
<file path=[Content_Types].xml><?xml version="1.0" encoding="utf-8"?>
<Types xmlns="http://schemas.openxmlformats.org/package/2006/content-types">
  <Default Extension="rels" ContentType="application/vnd.openxmlformats-package.relationships+xml"/>
  <Default Extension="tmp" ContentType="image/jpe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sasireci/Desktop/"/>
    </mc:Choice>
  </mc:AlternateContent>
  <xr:revisionPtr revIDLastSave="0" documentId="13_ncr:1_{9A2558E5-53C6-7F46-A89F-2F9CA5428B68}" xr6:coauthVersionLast="47" xr6:coauthVersionMax="47" xr10:uidLastSave="{00000000-0000-0000-0000-000000000000}"/>
  <bookViews>
    <workbookView xWindow="520" yWindow="500" windowWidth="35320" windowHeight="20580" activeTab="3" xr2:uid="{77AA8B6C-D9E6-0E4B-AB8C-F09B64B88878}"/>
  </bookViews>
  <sheets>
    <sheet name="Sayfa1" sheetId="1" r:id="rId1"/>
    <sheet name="ATM-Customer" sheetId="6" r:id="rId2"/>
    <sheet name="Distance" sheetId="10" r:id="rId3"/>
    <sheet name="MapPrint-1" sheetId="1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A5" i="10" l="1"/>
  <c r="BA6" i="10"/>
  <c r="BA7" i="10"/>
  <c r="BA8" i="10"/>
  <c r="BA9" i="10"/>
  <c r="BA10" i="10"/>
  <c r="BA11" i="10"/>
  <c r="BA12" i="10"/>
  <c r="BA13" i="10"/>
  <c r="BA14" i="10"/>
  <c r="BA15" i="10"/>
  <c r="BA16" i="10"/>
  <c r="BA17" i="10"/>
  <c r="BA18" i="10"/>
  <c r="BA19" i="10"/>
  <c r="BA20" i="10"/>
  <c r="BA21" i="10"/>
  <c r="BA22" i="10"/>
  <c r="BA23" i="10"/>
  <c r="BA24" i="10"/>
  <c r="BA25" i="10"/>
  <c r="BA26" i="10"/>
  <c r="BA27" i="10"/>
  <c r="BA28" i="10"/>
  <c r="BA29" i="10"/>
  <c r="BA30" i="10"/>
  <c r="BA31" i="10"/>
  <c r="BA32" i="10"/>
  <c r="BA33" i="10"/>
  <c r="BA34" i="10"/>
  <c r="BA35" i="10"/>
  <c r="BA36" i="10"/>
  <c r="BA37" i="10"/>
  <c r="BA38" i="10"/>
  <c r="BA39" i="10"/>
  <c r="BA40" i="10"/>
  <c r="BA41" i="10"/>
  <c r="BA42" i="10"/>
  <c r="BA43" i="10"/>
  <c r="BA44" i="10"/>
  <c r="BA45" i="10"/>
  <c r="BA46" i="10"/>
  <c r="BA47" i="10"/>
  <c r="BA48" i="10"/>
  <c r="BA49" i="10"/>
  <c r="BA50" i="10"/>
  <c r="BA51" i="10"/>
  <c r="BA52" i="10"/>
  <c r="BA53" i="10"/>
  <c r="BA54" i="10"/>
  <c r="BA55" i="10"/>
  <c r="BA56" i="10"/>
  <c r="BA57" i="10"/>
  <c r="BA58" i="10"/>
  <c r="BA59" i="10"/>
  <c r="BA60" i="10"/>
  <c r="BA61" i="10"/>
  <c r="BA62" i="10"/>
  <c r="BA63" i="10"/>
  <c r="BA64" i="10"/>
  <c r="BA65" i="10"/>
  <c r="BA66" i="10"/>
  <c r="BA67" i="10"/>
  <c r="BA68" i="10"/>
  <c r="BA69" i="10"/>
  <c r="BA70" i="10"/>
  <c r="BA71" i="10"/>
  <c r="BA72" i="10"/>
  <c r="BA73" i="10"/>
  <c r="BA74" i="10"/>
  <c r="BA75" i="10"/>
  <c r="BA76" i="10"/>
  <c r="BA77" i="10"/>
  <c r="BA78" i="10"/>
  <c r="BA79" i="10"/>
  <c r="BA80" i="10"/>
  <c r="BA81" i="10"/>
  <c r="BA82" i="10"/>
  <c r="BA83" i="10"/>
  <c r="BA84" i="10"/>
  <c r="BA85" i="10"/>
  <c r="BA86" i="10"/>
  <c r="BA87" i="10"/>
  <c r="BA88" i="10"/>
  <c r="BA89" i="10"/>
  <c r="BA90" i="10"/>
  <c r="BA91" i="10"/>
  <c r="BA92" i="10"/>
  <c r="BA93" i="10"/>
  <c r="BA94" i="10"/>
  <c r="BA95" i="10"/>
  <c r="BA96" i="10"/>
  <c r="BA97" i="10"/>
  <c r="BA98" i="10"/>
  <c r="BA99" i="10"/>
  <c r="BA100" i="10"/>
  <c r="BA101" i="10"/>
  <c r="BA102" i="10"/>
  <c r="AZ5" i="10"/>
  <c r="AZ6" i="10"/>
  <c r="AZ7" i="10"/>
  <c r="AZ8" i="10"/>
  <c r="AZ9" i="10"/>
  <c r="AZ10" i="10"/>
  <c r="AZ11" i="10"/>
  <c r="AZ12" i="10"/>
  <c r="AZ13" i="10"/>
  <c r="AZ14" i="10"/>
  <c r="AZ15" i="10"/>
  <c r="AZ16" i="10"/>
  <c r="AZ17" i="10"/>
  <c r="AZ18" i="10"/>
  <c r="AZ19" i="10"/>
  <c r="AZ20" i="10"/>
  <c r="AZ21" i="10"/>
  <c r="AZ22" i="10"/>
  <c r="AZ23" i="10"/>
  <c r="AZ24" i="10"/>
  <c r="AZ25" i="10"/>
  <c r="AZ26" i="10"/>
  <c r="AZ27" i="10"/>
  <c r="AZ28" i="10"/>
  <c r="AZ29" i="10"/>
  <c r="AZ30" i="10"/>
  <c r="AZ31" i="10"/>
  <c r="AZ32" i="10"/>
  <c r="AZ33" i="10"/>
  <c r="AZ34" i="10"/>
  <c r="AZ35" i="10"/>
  <c r="AZ36" i="10"/>
  <c r="AZ37" i="10"/>
  <c r="AZ38" i="10"/>
  <c r="AZ39" i="10"/>
  <c r="AZ40" i="10"/>
  <c r="AZ41" i="10"/>
  <c r="AZ42" i="10"/>
  <c r="AZ43" i="10"/>
  <c r="AZ44" i="10"/>
  <c r="AZ45" i="10"/>
  <c r="AZ46" i="10"/>
  <c r="AZ47" i="10"/>
  <c r="AZ48" i="10"/>
  <c r="AZ49" i="10"/>
  <c r="AZ50" i="10"/>
  <c r="AZ51" i="10"/>
  <c r="AZ52" i="10"/>
  <c r="AZ53" i="10"/>
  <c r="AZ54" i="10"/>
  <c r="AZ55" i="10"/>
  <c r="AZ56" i="10"/>
  <c r="AZ57" i="10"/>
  <c r="AZ58" i="10"/>
  <c r="AZ59" i="10"/>
  <c r="AZ60" i="10"/>
  <c r="AZ61" i="10"/>
  <c r="AZ62" i="10"/>
  <c r="AZ63" i="10"/>
  <c r="AZ64" i="10"/>
  <c r="AZ65" i="10"/>
  <c r="AZ66" i="10"/>
  <c r="AZ67" i="10"/>
  <c r="AZ68" i="10"/>
  <c r="AZ69" i="10"/>
  <c r="AZ70" i="10"/>
  <c r="AZ71" i="10"/>
  <c r="AZ72" i="10"/>
  <c r="AZ73" i="10"/>
  <c r="AZ74" i="10"/>
  <c r="AZ75" i="10"/>
  <c r="AZ76" i="10"/>
  <c r="AZ77" i="10"/>
  <c r="AZ78" i="10"/>
  <c r="AZ79" i="10"/>
  <c r="AZ80" i="10"/>
  <c r="AZ81" i="10"/>
  <c r="AZ82" i="10"/>
  <c r="AZ83" i="10"/>
  <c r="AZ84" i="10"/>
  <c r="AZ85" i="10"/>
  <c r="AZ86" i="10"/>
  <c r="AZ87" i="10"/>
  <c r="AZ88" i="10"/>
  <c r="AZ89" i="10"/>
  <c r="AZ90" i="10"/>
  <c r="AZ91" i="10"/>
  <c r="AZ92" i="10"/>
  <c r="AZ93" i="10"/>
  <c r="AZ94" i="10"/>
  <c r="AZ95" i="10"/>
  <c r="AZ96" i="10"/>
  <c r="AZ97" i="10"/>
  <c r="AZ98" i="10"/>
  <c r="AZ99" i="10"/>
  <c r="AZ100" i="10"/>
  <c r="AZ101" i="10"/>
  <c r="AZ102" i="10"/>
  <c r="AY5" i="10"/>
  <c r="AY6" i="10"/>
  <c r="AY7" i="10"/>
  <c r="AY8" i="10"/>
  <c r="AY9" i="10"/>
  <c r="AY10" i="10"/>
  <c r="AY11" i="10"/>
  <c r="AY12" i="10"/>
  <c r="AY13" i="10"/>
  <c r="AY14" i="10"/>
  <c r="AY15" i="10"/>
  <c r="AY16" i="10"/>
  <c r="AY17" i="10"/>
  <c r="AY18" i="10"/>
  <c r="AY19" i="10"/>
  <c r="AY20" i="10"/>
  <c r="AY21" i="10"/>
  <c r="AY22" i="10"/>
  <c r="AY23" i="10"/>
  <c r="AY24" i="10"/>
  <c r="AY25" i="10"/>
  <c r="AY26" i="10"/>
  <c r="AY27" i="10"/>
  <c r="AY28" i="10"/>
  <c r="AY29" i="10"/>
  <c r="AY30" i="10"/>
  <c r="AY31" i="10"/>
  <c r="AY32" i="10"/>
  <c r="AY33" i="10"/>
  <c r="AY34" i="10"/>
  <c r="AY35" i="10"/>
  <c r="AY36" i="10"/>
  <c r="AY37" i="10"/>
  <c r="AY38" i="10"/>
  <c r="AY39" i="10"/>
  <c r="AY40" i="10"/>
  <c r="AY41" i="10"/>
  <c r="AY42" i="10"/>
  <c r="AY43" i="10"/>
  <c r="AY44" i="10"/>
  <c r="AY45" i="10"/>
  <c r="AY46" i="10"/>
  <c r="AY47" i="10"/>
  <c r="AY48" i="10"/>
  <c r="AY49" i="10"/>
  <c r="AY50" i="10"/>
  <c r="AY51" i="10"/>
  <c r="AY52" i="10"/>
  <c r="AY53" i="10"/>
  <c r="AY54" i="10"/>
  <c r="AY55" i="10"/>
  <c r="AY56" i="10"/>
  <c r="AY57" i="10"/>
  <c r="AY58" i="10"/>
  <c r="AY59" i="10"/>
  <c r="AY60" i="10"/>
  <c r="AY61" i="10"/>
  <c r="AY62" i="10"/>
  <c r="AY63" i="10"/>
  <c r="AY64" i="10"/>
  <c r="AY65" i="10"/>
  <c r="AY66" i="10"/>
  <c r="AY67" i="10"/>
  <c r="AY68" i="10"/>
  <c r="AY69" i="10"/>
  <c r="AY70" i="10"/>
  <c r="AY71" i="10"/>
  <c r="AY72" i="10"/>
  <c r="AY73" i="10"/>
  <c r="AY74" i="10"/>
  <c r="AY75" i="10"/>
  <c r="AY76" i="10"/>
  <c r="AY77" i="10"/>
  <c r="AY78" i="10"/>
  <c r="AY79" i="10"/>
  <c r="AY80" i="10"/>
  <c r="AY81" i="10"/>
  <c r="AY82" i="10"/>
  <c r="AY83" i="10"/>
  <c r="AY84" i="10"/>
  <c r="AY85" i="10"/>
  <c r="AY86" i="10"/>
  <c r="AY87" i="10"/>
  <c r="AY88" i="10"/>
  <c r="AY89" i="10"/>
  <c r="AY90" i="10"/>
  <c r="AY91" i="10"/>
  <c r="AY92" i="10"/>
  <c r="AY93" i="10"/>
  <c r="AY94" i="10"/>
  <c r="AY95" i="10"/>
  <c r="AY96" i="10"/>
  <c r="AY97" i="10"/>
  <c r="AY98" i="10"/>
  <c r="AY99" i="10"/>
  <c r="AY100" i="10"/>
  <c r="AY101" i="10"/>
  <c r="AY102" i="10"/>
  <c r="AX5" i="10"/>
  <c r="AX6" i="10"/>
  <c r="AX7" i="10"/>
  <c r="AX8" i="10"/>
  <c r="AX9" i="10"/>
  <c r="AX10" i="10"/>
  <c r="AX11" i="10"/>
  <c r="AX12" i="10"/>
  <c r="AX13" i="10"/>
  <c r="AX14" i="10"/>
  <c r="AX15" i="10"/>
  <c r="AX16" i="10"/>
  <c r="AX17" i="10"/>
  <c r="AX18" i="10"/>
  <c r="AX19" i="10"/>
  <c r="AX20" i="10"/>
  <c r="AX21" i="10"/>
  <c r="AX22" i="10"/>
  <c r="AX23" i="10"/>
  <c r="AX24" i="10"/>
  <c r="AX25" i="10"/>
  <c r="AX26" i="10"/>
  <c r="AX27" i="10"/>
  <c r="AX28" i="10"/>
  <c r="AX29" i="10"/>
  <c r="AX30" i="10"/>
  <c r="AX31" i="10"/>
  <c r="AX32" i="10"/>
  <c r="AX33" i="10"/>
  <c r="AX34" i="10"/>
  <c r="AX35" i="10"/>
  <c r="AX36" i="10"/>
  <c r="AX37" i="10"/>
  <c r="AX38" i="10"/>
  <c r="AX39" i="10"/>
  <c r="AX40" i="10"/>
  <c r="AX41" i="10"/>
  <c r="AX42" i="10"/>
  <c r="AX43" i="10"/>
  <c r="AX44" i="10"/>
  <c r="AX45" i="10"/>
  <c r="AX46" i="10"/>
  <c r="AX47" i="10"/>
  <c r="AX48" i="10"/>
  <c r="AX49" i="10"/>
  <c r="AX50" i="10"/>
  <c r="AX51" i="10"/>
  <c r="AX52" i="10"/>
  <c r="AX53" i="10"/>
  <c r="AX54" i="10"/>
  <c r="AX55" i="10"/>
  <c r="AX56" i="10"/>
  <c r="AX57" i="10"/>
  <c r="AX58" i="10"/>
  <c r="AX59" i="10"/>
  <c r="AX60" i="10"/>
  <c r="AX61" i="10"/>
  <c r="AX62" i="10"/>
  <c r="AX63" i="10"/>
  <c r="AX64" i="10"/>
  <c r="AX65" i="10"/>
  <c r="AX66" i="10"/>
  <c r="AX67" i="10"/>
  <c r="AX68" i="10"/>
  <c r="AX69" i="10"/>
  <c r="AX70" i="10"/>
  <c r="AX71" i="10"/>
  <c r="AX72" i="10"/>
  <c r="AX73" i="10"/>
  <c r="AX74" i="10"/>
  <c r="AX75" i="10"/>
  <c r="AX76" i="10"/>
  <c r="AX77" i="10"/>
  <c r="AX78" i="10"/>
  <c r="AX79" i="10"/>
  <c r="AX80" i="10"/>
  <c r="AX81" i="10"/>
  <c r="AX82" i="10"/>
  <c r="AX83" i="10"/>
  <c r="AX84" i="10"/>
  <c r="AX85" i="10"/>
  <c r="AX86" i="10"/>
  <c r="AX87" i="10"/>
  <c r="AX88" i="10"/>
  <c r="AX89" i="10"/>
  <c r="AX90" i="10"/>
  <c r="AX91" i="10"/>
  <c r="AX92" i="10"/>
  <c r="AX93" i="10"/>
  <c r="AX94" i="10"/>
  <c r="AX95" i="10"/>
  <c r="AX96" i="10"/>
  <c r="AX97" i="10"/>
  <c r="AX98" i="10"/>
  <c r="AX99" i="10"/>
  <c r="AX100" i="10"/>
  <c r="AX101" i="10"/>
  <c r="AX102" i="10"/>
  <c r="AZ4" i="10"/>
  <c r="BA4" i="10" s="1"/>
  <c r="AY4" i="10"/>
  <c r="AX4" i="10"/>
  <c r="BT5" i="10"/>
  <c r="BT6" i="10"/>
  <c r="BT7" i="10"/>
  <c r="BT8" i="10"/>
  <c r="BT9" i="10"/>
  <c r="BT10" i="10"/>
  <c r="BT11" i="10"/>
  <c r="BT12" i="10"/>
  <c r="BT13" i="10"/>
  <c r="BT14" i="10"/>
  <c r="BT15" i="10"/>
  <c r="BT16" i="10"/>
  <c r="BT17" i="10"/>
  <c r="BT18" i="10"/>
  <c r="BT19" i="10"/>
  <c r="BT20" i="10"/>
  <c r="BT21" i="10"/>
  <c r="BT22" i="10"/>
  <c r="BT23" i="10"/>
  <c r="BT24" i="10"/>
  <c r="BT25" i="10"/>
  <c r="BT26" i="10"/>
  <c r="BT27" i="10"/>
  <c r="BT28" i="10"/>
  <c r="BT29" i="10"/>
  <c r="BT30" i="10"/>
  <c r="BT31" i="10"/>
  <c r="BT32" i="10"/>
  <c r="BT33" i="10"/>
  <c r="BT34" i="10"/>
  <c r="BT35" i="10"/>
  <c r="BT36" i="10"/>
  <c r="BT37" i="10"/>
  <c r="BT38" i="10"/>
  <c r="BT39" i="10"/>
  <c r="BT40" i="10"/>
  <c r="BT41" i="10"/>
  <c r="BT42" i="10"/>
  <c r="BT43" i="10"/>
  <c r="BT44" i="10"/>
  <c r="BT45" i="10"/>
  <c r="BT46" i="10"/>
  <c r="BT47" i="10"/>
  <c r="BT48" i="10"/>
  <c r="BT49" i="10"/>
  <c r="BT50" i="10"/>
  <c r="BT51" i="10"/>
  <c r="BT52" i="10"/>
  <c r="BT53" i="10"/>
  <c r="BT54" i="10"/>
  <c r="BT55" i="10"/>
  <c r="BT56" i="10"/>
  <c r="BT57" i="10"/>
  <c r="BT58" i="10"/>
  <c r="BT59" i="10"/>
  <c r="BT60" i="10"/>
  <c r="BT61" i="10"/>
  <c r="BT62" i="10"/>
  <c r="BT63" i="10"/>
  <c r="BT64" i="10"/>
  <c r="BT65" i="10"/>
  <c r="BT66" i="10"/>
  <c r="BT67" i="10"/>
  <c r="BT68" i="10"/>
  <c r="BT69" i="10"/>
  <c r="BT70" i="10"/>
  <c r="BT71" i="10"/>
  <c r="BT72" i="10"/>
  <c r="BT73" i="10"/>
  <c r="BT74" i="10"/>
  <c r="BT75" i="10"/>
  <c r="BT76" i="10"/>
  <c r="BT77" i="10"/>
  <c r="BU77" i="10" s="1"/>
  <c r="BT78" i="10"/>
  <c r="BT79" i="10"/>
  <c r="BT80" i="10"/>
  <c r="BT81" i="10"/>
  <c r="BT82" i="10"/>
  <c r="BT83" i="10"/>
  <c r="BT84" i="10"/>
  <c r="BT85" i="10"/>
  <c r="BT86" i="10"/>
  <c r="BT87" i="10"/>
  <c r="BT88" i="10"/>
  <c r="BU88" i="10" s="1"/>
  <c r="BT89" i="10"/>
  <c r="BT90" i="10"/>
  <c r="BT91" i="10"/>
  <c r="BT92" i="10"/>
  <c r="BT93" i="10"/>
  <c r="BT94" i="10"/>
  <c r="BT95" i="10"/>
  <c r="BT96" i="10"/>
  <c r="BT97" i="10"/>
  <c r="BT98" i="10"/>
  <c r="BT99" i="10"/>
  <c r="BT100" i="10"/>
  <c r="BU100" i="10" s="1"/>
  <c r="BT101" i="10"/>
  <c r="BT102" i="10"/>
  <c r="BT4" i="10"/>
  <c r="BR5" i="10"/>
  <c r="BR6" i="10"/>
  <c r="BR7" i="10"/>
  <c r="BR8" i="10"/>
  <c r="BR9" i="10"/>
  <c r="BR10" i="10"/>
  <c r="BR11" i="10"/>
  <c r="BR12" i="10"/>
  <c r="BR13" i="10"/>
  <c r="BS13" i="10" s="1"/>
  <c r="BR14" i="10"/>
  <c r="BS14" i="10" s="1"/>
  <c r="BR15" i="10"/>
  <c r="BS15" i="10" s="1"/>
  <c r="BR16" i="10"/>
  <c r="BS16" i="10" s="1"/>
  <c r="BR17" i="10"/>
  <c r="BR18" i="10"/>
  <c r="BR19" i="10"/>
  <c r="BR20" i="10"/>
  <c r="BR21" i="10"/>
  <c r="BR22" i="10"/>
  <c r="BR23" i="10"/>
  <c r="BR24" i="10"/>
  <c r="BR25" i="10"/>
  <c r="BS25" i="10" s="1"/>
  <c r="BR26" i="10"/>
  <c r="BR27" i="10"/>
  <c r="BS27" i="10" s="1"/>
  <c r="BR28" i="10"/>
  <c r="BS28" i="10" s="1"/>
  <c r="BR29" i="10"/>
  <c r="BR30" i="10"/>
  <c r="BR31" i="10"/>
  <c r="BR32" i="10"/>
  <c r="BR33" i="10"/>
  <c r="BR34" i="10"/>
  <c r="BR35" i="10"/>
  <c r="BR36" i="10"/>
  <c r="BR37" i="10"/>
  <c r="BS37" i="10" s="1"/>
  <c r="BR38" i="10"/>
  <c r="BS38" i="10" s="1"/>
  <c r="BR39" i="10"/>
  <c r="BR40" i="10"/>
  <c r="BS40" i="10" s="1"/>
  <c r="BR41" i="10"/>
  <c r="BR42" i="10"/>
  <c r="BR43" i="10"/>
  <c r="BR44" i="10"/>
  <c r="BR45" i="10"/>
  <c r="BR46" i="10"/>
  <c r="BR47" i="10"/>
  <c r="BR48" i="10"/>
  <c r="BR49" i="10"/>
  <c r="BS49" i="10" s="1"/>
  <c r="BR50" i="10"/>
  <c r="BR51" i="10"/>
  <c r="BS51" i="10" s="1"/>
  <c r="BR52" i="10"/>
  <c r="BS52" i="10" s="1"/>
  <c r="BR53" i="10"/>
  <c r="BR54" i="10"/>
  <c r="BR55" i="10"/>
  <c r="BR56" i="10"/>
  <c r="BR57" i="10"/>
  <c r="BR58" i="10"/>
  <c r="BR59" i="10"/>
  <c r="BR60" i="10"/>
  <c r="BS60" i="10" s="1"/>
  <c r="BR61" i="10"/>
  <c r="BR62" i="10"/>
  <c r="BS62" i="10" s="1"/>
  <c r="BR63" i="10"/>
  <c r="BS63" i="10" s="1"/>
  <c r="BR64" i="10"/>
  <c r="BS64" i="10" s="1"/>
  <c r="BR65" i="10"/>
  <c r="BR66" i="10"/>
  <c r="BR67" i="10"/>
  <c r="BR68" i="10"/>
  <c r="BR69" i="10"/>
  <c r="BR70" i="10"/>
  <c r="BR71" i="10"/>
  <c r="BR72" i="10"/>
  <c r="BR73" i="10"/>
  <c r="BS73" i="10" s="1"/>
  <c r="BR74" i="10"/>
  <c r="BR75" i="10"/>
  <c r="BS75" i="10" s="1"/>
  <c r="BR76" i="10"/>
  <c r="BS76" i="10" s="1"/>
  <c r="BR77" i="10"/>
  <c r="BR78" i="10"/>
  <c r="BR79" i="10"/>
  <c r="BR80" i="10"/>
  <c r="BR81" i="10"/>
  <c r="BR82" i="10"/>
  <c r="BR83" i="10"/>
  <c r="BR84" i="10"/>
  <c r="BS84" i="10" s="1"/>
  <c r="BR85" i="10"/>
  <c r="BS85" i="10" s="1"/>
  <c r="BR86" i="10"/>
  <c r="BR87" i="10"/>
  <c r="BS87" i="10" s="1"/>
  <c r="BR88" i="10"/>
  <c r="BS88" i="10" s="1"/>
  <c r="BR89" i="10"/>
  <c r="BS89" i="10" s="1"/>
  <c r="BR90" i="10"/>
  <c r="BR91" i="10"/>
  <c r="BR92" i="10"/>
  <c r="BR93" i="10"/>
  <c r="BR94" i="10"/>
  <c r="BR95" i="10"/>
  <c r="BR96" i="10"/>
  <c r="BS96" i="10" s="1"/>
  <c r="BR97" i="10"/>
  <c r="BR98" i="10"/>
  <c r="BS98" i="10" s="1"/>
  <c r="BR99" i="10"/>
  <c r="BS99" i="10" s="1"/>
  <c r="BR100" i="10"/>
  <c r="BS100" i="10" s="1"/>
  <c r="BR101" i="10"/>
  <c r="BR102" i="10"/>
  <c r="BR4" i="10"/>
  <c r="BP5" i="10"/>
  <c r="BP6" i="10"/>
  <c r="BP7" i="10"/>
  <c r="BP8" i="10"/>
  <c r="BP9" i="10"/>
  <c r="BP10" i="10"/>
  <c r="BP11" i="10"/>
  <c r="BP12" i="10"/>
  <c r="BP13" i="10"/>
  <c r="BP14" i="10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47" i="10"/>
  <c r="BP48" i="10"/>
  <c r="BP49" i="10"/>
  <c r="BP50" i="10"/>
  <c r="BP51" i="10"/>
  <c r="BP52" i="10"/>
  <c r="BP53" i="10"/>
  <c r="BP54" i="10"/>
  <c r="BP55" i="10"/>
  <c r="BP56" i="10"/>
  <c r="BP57" i="10"/>
  <c r="BP58" i="10"/>
  <c r="BP59" i="10"/>
  <c r="BP60" i="10"/>
  <c r="BP61" i="10"/>
  <c r="BP62" i="10"/>
  <c r="BP63" i="10"/>
  <c r="BP64" i="10"/>
  <c r="BP65" i="10"/>
  <c r="BP66" i="10"/>
  <c r="BP67" i="10"/>
  <c r="BP68" i="10"/>
  <c r="BP69" i="10"/>
  <c r="BP70" i="10"/>
  <c r="BP71" i="10"/>
  <c r="BP72" i="10"/>
  <c r="BP73" i="10"/>
  <c r="BP74" i="10"/>
  <c r="BP75" i="10"/>
  <c r="BP76" i="10"/>
  <c r="BP77" i="10"/>
  <c r="BP78" i="10"/>
  <c r="BP79" i="10"/>
  <c r="BP80" i="10"/>
  <c r="BP81" i="10"/>
  <c r="BP82" i="10"/>
  <c r="BP83" i="10"/>
  <c r="BP84" i="10"/>
  <c r="BP85" i="10"/>
  <c r="BP86" i="10"/>
  <c r="BP87" i="10"/>
  <c r="BP88" i="10"/>
  <c r="BQ88" i="10" s="1"/>
  <c r="BP89" i="10"/>
  <c r="BP90" i="10"/>
  <c r="BP91" i="10"/>
  <c r="BP92" i="10"/>
  <c r="BP93" i="10"/>
  <c r="BP94" i="10"/>
  <c r="BP95" i="10"/>
  <c r="BP96" i="10"/>
  <c r="BP97" i="10"/>
  <c r="BP98" i="10"/>
  <c r="BP99" i="10"/>
  <c r="BP100" i="10"/>
  <c r="BQ100" i="10" s="1"/>
  <c r="BP101" i="10"/>
  <c r="BP102" i="10"/>
  <c r="BQ102" i="10" s="1"/>
  <c r="BP4" i="10"/>
  <c r="BQ4" i="10" s="1"/>
  <c r="BN5" i="10"/>
  <c r="BN6" i="10"/>
  <c r="BN7" i="10"/>
  <c r="BN8" i="10"/>
  <c r="BN9" i="10"/>
  <c r="BN10" i="10"/>
  <c r="BN11" i="10"/>
  <c r="BN12" i="10"/>
  <c r="BN13" i="10"/>
  <c r="BN14" i="10"/>
  <c r="BO14" i="10" s="1"/>
  <c r="BN15" i="10"/>
  <c r="BO15" i="10" s="1"/>
  <c r="BN16" i="10"/>
  <c r="BO16" i="10" s="1"/>
  <c r="BN17" i="10"/>
  <c r="BN18" i="10"/>
  <c r="BN19" i="10"/>
  <c r="BN20" i="10"/>
  <c r="BN21" i="10"/>
  <c r="BN22" i="10"/>
  <c r="BN23" i="10"/>
  <c r="BN24" i="10"/>
  <c r="BN25" i="10"/>
  <c r="BO25" i="10" s="1"/>
  <c r="BN26" i="10"/>
  <c r="BO26" i="10" s="1"/>
  <c r="BN27" i="10"/>
  <c r="BO27" i="10" s="1"/>
  <c r="BN28" i="10"/>
  <c r="BO28" i="10" s="1"/>
  <c r="BN29" i="10"/>
  <c r="BN30" i="10"/>
  <c r="BN31" i="10"/>
  <c r="BN32" i="10"/>
  <c r="BN33" i="10"/>
  <c r="BN34" i="10"/>
  <c r="BN35" i="10"/>
  <c r="BN36" i="10"/>
  <c r="BN37" i="10"/>
  <c r="BO37" i="10" s="1"/>
  <c r="BN38" i="10"/>
  <c r="BN39" i="10"/>
  <c r="BO39" i="10" s="1"/>
  <c r="BN40" i="10"/>
  <c r="BO40" i="10" s="1"/>
  <c r="BN41" i="10"/>
  <c r="BN42" i="10"/>
  <c r="BN43" i="10"/>
  <c r="BN44" i="10"/>
  <c r="BN45" i="10"/>
  <c r="BN46" i="10"/>
  <c r="BN47" i="10"/>
  <c r="BN48" i="10"/>
  <c r="BN49" i="10"/>
  <c r="BN50" i="10"/>
  <c r="BO50" i="10" s="1"/>
  <c r="BN51" i="10"/>
  <c r="BO51" i="10" s="1"/>
  <c r="BN52" i="10"/>
  <c r="BO52" i="10" s="1"/>
  <c r="BN53" i="10"/>
  <c r="BN54" i="10"/>
  <c r="BN55" i="10"/>
  <c r="BN56" i="10"/>
  <c r="BN57" i="10"/>
  <c r="BN58" i="10"/>
  <c r="BN59" i="10"/>
  <c r="BN60" i="10"/>
  <c r="BN61" i="10"/>
  <c r="BO61" i="10" s="1"/>
  <c r="BN62" i="10"/>
  <c r="BN63" i="10"/>
  <c r="BO63" i="10" s="1"/>
  <c r="BN64" i="10"/>
  <c r="BO64" i="10" s="1"/>
  <c r="BN65" i="10"/>
  <c r="BN66" i="10"/>
  <c r="BN67" i="10"/>
  <c r="BN68" i="10"/>
  <c r="BN69" i="10"/>
  <c r="BN70" i="10"/>
  <c r="BN71" i="10"/>
  <c r="BO71" i="10" s="1"/>
  <c r="BN72" i="10"/>
  <c r="BN73" i="10"/>
  <c r="BN74" i="10"/>
  <c r="BO74" i="10" s="1"/>
  <c r="BN75" i="10"/>
  <c r="BO75" i="10" s="1"/>
  <c r="BN76" i="10"/>
  <c r="BO76" i="10" s="1"/>
  <c r="BN77" i="10"/>
  <c r="BN78" i="10"/>
  <c r="BN79" i="10"/>
  <c r="BN80" i="10"/>
  <c r="BN81" i="10"/>
  <c r="BN82" i="10"/>
  <c r="BN83" i="10"/>
  <c r="BN84" i="10"/>
  <c r="BN85" i="10"/>
  <c r="BO85" i="10" s="1"/>
  <c r="BN86" i="10"/>
  <c r="BO86" i="10" s="1"/>
  <c r="BN87" i="10"/>
  <c r="BO87" i="10" s="1"/>
  <c r="BN88" i="10"/>
  <c r="BO88" i="10" s="1"/>
  <c r="BN89" i="10"/>
  <c r="BN90" i="10"/>
  <c r="BN91" i="10"/>
  <c r="BN92" i="10"/>
  <c r="BN93" i="10"/>
  <c r="BN94" i="10"/>
  <c r="BN95" i="10"/>
  <c r="BO95" i="10" s="1"/>
  <c r="BN96" i="10"/>
  <c r="BN97" i="10"/>
  <c r="BO97" i="10" s="1"/>
  <c r="BN98" i="10"/>
  <c r="BO98" i="10" s="1"/>
  <c r="BN99" i="10"/>
  <c r="BN100" i="10"/>
  <c r="BO100" i="10" s="1"/>
  <c r="BN101" i="10"/>
  <c r="BN102" i="10"/>
  <c r="BO102" i="10" s="1"/>
  <c r="BN4" i="10"/>
  <c r="BL5" i="10"/>
  <c r="BL6" i="10"/>
  <c r="BL7" i="10"/>
  <c r="BL8" i="10"/>
  <c r="BL9" i="10"/>
  <c r="BL10" i="10"/>
  <c r="BL11" i="10"/>
  <c r="BL12" i="10"/>
  <c r="BL13" i="10"/>
  <c r="BL14" i="10"/>
  <c r="BL15" i="10"/>
  <c r="BL16" i="10"/>
  <c r="BL17" i="10"/>
  <c r="BL18" i="10"/>
  <c r="BL19" i="10"/>
  <c r="BL20" i="10"/>
  <c r="BL21" i="10"/>
  <c r="BL22" i="10"/>
  <c r="BL23" i="10"/>
  <c r="BL24" i="10"/>
  <c r="BL25" i="10"/>
  <c r="BL26" i="10"/>
  <c r="BL27" i="10"/>
  <c r="BL28" i="10"/>
  <c r="BL29" i="10"/>
  <c r="BL30" i="10"/>
  <c r="BL31" i="10"/>
  <c r="BL32" i="10"/>
  <c r="BL33" i="10"/>
  <c r="BL34" i="10"/>
  <c r="BL35" i="10"/>
  <c r="BL36" i="10"/>
  <c r="BL37" i="10"/>
  <c r="BL38" i="10"/>
  <c r="BL39" i="10"/>
  <c r="BL40" i="10"/>
  <c r="BL41" i="10"/>
  <c r="BL42" i="10"/>
  <c r="BL43" i="10"/>
  <c r="BL44" i="10"/>
  <c r="BL45" i="10"/>
  <c r="BL46" i="10"/>
  <c r="BL47" i="10"/>
  <c r="BL48" i="10"/>
  <c r="BL49" i="10"/>
  <c r="BL50" i="10"/>
  <c r="BL51" i="10"/>
  <c r="BL52" i="10"/>
  <c r="BL53" i="10"/>
  <c r="BL54" i="10"/>
  <c r="BL55" i="10"/>
  <c r="BL56" i="10"/>
  <c r="BL57" i="10"/>
  <c r="BL58" i="10"/>
  <c r="BL59" i="10"/>
  <c r="BL60" i="10"/>
  <c r="BL61" i="10"/>
  <c r="BL62" i="10"/>
  <c r="BL63" i="10"/>
  <c r="BL64" i="10"/>
  <c r="BL65" i="10"/>
  <c r="BL66" i="10"/>
  <c r="BL67" i="10"/>
  <c r="BL68" i="10"/>
  <c r="BL69" i="10"/>
  <c r="BL70" i="10"/>
  <c r="BL71" i="10"/>
  <c r="BL72" i="10"/>
  <c r="BL73" i="10"/>
  <c r="BL74" i="10"/>
  <c r="BL75" i="10"/>
  <c r="BL76" i="10"/>
  <c r="BL77" i="10"/>
  <c r="BL78" i="10"/>
  <c r="BL79" i="10"/>
  <c r="BL80" i="10"/>
  <c r="BL81" i="10"/>
  <c r="BL82" i="10"/>
  <c r="BL83" i="10"/>
  <c r="BL84" i="10"/>
  <c r="BL85" i="10"/>
  <c r="BL86" i="10"/>
  <c r="BL87" i="10"/>
  <c r="BL88" i="10"/>
  <c r="BL89" i="10"/>
  <c r="BL90" i="10"/>
  <c r="BL91" i="10"/>
  <c r="BL92" i="10"/>
  <c r="BL93" i="10"/>
  <c r="BM93" i="10" s="1"/>
  <c r="BL94" i="10"/>
  <c r="BL95" i="10"/>
  <c r="BL96" i="10"/>
  <c r="BL97" i="10"/>
  <c r="BM97" i="10" s="1"/>
  <c r="BL98" i="10"/>
  <c r="BM98" i="10" s="1"/>
  <c r="BL99" i="10"/>
  <c r="BL100" i="10"/>
  <c r="BM100" i="10" s="1"/>
  <c r="BL101" i="10"/>
  <c r="BL102" i="10"/>
  <c r="BL4" i="10"/>
  <c r="BM4" i="10" s="1"/>
  <c r="BJ5" i="10"/>
  <c r="BJ6" i="10"/>
  <c r="BJ7" i="10"/>
  <c r="BJ8" i="10"/>
  <c r="BJ9" i="10"/>
  <c r="BJ10" i="10"/>
  <c r="BJ11" i="10"/>
  <c r="BJ12" i="10"/>
  <c r="BK12" i="10" s="1"/>
  <c r="BJ13" i="10"/>
  <c r="BK13" i="10" s="1"/>
  <c r="BJ14" i="10"/>
  <c r="BK14" i="10" s="1"/>
  <c r="BJ15" i="10"/>
  <c r="BK15" i="10" s="1"/>
  <c r="BJ16" i="10"/>
  <c r="BK16" i="10" s="1"/>
  <c r="BJ17" i="10"/>
  <c r="BJ18" i="10"/>
  <c r="BJ19" i="10"/>
  <c r="BJ20" i="10"/>
  <c r="BJ21" i="10"/>
  <c r="BJ22" i="10"/>
  <c r="BJ23" i="10"/>
  <c r="BJ24" i="10"/>
  <c r="BK24" i="10" s="1"/>
  <c r="BJ25" i="10"/>
  <c r="BK25" i="10" s="1"/>
  <c r="BJ26" i="10"/>
  <c r="BK26" i="10" s="1"/>
  <c r="BJ27" i="10"/>
  <c r="BJ28" i="10"/>
  <c r="BK28" i="10" s="1"/>
  <c r="BJ29" i="10"/>
  <c r="BJ30" i="10"/>
  <c r="BJ31" i="10"/>
  <c r="BJ32" i="10"/>
  <c r="BJ33" i="10"/>
  <c r="BJ34" i="10"/>
  <c r="BJ35" i="10"/>
  <c r="BJ36" i="10"/>
  <c r="BK36" i="10" s="1"/>
  <c r="BJ37" i="10"/>
  <c r="BJ38" i="10"/>
  <c r="BJ39" i="10"/>
  <c r="BK39" i="10" s="1"/>
  <c r="BJ40" i="10"/>
  <c r="BK40" i="10" s="1"/>
  <c r="BJ41" i="10"/>
  <c r="BJ42" i="10"/>
  <c r="BJ43" i="10"/>
  <c r="BJ44" i="10"/>
  <c r="BJ45" i="10"/>
  <c r="BJ46" i="10"/>
  <c r="BJ47" i="10"/>
  <c r="BK47" i="10" s="1"/>
  <c r="BJ48" i="10"/>
  <c r="BK48" i="10" s="1"/>
  <c r="BJ49" i="10"/>
  <c r="BK49" i="10" s="1"/>
  <c r="BJ50" i="10"/>
  <c r="BK50" i="10" s="1"/>
  <c r="BJ51" i="10"/>
  <c r="BK51" i="10" s="1"/>
  <c r="BJ52" i="10"/>
  <c r="BK52" i="10" s="1"/>
  <c r="BJ53" i="10"/>
  <c r="BJ54" i="10"/>
  <c r="BJ55" i="10"/>
  <c r="BJ56" i="10"/>
  <c r="BJ57" i="10"/>
  <c r="BJ58" i="10"/>
  <c r="BJ59" i="10"/>
  <c r="BJ60" i="10"/>
  <c r="BK60" i="10" s="1"/>
  <c r="BJ61" i="10"/>
  <c r="BK61" i="10" s="1"/>
  <c r="BJ62" i="10"/>
  <c r="BK62" i="10" s="1"/>
  <c r="BJ63" i="10"/>
  <c r="BK63" i="10" s="1"/>
  <c r="BJ64" i="10"/>
  <c r="BK64" i="10" s="1"/>
  <c r="BJ65" i="10"/>
  <c r="BJ66" i="10"/>
  <c r="BJ67" i="10"/>
  <c r="BJ68" i="10"/>
  <c r="BJ69" i="10"/>
  <c r="BJ70" i="10"/>
  <c r="BJ71" i="10"/>
  <c r="BJ72" i="10"/>
  <c r="BJ73" i="10"/>
  <c r="BK73" i="10" s="1"/>
  <c r="BJ74" i="10"/>
  <c r="BK74" i="10" s="1"/>
  <c r="BJ75" i="10"/>
  <c r="BK75" i="10" s="1"/>
  <c r="BJ76" i="10"/>
  <c r="BK76" i="10" s="1"/>
  <c r="BJ77" i="10"/>
  <c r="BJ78" i="10"/>
  <c r="BJ79" i="10"/>
  <c r="BJ80" i="10"/>
  <c r="BJ81" i="10"/>
  <c r="BJ82" i="10"/>
  <c r="BJ83" i="10"/>
  <c r="BJ84" i="10"/>
  <c r="BK84" i="10" s="1"/>
  <c r="BJ85" i="10"/>
  <c r="BK85" i="10" s="1"/>
  <c r="BJ86" i="10"/>
  <c r="BK86" i="10" s="1"/>
  <c r="BJ87" i="10"/>
  <c r="BJ88" i="10"/>
  <c r="BK88" i="10" s="1"/>
  <c r="BJ89" i="10"/>
  <c r="BJ90" i="10"/>
  <c r="BJ91" i="10"/>
  <c r="BJ92" i="10"/>
  <c r="BJ93" i="10"/>
  <c r="BJ94" i="10"/>
  <c r="BJ95" i="10"/>
  <c r="BJ96" i="10"/>
  <c r="BJ97" i="10"/>
  <c r="BK97" i="10" s="1"/>
  <c r="BJ98" i="10"/>
  <c r="BK98" i="10" s="1"/>
  <c r="BJ99" i="10"/>
  <c r="BK99" i="10" s="1"/>
  <c r="BJ100" i="10"/>
  <c r="BK100" i="10" s="1"/>
  <c r="BJ101" i="10"/>
  <c r="BJ102" i="10"/>
  <c r="BJ4" i="10"/>
  <c r="BH5" i="10"/>
  <c r="BH6" i="10"/>
  <c r="BH7" i="10"/>
  <c r="BH8" i="10"/>
  <c r="BH9" i="10"/>
  <c r="BH10" i="10"/>
  <c r="BH11" i="10"/>
  <c r="BH12" i="10"/>
  <c r="BH13" i="10"/>
  <c r="BH14" i="10"/>
  <c r="BH15" i="10"/>
  <c r="BH16" i="10"/>
  <c r="BH17" i="10"/>
  <c r="BH18" i="10"/>
  <c r="BH19" i="10"/>
  <c r="BH20" i="10"/>
  <c r="BH21" i="10"/>
  <c r="BH22" i="10"/>
  <c r="BH23" i="10"/>
  <c r="BH24" i="10"/>
  <c r="BH25" i="10"/>
  <c r="BH26" i="10"/>
  <c r="BH27" i="10"/>
  <c r="BH28" i="10"/>
  <c r="BH29" i="10"/>
  <c r="BH30" i="10"/>
  <c r="BH31" i="10"/>
  <c r="BH32" i="10"/>
  <c r="BH33" i="10"/>
  <c r="BH34" i="10"/>
  <c r="BH35" i="10"/>
  <c r="BH36" i="10"/>
  <c r="BH37" i="10"/>
  <c r="BH38" i="10"/>
  <c r="BH39" i="10"/>
  <c r="BH40" i="10"/>
  <c r="BH41" i="10"/>
  <c r="BH42" i="10"/>
  <c r="BH43" i="10"/>
  <c r="BH44" i="10"/>
  <c r="BH45" i="10"/>
  <c r="BH46" i="10"/>
  <c r="BH47" i="10"/>
  <c r="BH48" i="10"/>
  <c r="BH49" i="10"/>
  <c r="BH50" i="10"/>
  <c r="BH51" i="10"/>
  <c r="BH52" i="10"/>
  <c r="BH53" i="10"/>
  <c r="BH54" i="10"/>
  <c r="BH55" i="10"/>
  <c r="BH56" i="10"/>
  <c r="BH57" i="10"/>
  <c r="BH58" i="10"/>
  <c r="BH59" i="10"/>
  <c r="BH60" i="10"/>
  <c r="BH61" i="10"/>
  <c r="BH62" i="10"/>
  <c r="BH63" i="10"/>
  <c r="BH64" i="10"/>
  <c r="BH65" i="10"/>
  <c r="BH66" i="10"/>
  <c r="BH67" i="10"/>
  <c r="BH68" i="10"/>
  <c r="BH69" i="10"/>
  <c r="BH70" i="10"/>
  <c r="BH71" i="10"/>
  <c r="BH72" i="10"/>
  <c r="BH73" i="10"/>
  <c r="BH74" i="10"/>
  <c r="BH75" i="10"/>
  <c r="BH76" i="10"/>
  <c r="BH77" i="10"/>
  <c r="BH78" i="10"/>
  <c r="BH79" i="10"/>
  <c r="BH80" i="10"/>
  <c r="BH81" i="10"/>
  <c r="BH82" i="10"/>
  <c r="BH83" i="10"/>
  <c r="BH84" i="10"/>
  <c r="BH85" i="10"/>
  <c r="BH86" i="10"/>
  <c r="BH87" i="10"/>
  <c r="BH88" i="10"/>
  <c r="BI88" i="10" s="1"/>
  <c r="BH89" i="10"/>
  <c r="BH90" i="10"/>
  <c r="BH91" i="10"/>
  <c r="BH92" i="10"/>
  <c r="BH93" i="10"/>
  <c r="BH94" i="10"/>
  <c r="BH95" i="10"/>
  <c r="BH96" i="10"/>
  <c r="BH97" i="10"/>
  <c r="BI97" i="10" s="1"/>
  <c r="BH98" i="10"/>
  <c r="BH99" i="10"/>
  <c r="BH100" i="10"/>
  <c r="BI100" i="10" s="1"/>
  <c r="BH101" i="10"/>
  <c r="BI101" i="10" s="1"/>
  <c r="BH102" i="10"/>
  <c r="BH4" i="10"/>
  <c r="BF5" i="10"/>
  <c r="BF6" i="10"/>
  <c r="BF7" i="10"/>
  <c r="BF8" i="10"/>
  <c r="BF9" i="10"/>
  <c r="BF10" i="10"/>
  <c r="BF11" i="10"/>
  <c r="BF12" i="10"/>
  <c r="BF13" i="10"/>
  <c r="BF14" i="10"/>
  <c r="BG14" i="10" s="1"/>
  <c r="BF15" i="10"/>
  <c r="BG15" i="10" s="1"/>
  <c r="BF16" i="10"/>
  <c r="BG16" i="10" s="1"/>
  <c r="BF17" i="10"/>
  <c r="BF18" i="10"/>
  <c r="BF19" i="10"/>
  <c r="BF20" i="10"/>
  <c r="BF21" i="10"/>
  <c r="BF22" i="10"/>
  <c r="BF23" i="10"/>
  <c r="BF24" i="10"/>
  <c r="BG24" i="10" s="1"/>
  <c r="BF25" i="10"/>
  <c r="BG25" i="10" s="1"/>
  <c r="BF26" i="10"/>
  <c r="BG26" i="10" s="1"/>
  <c r="BF27" i="10"/>
  <c r="BG27" i="10" s="1"/>
  <c r="BF28" i="10"/>
  <c r="BG28" i="10" s="1"/>
  <c r="BF29" i="10"/>
  <c r="BF30" i="10"/>
  <c r="BF31" i="10"/>
  <c r="BF32" i="10"/>
  <c r="BF33" i="10"/>
  <c r="BF34" i="10"/>
  <c r="BF35" i="10"/>
  <c r="BF36" i="10"/>
  <c r="BF37" i="10"/>
  <c r="BG37" i="10" s="1"/>
  <c r="BF38" i="10"/>
  <c r="BG38" i="10" s="1"/>
  <c r="BF39" i="10"/>
  <c r="BG39" i="10" s="1"/>
  <c r="BF40" i="10"/>
  <c r="BG40" i="10" s="1"/>
  <c r="BF41" i="10"/>
  <c r="BF42" i="10"/>
  <c r="BF43" i="10"/>
  <c r="BF44" i="10"/>
  <c r="BF45" i="10"/>
  <c r="BF46" i="10"/>
  <c r="BF47" i="10"/>
  <c r="BF48" i="10"/>
  <c r="BF49" i="10"/>
  <c r="BG49" i="10" s="1"/>
  <c r="BF50" i="10"/>
  <c r="BG50" i="10" s="1"/>
  <c r="BF51" i="10"/>
  <c r="BG51" i="10" s="1"/>
  <c r="BF52" i="10"/>
  <c r="BG52" i="10" s="1"/>
  <c r="BF53" i="10"/>
  <c r="BF54" i="10"/>
  <c r="BF55" i="10"/>
  <c r="BF56" i="10"/>
  <c r="BF57" i="10"/>
  <c r="BF58" i="10"/>
  <c r="BF59" i="10"/>
  <c r="BF60" i="10"/>
  <c r="BF61" i="10"/>
  <c r="BG61" i="10" s="1"/>
  <c r="BF62" i="10"/>
  <c r="BG62" i="10" s="1"/>
  <c r="BF63" i="10"/>
  <c r="BG63" i="10" s="1"/>
  <c r="BF64" i="10"/>
  <c r="BG64" i="10" s="1"/>
  <c r="BF65" i="10"/>
  <c r="BF66" i="10"/>
  <c r="BF67" i="10"/>
  <c r="BF68" i="10"/>
  <c r="BF69" i="10"/>
  <c r="BF70" i="10"/>
  <c r="BF71" i="10"/>
  <c r="BF72" i="10"/>
  <c r="BG72" i="10" s="1"/>
  <c r="BF73" i="10"/>
  <c r="BG73" i="10" s="1"/>
  <c r="BF74" i="10"/>
  <c r="BG74" i="10" s="1"/>
  <c r="BF75" i="10"/>
  <c r="BG75" i="10" s="1"/>
  <c r="BF76" i="10"/>
  <c r="BG76" i="10" s="1"/>
  <c r="BF77" i="10"/>
  <c r="BF78" i="10"/>
  <c r="BG78" i="10" s="1"/>
  <c r="BF79" i="10"/>
  <c r="BF80" i="10"/>
  <c r="BF81" i="10"/>
  <c r="BF82" i="10"/>
  <c r="BF83" i="10"/>
  <c r="BG83" i="10" s="1"/>
  <c r="BF84" i="10"/>
  <c r="BG84" i="10" s="1"/>
  <c r="BF85" i="10"/>
  <c r="BG85" i="10" s="1"/>
  <c r="BF86" i="10"/>
  <c r="BF87" i="10"/>
  <c r="BG87" i="10" s="1"/>
  <c r="BF88" i="10"/>
  <c r="BG88" i="10" s="1"/>
  <c r="BF89" i="10"/>
  <c r="BF90" i="10"/>
  <c r="BF91" i="10"/>
  <c r="BF92" i="10"/>
  <c r="BF93" i="10"/>
  <c r="BF94" i="10"/>
  <c r="BG94" i="10" s="1"/>
  <c r="BF95" i="10"/>
  <c r="BG95" i="10" s="1"/>
  <c r="BF96" i="10"/>
  <c r="BG96" i="10" s="1"/>
  <c r="BF97" i="10"/>
  <c r="BG97" i="10" s="1"/>
  <c r="BF98" i="10"/>
  <c r="BG98" i="10" s="1"/>
  <c r="BF99" i="10"/>
  <c r="BG99" i="10" s="1"/>
  <c r="BF100" i="10"/>
  <c r="BG100" i="10" s="1"/>
  <c r="BF101" i="10"/>
  <c r="BF102" i="10"/>
  <c r="BG102" i="10" s="1"/>
  <c r="BF4" i="10"/>
  <c r="BG4" i="10" s="1"/>
  <c r="BD5" i="10"/>
  <c r="BD6" i="10"/>
  <c r="BD7" i="10"/>
  <c r="BD8" i="10"/>
  <c r="BD9" i="10"/>
  <c r="BD10" i="10"/>
  <c r="BD11" i="10"/>
  <c r="BD12" i="10"/>
  <c r="BD13" i="10"/>
  <c r="BD14" i="10"/>
  <c r="BD15" i="10"/>
  <c r="BE15" i="10" s="1"/>
  <c r="BD16" i="10"/>
  <c r="BE16" i="10" s="1"/>
  <c r="BD17" i="10"/>
  <c r="BD18" i="10"/>
  <c r="BD19" i="10"/>
  <c r="BD20" i="10"/>
  <c r="BD21" i="10"/>
  <c r="BD22" i="10"/>
  <c r="BD23" i="10"/>
  <c r="BD24" i="10"/>
  <c r="BD25" i="10"/>
  <c r="BD26" i="10"/>
  <c r="BD27" i="10"/>
  <c r="BE27" i="10" s="1"/>
  <c r="BD28" i="10"/>
  <c r="BE28" i="10" s="1"/>
  <c r="BD29" i="10"/>
  <c r="BD30" i="10"/>
  <c r="BD31" i="10"/>
  <c r="BD32" i="10"/>
  <c r="BD33" i="10"/>
  <c r="BD34" i="10"/>
  <c r="BD35" i="10"/>
  <c r="BD36" i="10"/>
  <c r="BD37" i="10"/>
  <c r="BE37" i="10" s="1"/>
  <c r="BD38" i="10"/>
  <c r="BD39" i="10"/>
  <c r="BD40" i="10"/>
  <c r="BD41" i="10"/>
  <c r="BD42" i="10"/>
  <c r="BD43" i="10"/>
  <c r="BD44" i="10"/>
  <c r="BD45" i="10"/>
  <c r="BD46" i="10"/>
  <c r="BD47" i="10"/>
  <c r="BE47" i="10" s="1"/>
  <c r="BD48" i="10"/>
  <c r="BE48" i="10" s="1"/>
  <c r="BD49" i="10"/>
  <c r="BE49" i="10" s="1"/>
  <c r="BD50" i="10"/>
  <c r="BE50" i="10" s="1"/>
  <c r="BD51" i="10"/>
  <c r="BE51" i="10" s="1"/>
  <c r="BD52" i="10"/>
  <c r="BE52" i="10" s="1"/>
  <c r="BD53" i="10"/>
  <c r="BD54" i="10"/>
  <c r="BD55" i="10"/>
  <c r="BD56" i="10"/>
  <c r="BD57" i="10"/>
  <c r="BD58" i="10"/>
  <c r="BD59" i="10"/>
  <c r="BD60" i="10"/>
  <c r="BD61" i="10"/>
  <c r="BD62" i="10"/>
  <c r="BD63" i="10"/>
  <c r="BE63" i="10" s="1"/>
  <c r="BD64" i="10"/>
  <c r="BE64" i="10" s="1"/>
  <c r="BD65" i="10"/>
  <c r="BD66" i="10"/>
  <c r="BD67" i="10"/>
  <c r="BD68" i="10"/>
  <c r="BD69" i="10"/>
  <c r="BD70" i="10"/>
  <c r="BD71" i="10"/>
  <c r="BE71" i="10" s="1"/>
  <c r="BD72" i="10"/>
  <c r="BE72" i="10" s="1"/>
  <c r="BD73" i="10"/>
  <c r="BE73" i="10" s="1"/>
  <c r="BD74" i="10"/>
  <c r="BE74" i="10" s="1"/>
  <c r="BD75" i="10"/>
  <c r="BD76" i="10"/>
  <c r="BE76" i="10" s="1"/>
  <c r="BD77" i="10"/>
  <c r="BD78" i="10"/>
  <c r="BE78" i="10" s="1"/>
  <c r="BD79" i="10"/>
  <c r="BD80" i="10"/>
  <c r="BD81" i="10"/>
  <c r="BD82" i="10"/>
  <c r="BD83" i="10"/>
  <c r="BE83" i="10" s="1"/>
  <c r="BD84" i="10"/>
  <c r="BE84" i="10" s="1"/>
  <c r="BD85" i="10"/>
  <c r="BE85" i="10" s="1"/>
  <c r="BD86" i="10"/>
  <c r="BE86" i="10" s="1"/>
  <c r="BD87" i="10"/>
  <c r="BE87" i="10" s="1"/>
  <c r="BD88" i="10"/>
  <c r="BE88" i="10" s="1"/>
  <c r="BD89" i="10"/>
  <c r="BD90" i="10"/>
  <c r="BE90" i="10" s="1"/>
  <c r="BD91" i="10"/>
  <c r="BD92" i="10"/>
  <c r="BD93" i="10"/>
  <c r="BD94" i="10"/>
  <c r="BD95" i="10"/>
  <c r="BD96" i="10"/>
  <c r="BE96" i="10" s="1"/>
  <c r="BD97" i="10"/>
  <c r="BD98" i="10"/>
  <c r="BD99" i="10"/>
  <c r="BE99" i="10" s="1"/>
  <c r="BD100" i="10"/>
  <c r="BE100" i="10" s="1"/>
  <c r="BD101" i="10"/>
  <c r="BD102" i="10"/>
  <c r="BE102" i="10" s="1"/>
  <c r="BD4" i="10"/>
  <c r="BE4" i="10" s="1"/>
  <c r="BB5" i="10"/>
  <c r="BB6" i="10"/>
  <c r="BB7" i="10"/>
  <c r="BB8" i="10"/>
  <c r="BB9" i="10"/>
  <c r="BB10" i="10"/>
  <c r="BB11" i="10"/>
  <c r="BB12" i="10"/>
  <c r="BB13" i="10"/>
  <c r="BC13" i="10" s="1"/>
  <c r="BB14" i="10"/>
  <c r="BC14" i="10" s="1"/>
  <c r="BB15" i="10"/>
  <c r="BC15" i="10" s="1"/>
  <c r="BB16" i="10"/>
  <c r="BC16" i="10" s="1"/>
  <c r="BB17" i="10"/>
  <c r="BB18" i="10"/>
  <c r="BB19" i="10"/>
  <c r="BB20" i="10"/>
  <c r="BB21" i="10"/>
  <c r="BB22" i="10"/>
  <c r="BB23" i="10"/>
  <c r="BB24" i="10"/>
  <c r="BB25" i="10"/>
  <c r="BC25" i="10" s="1"/>
  <c r="BB26" i="10"/>
  <c r="BC26" i="10" s="1"/>
  <c r="BB27" i="10"/>
  <c r="BC27" i="10" s="1"/>
  <c r="BB28" i="10"/>
  <c r="BC28" i="10" s="1"/>
  <c r="BB29" i="10"/>
  <c r="BB30" i="10"/>
  <c r="BB31" i="10"/>
  <c r="BB32" i="10"/>
  <c r="BB33" i="10"/>
  <c r="BB34" i="10"/>
  <c r="BB35" i="10"/>
  <c r="BB36" i="10"/>
  <c r="BB37" i="10"/>
  <c r="BC37" i="10" s="1"/>
  <c r="BB38" i="10"/>
  <c r="BC38" i="10" s="1"/>
  <c r="BB39" i="10"/>
  <c r="BC39" i="10" s="1"/>
  <c r="BB40" i="10"/>
  <c r="BC40" i="10" s="1"/>
  <c r="BB41" i="10"/>
  <c r="BB42" i="10"/>
  <c r="BB43" i="10"/>
  <c r="BB44" i="10"/>
  <c r="BB45" i="10"/>
  <c r="BB46" i="10"/>
  <c r="BB47" i="10"/>
  <c r="BB48" i="10"/>
  <c r="BB49" i="10"/>
  <c r="BC49" i="10" s="1"/>
  <c r="BB50" i="10"/>
  <c r="BC50" i="10" s="1"/>
  <c r="BB51" i="10"/>
  <c r="BC51" i="10" s="1"/>
  <c r="BB52" i="10"/>
  <c r="BC52" i="10" s="1"/>
  <c r="BB53" i="10"/>
  <c r="BB54" i="10"/>
  <c r="BB55" i="10"/>
  <c r="BB56" i="10"/>
  <c r="BB57" i="10"/>
  <c r="BB58" i="10"/>
  <c r="BB59" i="10"/>
  <c r="BB60" i="10"/>
  <c r="BB61" i="10"/>
  <c r="BC61" i="10" s="1"/>
  <c r="BB62" i="10"/>
  <c r="BC62" i="10" s="1"/>
  <c r="BB63" i="10"/>
  <c r="BC63" i="10" s="1"/>
  <c r="BB64" i="10"/>
  <c r="BC64" i="10" s="1"/>
  <c r="BB65" i="10"/>
  <c r="BB66" i="10"/>
  <c r="BB67" i="10"/>
  <c r="BB68" i="10"/>
  <c r="BB69" i="10"/>
  <c r="BB70" i="10"/>
  <c r="BB71" i="10"/>
  <c r="BB72" i="10"/>
  <c r="BB73" i="10"/>
  <c r="BC73" i="10" s="1"/>
  <c r="BB74" i="10"/>
  <c r="BC74" i="10" s="1"/>
  <c r="BB75" i="10"/>
  <c r="BC75" i="10" s="1"/>
  <c r="BB76" i="10"/>
  <c r="BC76" i="10" s="1"/>
  <c r="BB77" i="10"/>
  <c r="BB78" i="10"/>
  <c r="BB79" i="10"/>
  <c r="BC79" i="10" s="1"/>
  <c r="BB80" i="10"/>
  <c r="BB81" i="10"/>
  <c r="BB82" i="10"/>
  <c r="BB83" i="10"/>
  <c r="BB84" i="10"/>
  <c r="BB85" i="10"/>
  <c r="BB86" i="10"/>
  <c r="BB87" i="10"/>
  <c r="BC87" i="10" s="1"/>
  <c r="BB88" i="10"/>
  <c r="BC88" i="10" s="1"/>
  <c r="BB89" i="10"/>
  <c r="BB90" i="10"/>
  <c r="BB91" i="10"/>
  <c r="BC91" i="10" s="1"/>
  <c r="BB92" i="10"/>
  <c r="BC92" i="10" s="1"/>
  <c r="BB93" i="10"/>
  <c r="BC93" i="10" s="1"/>
  <c r="BB94" i="10"/>
  <c r="BB95" i="10"/>
  <c r="BB96" i="10"/>
  <c r="BB97" i="10"/>
  <c r="BB98" i="10"/>
  <c r="BB99" i="10"/>
  <c r="BC99" i="10" s="1"/>
  <c r="BB100" i="10"/>
  <c r="BC100" i="10" s="1"/>
  <c r="BB101" i="10"/>
  <c r="BB102" i="10"/>
  <c r="BB4" i="10"/>
  <c r="BC4" i="10" s="1"/>
  <c r="BU102" i="10"/>
  <c r="BS102" i="10"/>
  <c r="BM102" i="10"/>
  <c r="BK102" i="10"/>
  <c r="BI102" i="10"/>
  <c r="BC102" i="10"/>
  <c r="BU101" i="10"/>
  <c r="BS101" i="10"/>
  <c r="BQ101" i="10"/>
  <c r="BO101" i="10"/>
  <c r="BM101" i="10"/>
  <c r="BK101" i="10"/>
  <c r="BG101" i="10"/>
  <c r="BE101" i="10"/>
  <c r="BC101" i="10"/>
  <c r="BU99" i="10"/>
  <c r="BQ99" i="10"/>
  <c r="BO99" i="10"/>
  <c r="BM99" i="10"/>
  <c r="BI99" i="10"/>
  <c r="BU98" i="10"/>
  <c r="BQ98" i="10"/>
  <c r="BI98" i="10"/>
  <c r="BE98" i="10"/>
  <c r="BC98" i="10"/>
  <c r="BU97" i="10"/>
  <c r="BS97" i="10"/>
  <c r="BQ97" i="10"/>
  <c r="BE97" i="10"/>
  <c r="BC97" i="10"/>
  <c r="BU96" i="10"/>
  <c r="BQ96" i="10"/>
  <c r="BO96" i="10"/>
  <c r="BM96" i="10"/>
  <c r="BK96" i="10"/>
  <c r="BI96" i="10"/>
  <c r="BC96" i="10"/>
  <c r="BU95" i="10"/>
  <c r="BS95" i="10"/>
  <c r="BQ95" i="10"/>
  <c r="BM95" i="10"/>
  <c r="BK95" i="10"/>
  <c r="BI95" i="10"/>
  <c r="BE95" i="10"/>
  <c r="BC95" i="10"/>
  <c r="BU94" i="10"/>
  <c r="BS94" i="10"/>
  <c r="BQ94" i="10"/>
  <c r="BO94" i="10"/>
  <c r="BM94" i="10"/>
  <c r="BK94" i="10"/>
  <c r="BI94" i="10"/>
  <c r="BE94" i="10"/>
  <c r="BC94" i="10"/>
  <c r="BU93" i="10"/>
  <c r="BS93" i="10"/>
  <c r="BQ93" i="10"/>
  <c r="BO93" i="10"/>
  <c r="BK93" i="10"/>
  <c r="BI93" i="10"/>
  <c r="BG93" i="10"/>
  <c r="BE93" i="10"/>
  <c r="BU92" i="10"/>
  <c r="BS92" i="10"/>
  <c r="BQ92" i="10"/>
  <c r="BO92" i="10"/>
  <c r="BM92" i="10"/>
  <c r="BK92" i="10"/>
  <c r="BI92" i="10"/>
  <c r="BG92" i="10"/>
  <c r="BE92" i="10"/>
  <c r="BU91" i="10"/>
  <c r="BS91" i="10"/>
  <c r="BQ91" i="10"/>
  <c r="BO91" i="10"/>
  <c r="BM91" i="10"/>
  <c r="BK91" i="10"/>
  <c r="BI91" i="10"/>
  <c r="BG91" i="10"/>
  <c r="BE91" i="10"/>
  <c r="BU90" i="10"/>
  <c r="BS90" i="10"/>
  <c r="BQ90" i="10"/>
  <c r="BO90" i="10"/>
  <c r="BM90" i="10"/>
  <c r="BK90" i="10"/>
  <c r="BI90" i="10"/>
  <c r="BG90" i="10"/>
  <c r="BC90" i="10"/>
  <c r="BU89" i="10"/>
  <c r="BQ89" i="10"/>
  <c r="BO89" i="10"/>
  <c r="BM89" i="10"/>
  <c r="BK89" i="10"/>
  <c r="BI89" i="10"/>
  <c r="BG89" i="10"/>
  <c r="BE89" i="10"/>
  <c r="BC89" i="10"/>
  <c r="BM88" i="10"/>
  <c r="BU87" i="10"/>
  <c r="BQ87" i="10"/>
  <c r="BM87" i="10"/>
  <c r="BK87" i="10"/>
  <c r="BI87" i="10"/>
  <c r="BU86" i="10"/>
  <c r="BS86" i="10"/>
  <c r="BQ86" i="10"/>
  <c r="BM86" i="10"/>
  <c r="BI86" i="10"/>
  <c r="BG86" i="10"/>
  <c r="BC86" i="10"/>
  <c r="BU85" i="10"/>
  <c r="BQ85" i="10"/>
  <c r="BM85" i="10"/>
  <c r="BI85" i="10"/>
  <c r="BC85" i="10"/>
  <c r="BU84" i="10"/>
  <c r="BQ84" i="10"/>
  <c r="BO84" i="10"/>
  <c r="BM84" i="10"/>
  <c r="BI84" i="10"/>
  <c r="BC84" i="10"/>
  <c r="BU83" i="10"/>
  <c r="BS83" i="10"/>
  <c r="BQ83" i="10"/>
  <c r="BO83" i="10"/>
  <c r="BM83" i="10"/>
  <c r="BK83" i="10"/>
  <c r="BI83" i="10"/>
  <c r="BC83" i="10"/>
  <c r="BU82" i="10"/>
  <c r="BS82" i="10"/>
  <c r="BQ82" i="10"/>
  <c r="BO82" i="10"/>
  <c r="BM82" i="10"/>
  <c r="BK82" i="10"/>
  <c r="BI82" i="10"/>
  <c r="BG82" i="10"/>
  <c r="BE82" i="10"/>
  <c r="BC82" i="10"/>
  <c r="BU81" i="10"/>
  <c r="BS81" i="10"/>
  <c r="BQ81" i="10"/>
  <c r="BO81" i="10"/>
  <c r="BM81" i="10"/>
  <c r="BK81" i="10"/>
  <c r="BI81" i="10"/>
  <c r="BG81" i="10"/>
  <c r="BE81" i="10"/>
  <c r="BC81" i="10"/>
  <c r="BU80" i="10"/>
  <c r="BS80" i="10"/>
  <c r="BQ80" i="10"/>
  <c r="BO80" i="10"/>
  <c r="BM80" i="10"/>
  <c r="BK80" i="10"/>
  <c r="BI80" i="10"/>
  <c r="BG80" i="10"/>
  <c r="BE80" i="10"/>
  <c r="BC80" i="10"/>
  <c r="BU79" i="10"/>
  <c r="BS79" i="10"/>
  <c r="BQ79" i="10"/>
  <c r="BO79" i="10"/>
  <c r="BM79" i="10"/>
  <c r="BK79" i="10"/>
  <c r="BI79" i="10"/>
  <c r="BG79" i="10"/>
  <c r="BE79" i="10"/>
  <c r="BU78" i="10"/>
  <c r="BS78" i="10"/>
  <c r="BQ78" i="10"/>
  <c r="BO78" i="10"/>
  <c r="BM78" i="10"/>
  <c r="BK78" i="10"/>
  <c r="BI78" i="10"/>
  <c r="BC78" i="10"/>
  <c r="BS77" i="10"/>
  <c r="BQ77" i="10"/>
  <c r="BO77" i="10"/>
  <c r="BM77" i="10"/>
  <c r="BK77" i="10"/>
  <c r="BI77" i="10"/>
  <c r="BG77" i="10"/>
  <c r="BE77" i="10"/>
  <c r="BC77" i="10"/>
  <c r="BU76" i="10"/>
  <c r="BQ76" i="10"/>
  <c r="BM76" i="10"/>
  <c r="BI76" i="10"/>
  <c r="BU75" i="10"/>
  <c r="BQ75" i="10"/>
  <c r="BM75" i="10"/>
  <c r="BI75" i="10"/>
  <c r="BE75" i="10"/>
  <c r="BU74" i="10"/>
  <c r="BS74" i="10"/>
  <c r="BQ74" i="10"/>
  <c r="BM74" i="10"/>
  <c r="BI74" i="10"/>
  <c r="BU73" i="10"/>
  <c r="BQ73" i="10"/>
  <c r="BO73" i="10"/>
  <c r="BM73" i="10"/>
  <c r="BI73" i="10"/>
  <c r="BU72" i="10"/>
  <c r="BS72" i="10"/>
  <c r="BQ72" i="10"/>
  <c r="BO72" i="10"/>
  <c r="BM72" i="10"/>
  <c r="BK72" i="10"/>
  <c r="BI72" i="10"/>
  <c r="BC72" i="10"/>
  <c r="BU71" i="10"/>
  <c r="BS71" i="10"/>
  <c r="BQ71" i="10"/>
  <c r="BM71" i="10"/>
  <c r="BK71" i="10"/>
  <c r="BI71" i="10"/>
  <c r="BG71" i="10"/>
  <c r="BC71" i="10"/>
  <c r="BU70" i="10"/>
  <c r="BS70" i="10"/>
  <c r="BQ70" i="10"/>
  <c r="BO70" i="10"/>
  <c r="BM70" i="10"/>
  <c r="BK70" i="10"/>
  <c r="BI70" i="10"/>
  <c r="BG70" i="10"/>
  <c r="BE70" i="10"/>
  <c r="BC70" i="10"/>
  <c r="BU69" i="10"/>
  <c r="BS69" i="10"/>
  <c r="BQ69" i="10"/>
  <c r="BO69" i="10"/>
  <c r="BM69" i="10"/>
  <c r="BK69" i="10"/>
  <c r="BI69" i="10"/>
  <c r="BG69" i="10"/>
  <c r="BE69" i="10"/>
  <c r="BC69" i="10"/>
  <c r="BU68" i="10"/>
  <c r="BS68" i="10"/>
  <c r="BQ68" i="10"/>
  <c r="BO68" i="10"/>
  <c r="BM68" i="10"/>
  <c r="BK68" i="10"/>
  <c r="BI68" i="10"/>
  <c r="BG68" i="10"/>
  <c r="BE68" i="10"/>
  <c r="BC68" i="10"/>
  <c r="BU67" i="10"/>
  <c r="BS67" i="10"/>
  <c r="BQ67" i="10"/>
  <c r="BO67" i="10"/>
  <c r="BM67" i="10"/>
  <c r="BK67" i="10"/>
  <c r="BI67" i="10"/>
  <c r="BG67" i="10"/>
  <c r="BE67" i="10"/>
  <c r="BC67" i="10"/>
  <c r="BU66" i="10"/>
  <c r="BS66" i="10"/>
  <c r="BQ66" i="10"/>
  <c r="BO66" i="10"/>
  <c r="BM66" i="10"/>
  <c r="BK66" i="10"/>
  <c r="BI66" i="10"/>
  <c r="BG66" i="10"/>
  <c r="BE66" i="10"/>
  <c r="BC66" i="10"/>
  <c r="BU65" i="10"/>
  <c r="BS65" i="10"/>
  <c r="BQ65" i="10"/>
  <c r="BO65" i="10"/>
  <c r="BM65" i="10"/>
  <c r="BK65" i="10"/>
  <c r="BI65" i="10"/>
  <c r="BG65" i="10"/>
  <c r="BE65" i="10"/>
  <c r="BC65" i="10"/>
  <c r="BU64" i="10"/>
  <c r="BQ64" i="10"/>
  <c r="BM64" i="10"/>
  <c r="BI64" i="10"/>
  <c r="BU63" i="10"/>
  <c r="BQ63" i="10"/>
  <c r="BM63" i="10"/>
  <c r="BI63" i="10"/>
  <c r="BU62" i="10"/>
  <c r="BQ62" i="10"/>
  <c r="BO62" i="10"/>
  <c r="BM62" i="10"/>
  <c r="BI62" i="10"/>
  <c r="BE62" i="10"/>
  <c r="BU61" i="10"/>
  <c r="BS61" i="10"/>
  <c r="BQ61" i="10"/>
  <c r="BM61" i="10"/>
  <c r="BI61" i="10"/>
  <c r="BE61" i="10"/>
  <c r="BU60" i="10"/>
  <c r="BQ60" i="10"/>
  <c r="BO60" i="10"/>
  <c r="BM60" i="10"/>
  <c r="BI60" i="10"/>
  <c r="BG60" i="10"/>
  <c r="BE60" i="10"/>
  <c r="BC60" i="10"/>
  <c r="BU59" i="10"/>
  <c r="BS59" i="10"/>
  <c r="BQ59" i="10"/>
  <c r="BO59" i="10"/>
  <c r="BM59" i="10"/>
  <c r="BK59" i="10"/>
  <c r="BI59" i="10"/>
  <c r="BG59" i="10"/>
  <c r="BE59" i="10"/>
  <c r="BC59" i="10"/>
  <c r="BU58" i="10"/>
  <c r="BS58" i="10"/>
  <c r="BQ58" i="10"/>
  <c r="BO58" i="10"/>
  <c r="BM58" i="10"/>
  <c r="BK58" i="10"/>
  <c r="BI58" i="10"/>
  <c r="BG58" i="10"/>
  <c r="BE58" i="10"/>
  <c r="BC58" i="10"/>
  <c r="BU57" i="10"/>
  <c r="BS57" i="10"/>
  <c r="BQ57" i="10"/>
  <c r="BO57" i="10"/>
  <c r="BM57" i="10"/>
  <c r="BK57" i="10"/>
  <c r="BI57" i="10"/>
  <c r="BG57" i="10"/>
  <c r="BE57" i="10"/>
  <c r="BC57" i="10"/>
  <c r="BU56" i="10"/>
  <c r="BS56" i="10"/>
  <c r="BQ56" i="10"/>
  <c r="BO56" i="10"/>
  <c r="BM56" i="10"/>
  <c r="BK56" i="10"/>
  <c r="BI56" i="10"/>
  <c r="BG56" i="10"/>
  <c r="BE56" i="10"/>
  <c r="BC56" i="10"/>
  <c r="BU55" i="10"/>
  <c r="BS55" i="10"/>
  <c r="BQ55" i="10"/>
  <c r="BO55" i="10"/>
  <c r="BM55" i="10"/>
  <c r="BK55" i="10"/>
  <c r="BI55" i="10"/>
  <c r="BG55" i="10"/>
  <c r="BE55" i="10"/>
  <c r="BC55" i="10"/>
  <c r="BU54" i="10"/>
  <c r="BS54" i="10"/>
  <c r="BQ54" i="10"/>
  <c r="BO54" i="10"/>
  <c r="BM54" i="10"/>
  <c r="BK54" i="10"/>
  <c r="BI54" i="10"/>
  <c r="BG54" i="10"/>
  <c r="BE54" i="10"/>
  <c r="BC54" i="10"/>
  <c r="BU53" i="10"/>
  <c r="BS53" i="10"/>
  <c r="BQ53" i="10"/>
  <c r="BO53" i="10"/>
  <c r="BM53" i="10"/>
  <c r="BK53" i="10"/>
  <c r="BI53" i="10"/>
  <c r="BG53" i="10"/>
  <c r="BE53" i="10"/>
  <c r="BC53" i="10"/>
  <c r="BU52" i="10"/>
  <c r="BQ52" i="10"/>
  <c r="BM52" i="10"/>
  <c r="BI52" i="10"/>
  <c r="BU51" i="10"/>
  <c r="BQ51" i="10"/>
  <c r="BM51" i="10"/>
  <c r="BI51" i="10"/>
  <c r="BU50" i="10"/>
  <c r="BS50" i="10"/>
  <c r="BQ50" i="10"/>
  <c r="BM50" i="10"/>
  <c r="BI50" i="10"/>
  <c r="BU49" i="10"/>
  <c r="BQ49" i="10"/>
  <c r="BO49" i="10"/>
  <c r="BM49" i="10"/>
  <c r="BI49" i="10"/>
  <c r="BU48" i="10"/>
  <c r="BS48" i="10"/>
  <c r="BQ48" i="10"/>
  <c r="BO48" i="10"/>
  <c r="BM48" i="10"/>
  <c r="BI48" i="10"/>
  <c r="BG48" i="10"/>
  <c r="BC48" i="10"/>
  <c r="BU47" i="10"/>
  <c r="BS47" i="10"/>
  <c r="BQ47" i="10"/>
  <c r="BO47" i="10"/>
  <c r="BM47" i="10"/>
  <c r="BI47" i="10"/>
  <c r="BG47" i="10"/>
  <c r="BC47" i="10"/>
  <c r="BU46" i="10"/>
  <c r="BS46" i="10"/>
  <c r="BQ46" i="10"/>
  <c r="BO46" i="10"/>
  <c r="BM46" i="10"/>
  <c r="BK46" i="10"/>
  <c r="BI46" i="10"/>
  <c r="BG46" i="10"/>
  <c r="BE46" i="10"/>
  <c r="BC46" i="10"/>
  <c r="BU45" i="10"/>
  <c r="BS45" i="10"/>
  <c r="BQ45" i="10"/>
  <c r="BO45" i="10"/>
  <c r="BM45" i="10"/>
  <c r="BK45" i="10"/>
  <c r="BI45" i="10"/>
  <c r="BG45" i="10"/>
  <c r="BE45" i="10"/>
  <c r="BC45" i="10"/>
  <c r="BU44" i="10"/>
  <c r="BS44" i="10"/>
  <c r="BQ44" i="10"/>
  <c r="BO44" i="10"/>
  <c r="BM44" i="10"/>
  <c r="BK44" i="10"/>
  <c r="BI44" i="10"/>
  <c r="BG44" i="10"/>
  <c r="BE44" i="10"/>
  <c r="BC44" i="10"/>
  <c r="BU43" i="10"/>
  <c r="BS43" i="10"/>
  <c r="BQ43" i="10"/>
  <c r="BO43" i="10"/>
  <c r="BM43" i="10"/>
  <c r="BK43" i="10"/>
  <c r="BI43" i="10"/>
  <c r="BG43" i="10"/>
  <c r="BE43" i="10"/>
  <c r="BC43" i="10"/>
  <c r="BU42" i="10"/>
  <c r="BS42" i="10"/>
  <c r="BQ42" i="10"/>
  <c r="BO42" i="10"/>
  <c r="BM42" i="10"/>
  <c r="BK42" i="10"/>
  <c r="BI42" i="10"/>
  <c r="BG42" i="10"/>
  <c r="BE42" i="10"/>
  <c r="BC42" i="10"/>
  <c r="BU41" i="10"/>
  <c r="BS41" i="10"/>
  <c r="BQ41" i="10"/>
  <c r="BO41" i="10"/>
  <c r="BM41" i="10"/>
  <c r="BK41" i="10"/>
  <c r="BI41" i="10"/>
  <c r="BG41" i="10"/>
  <c r="BE41" i="10"/>
  <c r="BC41" i="10"/>
  <c r="BU40" i="10"/>
  <c r="BQ40" i="10"/>
  <c r="BM40" i="10"/>
  <c r="BI40" i="10"/>
  <c r="BE40" i="10"/>
  <c r="BU39" i="10"/>
  <c r="BS39" i="10"/>
  <c r="BQ39" i="10"/>
  <c r="BM39" i="10"/>
  <c r="BI39" i="10"/>
  <c r="BE39" i="10"/>
  <c r="BU38" i="10"/>
  <c r="BQ38" i="10"/>
  <c r="BO38" i="10"/>
  <c r="BM38" i="10"/>
  <c r="BK38" i="10"/>
  <c r="BI38" i="10"/>
  <c r="BE38" i="10"/>
  <c r="BU37" i="10"/>
  <c r="BQ37" i="10"/>
  <c r="BM37" i="10"/>
  <c r="BK37" i="10"/>
  <c r="BI37" i="10"/>
  <c r="BU36" i="10"/>
  <c r="BS36" i="10"/>
  <c r="BQ36" i="10"/>
  <c r="BO36" i="10"/>
  <c r="BM36" i="10"/>
  <c r="BI36" i="10"/>
  <c r="BG36" i="10"/>
  <c r="BE36" i="10"/>
  <c r="BC36" i="10"/>
  <c r="BU35" i="10"/>
  <c r="BS35" i="10"/>
  <c r="BQ35" i="10"/>
  <c r="BO35" i="10"/>
  <c r="BM35" i="10"/>
  <c r="BK35" i="10"/>
  <c r="BI35" i="10"/>
  <c r="BG35" i="10"/>
  <c r="BE35" i="10"/>
  <c r="BC35" i="10"/>
  <c r="BU34" i="10"/>
  <c r="BS34" i="10"/>
  <c r="BQ34" i="10"/>
  <c r="BO34" i="10"/>
  <c r="BM34" i="10"/>
  <c r="BK34" i="10"/>
  <c r="BI34" i="10"/>
  <c r="BG34" i="10"/>
  <c r="BE34" i="10"/>
  <c r="BC34" i="10"/>
  <c r="BU33" i="10"/>
  <c r="BS33" i="10"/>
  <c r="BQ33" i="10"/>
  <c r="BO33" i="10"/>
  <c r="BM33" i="10"/>
  <c r="BK33" i="10"/>
  <c r="BI33" i="10"/>
  <c r="BG33" i="10"/>
  <c r="BE33" i="10"/>
  <c r="BC33" i="10"/>
  <c r="BU32" i="10"/>
  <c r="BS32" i="10"/>
  <c r="BQ32" i="10"/>
  <c r="BO32" i="10"/>
  <c r="BM32" i="10"/>
  <c r="BK32" i="10"/>
  <c r="BI32" i="10"/>
  <c r="BG32" i="10"/>
  <c r="BE32" i="10"/>
  <c r="BC32" i="10"/>
  <c r="BU31" i="10"/>
  <c r="BS31" i="10"/>
  <c r="BQ31" i="10"/>
  <c r="BO31" i="10"/>
  <c r="BM31" i="10"/>
  <c r="BK31" i="10"/>
  <c r="BI31" i="10"/>
  <c r="BG31" i="10"/>
  <c r="BE31" i="10"/>
  <c r="BC31" i="10"/>
  <c r="BU30" i="10"/>
  <c r="BS30" i="10"/>
  <c r="BQ30" i="10"/>
  <c r="BO30" i="10"/>
  <c r="BM30" i="10"/>
  <c r="BK30" i="10"/>
  <c r="BI30" i="10"/>
  <c r="BG30" i="10"/>
  <c r="BE30" i="10"/>
  <c r="BC30" i="10"/>
  <c r="BU29" i="10"/>
  <c r="BS29" i="10"/>
  <c r="BQ29" i="10"/>
  <c r="BO29" i="10"/>
  <c r="BM29" i="10"/>
  <c r="BK29" i="10"/>
  <c r="BI29" i="10"/>
  <c r="BG29" i="10"/>
  <c r="BE29" i="10"/>
  <c r="BC29" i="10"/>
  <c r="BU28" i="10"/>
  <c r="BQ28" i="10"/>
  <c r="BM28" i="10"/>
  <c r="BI28" i="10"/>
  <c r="BU27" i="10"/>
  <c r="BQ27" i="10"/>
  <c r="BM27" i="10"/>
  <c r="BK27" i="10"/>
  <c r="BI27" i="10"/>
  <c r="BU26" i="10"/>
  <c r="BS26" i="10"/>
  <c r="BQ26" i="10"/>
  <c r="BM26" i="10"/>
  <c r="BI26" i="10"/>
  <c r="BE26" i="10"/>
  <c r="BU25" i="10"/>
  <c r="BQ25" i="10"/>
  <c r="BM25" i="10"/>
  <c r="BI25" i="10"/>
  <c r="BE25" i="10"/>
  <c r="BU24" i="10"/>
  <c r="BS24" i="10"/>
  <c r="BQ24" i="10"/>
  <c r="BO24" i="10"/>
  <c r="BM24" i="10"/>
  <c r="BI24" i="10"/>
  <c r="BE24" i="10"/>
  <c r="BC24" i="10"/>
  <c r="BU23" i="10"/>
  <c r="BS23" i="10"/>
  <c r="BQ23" i="10"/>
  <c r="BO23" i="10"/>
  <c r="BM23" i="10"/>
  <c r="BK23" i="10"/>
  <c r="BI23" i="10"/>
  <c r="BG23" i="10"/>
  <c r="BE23" i="10"/>
  <c r="BC23" i="10"/>
  <c r="BU22" i="10"/>
  <c r="BS22" i="10"/>
  <c r="BQ22" i="10"/>
  <c r="BO22" i="10"/>
  <c r="BM22" i="10"/>
  <c r="BK22" i="10"/>
  <c r="BI22" i="10"/>
  <c r="BG22" i="10"/>
  <c r="BE22" i="10"/>
  <c r="BC22" i="10"/>
  <c r="BU21" i="10"/>
  <c r="BS21" i="10"/>
  <c r="BQ21" i="10"/>
  <c r="BO21" i="10"/>
  <c r="BM21" i="10"/>
  <c r="BK21" i="10"/>
  <c r="BI21" i="10"/>
  <c r="BG21" i="10"/>
  <c r="BE21" i="10"/>
  <c r="BC21" i="10"/>
  <c r="BU20" i="10"/>
  <c r="BS20" i="10"/>
  <c r="BQ20" i="10"/>
  <c r="BO20" i="10"/>
  <c r="BM20" i="10"/>
  <c r="BK20" i="10"/>
  <c r="BI20" i="10"/>
  <c r="BG20" i="10"/>
  <c r="BE20" i="10"/>
  <c r="BC20" i="10"/>
  <c r="BU19" i="10"/>
  <c r="BS19" i="10"/>
  <c r="BQ19" i="10"/>
  <c r="BO19" i="10"/>
  <c r="BM19" i="10"/>
  <c r="BK19" i="10"/>
  <c r="BI19" i="10"/>
  <c r="BG19" i="10"/>
  <c r="BE19" i="10"/>
  <c r="BC19" i="10"/>
  <c r="BU18" i="10"/>
  <c r="BS18" i="10"/>
  <c r="BQ18" i="10"/>
  <c r="BO18" i="10"/>
  <c r="BM18" i="10"/>
  <c r="BK18" i="10"/>
  <c r="BI18" i="10"/>
  <c r="BG18" i="10"/>
  <c r="BE18" i="10"/>
  <c r="BC18" i="10"/>
  <c r="BU17" i="10"/>
  <c r="BS17" i="10"/>
  <c r="BQ17" i="10"/>
  <c r="BO17" i="10"/>
  <c r="BM17" i="10"/>
  <c r="BK17" i="10"/>
  <c r="BI17" i="10"/>
  <c r="BG17" i="10"/>
  <c r="BE17" i="10"/>
  <c r="BC17" i="10"/>
  <c r="BU16" i="10"/>
  <c r="BQ16" i="10"/>
  <c r="BM16" i="10"/>
  <c r="BI16" i="10"/>
  <c r="BU15" i="10"/>
  <c r="BQ15" i="10"/>
  <c r="BM15" i="10"/>
  <c r="BI15" i="10"/>
  <c r="BU14" i="10"/>
  <c r="BQ14" i="10"/>
  <c r="BM14" i="10"/>
  <c r="BI14" i="10"/>
  <c r="BE14" i="10"/>
  <c r="BU13" i="10"/>
  <c r="BQ13" i="10"/>
  <c r="BO13" i="10"/>
  <c r="BM13" i="10"/>
  <c r="BI13" i="10"/>
  <c r="BG13" i="10"/>
  <c r="BE13" i="10"/>
  <c r="BU12" i="10"/>
  <c r="BS12" i="10"/>
  <c r="BQ12" i="10"/>
  <c r="BO12" i="10"/>
  <c r="BM12" i="10"/>
  <c r="BI12" i="10"/>
  <c r="BG12" i="10"/>
  <c r="BE12" i="10"/>
  <c r="BC12" i="10"/>
  <c r="BU11" i="10"/>
  <c r="BS11" i="10"/>
  <c r="BQ11" i="10"/>
  <c r="BO11" i="10"/>
  <c r="BM11" i="10"/>
  <c r="BK11" i="10"/>
  <c r="BI11" i="10"/>
  <c r="BG11" i="10"/>
  <c r="BE11" i="10"/>
  <c r="BC11" i="10"/>
  <c r="BU10" i="10"/>
  <c r="BS10" i="10"/>
  <c r="BQ10" i="10"/>
  <c r="BO10" i="10"/>
  <c r="BM10" i="10"/>
  <c r="BK10" i="10"/>
  <c r="BI10" i="10"/>
  <c r="BG10" i="10"/>
  <c r="BE10" i="10"/>
  <c r="BC10" i="10"/>
  <c r="BU9" i="10"/>
  <c r="BS9" i="10"/>
  <c r="BQ9" i="10"/>
  <c r="BO9" i="10"/>
  <c r="BM9" i="10"/>
  <c r="BK9" i="10"/>
  <c r="BI9" i="10"/>
  <c r="BG9" i="10"/>
  <c r="BE9" i="10"/>
  <c r="BC9" i="10"/>
  <c r="BU8" i="10"/>
  <c r="BS8" i="10"/>
  <c r="BQ8" i="10"/>
  <c r="BO8" i="10"/>
  <c r="BM8" i="10"/>
  <c r="BK8" i="10"/>
  <c r="BI8" i="10"/>
  <c r="BG8" i="10"/>
  <c r="BE8" i="10"/>
  <c r="BC8" i="10"/>
  <c r="BU7" i="10"/>
  <c r="BS7" i="10"/>
  <c r="BQ7" i="10"/>
  <c r="BO7" i="10"/>
  <c r="BM7" i="10"/>
  <c r="BK7" i="10"/>
  <c r="BI7" i="10"/>
  <c r="BG7" i="10"/>
  <c r="BE7" i="10"/>
  <c r="BC7" i="10"/>
  <c r="BU6" i="10"/>
  <c r="BS6" i="10"/>
  <c r="BQ6" i="10"/>
  <c r="BO6" i="10"/>
  <c r="BM6" i="10"/>
  <c r="BK6" i="10"/>
  <c r="BI6" i="10"/>
  <c r="BG6" i="10"/>
  <c r="BE6" i="10"/>
  <c r="BC6" i="10"/>
  <c r="BU5" i="10"/>
  <c r="BS5" i="10"/>
  <c r="BQ5" i="10"/>
  <c r="BO5" i="10"/>
  <c r="BM5" i="10"/>
  <c r="BK5" i="10"/>
  <c r="BI5" i="10"/>
  <c r="BG5" i="10"/>
  <c r="BE5" i="10"/>
  <c r="BC5" i="10"/>
  <c r="BU4" i="10"/>
  <c r="BS4" i="10"/>
  <c r="BO4" i="10"/>
  <c r="BK4" i="10"/>
  <c r="BI4" i="10"/>
  <c r="AM5" i="10"/>
  <c r="AN5" i="10"/>
  <c r="AO5" i="10" s="1"/>
  <c r="AP5" i="10"/>
  <c r="AQ5" i="10" s="1"/>
  <c r="AR5" i="10"/>
  <c r="AS5" i="10" s="1"/>
  <c r="AT5" i="10"/>
  <c r="AU5" i="10" s="1"/>
  <c r="AV5" i="10"/>
  <c r="AW5" i="10"/>
  <c r="AM6" i="10"/>
  <c r="AN6" i="10"/>
  <c r="AO6" i="10"/>
  <c r="AP6" i="10"/>
  <c r="AQ6" i="10" s="1"/>
  <c r="AR6" i="10"/>
  <c r="AS6" i="10" s="1"/>
  <c r="AT6" i="10"/>
  <c r="AU6" i="10" s="1"/>
  <c r="AV6" i="10"/>
  <c r="AW6" i="10" s="1"/>
  <c r="AM7" i="10"/>
  <c r="AN7" i="10"/>
  <c r="AO7" i="10" s="1"/>
  <c r="AP7" i="10"/>
  <c r="AQ7" i="10" s="1"/>
  <c r="AR7" i="10"/>
  <c r="AS7" i="10" s="1"/>
  <c r="AT7" i="10"/>
  <c r="AU7" i="10"/>
  <c r="AV7" i="10"/>
  <c r="AW7" i="10" s="1"/>
  <c r="AM8" i="10"/>
  <c r="AN8" i="10"/>
  <c r="AO8" i="10"/>
  <c r="AP8" i="10"/>
  <c r="AQ8" i="10"/>
  <c r="AR8" i="10"/>
  <c r="AS8" i="10" s="1"/>
  <c r="AT8" i="10"/>
  <c r="AU8" i="10" s="1"/>
  <c r="AV8" i="10"/>
  <c r="AW8" i="10" s="1"/>
  <c r="AM9" i="10"/>
  <c r="AN9" i="10"/>
  <c r="AO9" i="10"/>
  <c r="AP9" i="10"/>
  <c r="AQ9" i="10" s="1"/>
  <c r="AR9" i="10"/>
  <c r="AS9" i="10" s="1"/>
  <c r="AT9" i="10"/>
  <c r="AU9" i="10" s="1"/>
  <c r="AV9" i="10"/>
  <c r="AW9" i="10"/>
  <c r="AM10" i="10"/>
  <c r="AN10" i="10"/>
  <c r="AO10" i="10" s="1"/>
  <c r="AP10" i="10"/>
  <c r="AQ10" i="10"/>
  <c r="AR10" i="10"/>
  <c r="AS10" i="10"/>
  <c r="AT10" i="10"/>
  <c r="AU10" i="10" s="1"/>
  <c r="AV10" i="10"/>
  <c r="AW10" i="10" s="1"/>
  <c r="AM11" i="10"/>
  <c r="AN11" i="10"/>
  <c r="AO11" i="10" s="1"/>
  <c r="AP11" i="10"/>
  <c r="AQ11" i="10"/>
  <c r="AR11" i="10"/>
  <c r="AS11" i="10" s="1"/>
  <c r="AT11" i="10"/>
  <c r="AU11" i="10" s="1"/>
  <c r="AV11" i="10"/>
  <c r="AW11" i="10" s="1"/>
  <c r="AM12" i="10"/>
  <c r="AN12" i="10"/>
  <c r="AO12" i="10"/>
  <c r="AP12" i="10"/>
  <c r="AQ12" i="10" s="1"/>
  <c r="AR12" i="10"/>
  <c r="AS12" i="10"/>
  <c r="AT12" i="10"/>
  <c r="AU12" i="10"/>
  <c r="AV12" i="10"/>
  <c r="AW12" i="10" s="1"/>
  <c r="AM13" i="10"/>
  <c r="AN13" i="10"/>
  <c r="AO13" i="10"/>
  <c r="AP13" i="10"/>
  <c r="AQ13" i="10" s="1"/>
  <c r="AR13" i="10"/>
  <c r="AS13" i="10"/>
  <c r="AT13" i="10"/>
  <c r="AU13" i="10" s="1"/>
  <c r="AV13" i="10"/>
  <c r="AW13" i="10" s="1"/>
  <c r="AM14" i="10"/>
  <c r="AN14" i="10"/>
  <c r="AO14" i="10" s="1"/>
  <c r="AP14" i="10"/>
  <c r="AQ14" i="10"/>
  <c r="AR14" i="10"/>
  <c r="AS14" i="10" s="1"/>
  <c r="AT14" i="10"/>
  <c r="AU14" i="10"/>
  <c r="AV14" i="10"/>
  <c r="AW14" i="10"/>
  <c r="AM15" i="10"/>
  <c r="AN15" i="10"/>
  <c r="AO15" i="10" s="1"/>
  <c r="AP15" i="10"/>
  <c r="AQ15" i="10"/>
  <c r="AR15" i="10"/>
  <c r="AS15" i="10" s="1"/>
  <c r="AT15" i="10"/>
  <c r="AU15" i="10"/>
  <c r="AV15" i="10"/>
  <c r="AW15" i="10" s="1"/>
  <c r="AM16" i="10"/>
  <c r="AN16" i="10"/>
  <c r="AO16" i="10" s="1"/>
  <c r="AP16" i="10"/>
  <c r="AQ16" i="10" s="1"/>
  <c r="AR16" i="10"/>
  <c r="AS16" i="10"/>
  <c r="AT16" i="10"/>
  <c r="AU16" i="10" s="1"/>
  <c r="AV16" i="10"/>
  <c r="AW16" i="10"/>
  <c r="AM17" i="10"/>
  <c r="AN17" i="10"/>
  <c r="AO17" i="10" s="1"/>
  <c r="AP17" i="10"/>
  <c r="AQ17" i="10" s="1"/>
  <c r="AR17" i="10"/>
  <c r="AS17" i="10"/>
  <c r="AT17" i="10"/>
  <c r="AU17" i="10" s="1"/>
  <c r="AV17" i="10"/>
  <c r="AW17" i="10"/>
  <c r="AM18" i="10"/>
  <c r="AN18" i="10"/>
  <c r="AO18" i="10" s="1"/>
  <c r="AP18" i="10"/>
  <c r="AQ18" i="10" s="1"/>
  <c r="AR18" i="10"/>
  <c r="AS18" i="10" s="1"/>
  <c r="AT18" i="10"/>
  <c r="AU18" i="10"/>
  <c r="AV18" i="10"/>
  <c r="AW18" i="10" s="1"/>
  <c r="AM19" i="10"/>
  <c r="AN19" i="10"/>
  <c r="AO19" i="10" s="1"/>
  <c r="AP19" i="10"/>
  <c r="AQ19" i="10" s="1"/>
  <c r="AR19" i="10"/>
  <c r="AS19" i="10" s="1"/>
  <c r="AT19" i="10"/>
  <c r="AU19" i="10"/>
  <c r="AV19" i="10"/>
  <c r="AW19" i="10" s="1"/>
  <c r="AM20" i="10"/>
  <c r="AN20" i="10"/>
  <c r="AO20" i="10"/>
  <c r="AP20" i="10"/>
  <c r="AQ20" i="10" s="1"/>
  <c r="AR20" i="10"/>
  <c r="AS20" i="10" s="1"/>
  <c r="AT20" i="10"/>
  <c r="AU20" i="10" s="1"/>
  <c r="AV20" i="10"/>
  <c r="AW20" i="10"/>
  <c r="AM21" i="10"/>
  <c r="AN21" i="10"/>
  <c r="AO21" i="10"/>
  <c r="AP21" i="10"/>
  <c r="AQ21" i="10" s="1"/>
  <c r="AR21" i="10"/>
  <c r="AS21" i="10" s="1"/>
  <c r="AT21" i="10"/>
  <c r="AU21" i="10" s="1"/>
  <c r="AV21" i="10"/>
  <c r="AW21" i="10"/>
  <c r="AM22" i="10"/>
  <c r="AN22" i="10"/>
  <c r="AO22" i="10" s="1"/>
  <c r="AP22" i="10"/>
  <c r="AQ22" i="10"/>
  <c r="AR22" i="10"/>
  <c r="AS22" i="10" s="1"/>
  <c r="AT22" i="10"/>
  <c r="AU22" i="10" s="1"/>
  <c r="AV22" i="10"/>
  <c r="AW22" i="10" s="1"/>
  <c r="AM23" i="10"/>
  <c r="AN23" i="10"/>
  <c r="AO23" i="10" s="1"/>
  <c r="AP23" i="10"/>
  <c r="AQ23" i="10"/>
  <c r="AR23" i="10"/>
  <c r="AS23" i="10" s="1"/>
  <c r="AT23" i="10"/>
  <c r="AU23" i="10" s="1"/>
  <c r="AV23" i="10"/>
  <c r="AW23" i="10" s="1"/>
  <c r="AM24" i="10"/>
  <c r="AN24" i="10"/>
  <c r="AO24" i="10"/>
  <c r="AP24" i="10"/>
  <c r="AQ24" i="10" s="1"/>
  <c r="AR24" i="10"/>
  <c r="AS24" i="10"/>
  <c r="AT24" i="10"/>
  <c r="AU24" i="10" s="1"/>
  <c r="AV24" i="10"/>
  <c r="AW24" i="10" s="1"/>
  <c r="AM25" i="10"/>
  <c r="AN25" i="10"/>
  <c r="AO25" i="10"/>
  <c r="AP25" i="10"/>
  <c r="AQ25" i="10" s="1"/>
  <c r="AR25" i="10"/>
  <c r="AS25" i="10"/>
  <c r="AT25" i="10"/>
  <c r="AU25" i="10" s="1"/>
  <c r="AV25" i="10"/>
  <c r="AW25" i="10" s="1"/>
  <c r="AM26" i="10"/>
  <c r="AN26" i="10"/>
  <c r="AO26" i="10" s="1"/>
  <c r="AP26" i="10"/>
  <c r="AQ26" i="10"/>
  <c r="AR26" i="10"/>
  <c r="AS26" i="10" s="1"/>
  <c r="AT26" i="10"/>
  <c r="AU26" i="10"/>
  <c r="AV26" i="10"/>
  <c r="AW26" i="10" s="1"/>
  <c r="AM27" i="10"/>
  <c r="AN27" i="10"/>
  <c r="AO27" i="10"/>
  <c r="AP27" i="10"/>
  <c r="AQ27" i="10"/>
  <c r="AR27" i="10"/>
  <c r="AS27" i="10" s="1"/>
  <c r="AT27" i="10"/>
  <c r="AU27" i="10"/>
  <c r="AV27" i="10"/>
  <c r="AW27" i="10" s="1"/>
  <c r="AM28" i="10"/>
  <c r="AN28" i="10"/>
  <c r="AO28" i="10" s="1"/>
  <c r="AP28" i="10"/>
  <c r="AQ28" i="10" s="1"/>
  <c r="AR28" i="10"/>
  <c r="AS28" i="10"/>
  <c r="AT28" i="10"/>
  <c r="AU28" i="10" s="1"/>
  <c r="AV28" i="10"/>
  <c r="AW28" i="10"/>
  <c r="AM29" i="10"/>
  <c r="AN29" i="10"/>
  <c r="AO29" i="10" s="1"/>
  <c r="AP29" i="10"/>
  <c r="AQ29" i="10"/>
  <c r="AR29" i="10"/>
  <c r="AS29" i="10"/>
  <c r="AT29" i="10"/>
  <c r="AU29" i="10" s="1"/>
  <c r="AV29" i="10"/>
  <c r="AW29" i="10"/>
  <c r="AM30" i="10"/>
  <c r="AN30" i="10"/>
  <c r="AO30" i="10" s="1"/>
  <c r="AP30" i="10"/>
  <c r="AQ30" i="10" s="1"/>
  <c r="AR30" i="10"/>
  <c r="AS30" i="10" s="1"/>
  <c r="AT30" i="10"/>
  <c r="AU30" i="10"/>
  <c r="AV30" i="10"/>
  <c r="AW30" i="10" s="1"/>
  <c r="AM31" i="10"/>
  <c r="AN31" i="10"/>
  <c r="AO31" i="10" s="1"/>
  <c r="AP31" i="10"/>
  <c r="AQ31" i="10" s="1"/>
  <c r="AR31" i="10"/>
  <c r="AS31" i="10"/>
  <c r="AT31" i="10"/>
  <c r="AU31" i="10"/>
  <c r="AV31" i="10"/>
  <c r="AW31" i="10" s="1"/>
  <c r="AM32" i="10"/>
  <c r="AN32" i="10"/>
  <c r="AO32" i="10"/>
  <c r="AP32" i="10"/>
  <c r="AQ32" i="10" s="1"/>
  <c r="AR32" i="10"/>
  <c r="AS32" i="10" s="1"/>
  <c r="AT32" i="10"/>
  <c r="AU32" i="10" s="1"/>
  <c r="AV32" i="10"/>
  <c r="AW32" i="10"/>
  <c r="AM33" i="10"/>
  <c r="AN33" i="10"/>
  <c r="AO33" i="10"/>
  <c r="AP33" i="10"/>
  <c r="AQ33" i="10" s="1"/>
  <c r="AR33" i="10"/>
  <c r="AS33" i="10" s="1"/>
  <c r="AT33" i="10"/>
  <c r="AU33" i="10"/>
  <c r="AV33" i="10"/>
  <c r="AW33" i="10"/>
  <c r="AM34" i="10"/>
  <c r="AN34" i="10"/>
  <c r="AO34" i="10" s="1"/>
  <c r="AP34" i="10"/>
  <c r="AQ34" i="10"/>
  <c r="AR34" i="10"/>
  <c r="AS34" i="10" s="1"/>
  <c r="AT34" i="10"/>
  <c r="AU34" i="10" s="1"/>
  <c r="AV34" i="10"/>
  <c r="AW34" i="10" s="1"/>
  <c r="AM35" i="10"/>
  <c r="AN35" i="10"/>
  <c r="AO35" i="10" s="1"/>
  <c r="AP35" i="10"/>
  <c r="AQ35" i="10"/>
  <c r="AR35" i="10"/>
  <c r="AS35" i="10" s="1"/>
  <c r="AT35" i="10"/>
  <c r="AU35" i="10" s="1"/>
  <c r="AV35" i="10"/>
  <c r="AW35" i="10"/>
  <c r="AM36" i="10"/>
  <c r="AN36" i="10"/>
  <c r="AO36" i="10"/>
  <c r="AP36" i="10"/>
  <c r="AQ36" i="10" s="1"/>
  <c r="AR36" i="10"/>
  <c r="AS36" i="10"/>
  <c r="AT36" i="10"/>
  <c r="AU36" i="10" s="1"/>
  <c r="AV36" i="10"/>
  <c r="AW36" i="10" s="1"/>
  <c r="AM37" i="10"/>
  <c r="AN37" i="10"/>
  <c r="AO37" i="10"/>
  <c r="AP37" i="10"/>
  <c r="AQ37" i="10" s="1"/>
  <c r="AR37" i="10"/>
  <c r="AS37" i="10"/>
  <c r="AT37" i="10"/>
  <c r="AU37" i="10" s="1"/>
  <c r="AV37" i="10"/>
  <c r="AW37" i="10" s="1"/>
  <c r="AM38" i="10"/>
  <c r="AN38" i="10"/>
  <c r="AO38" i="10" s="1"/>
  <c r="AP38" i="10"/>
  <c r="AQ38" i="10"/>
  <c r="AR38" i="10"/>
  <c r="AS38" i="10" s="1"/>
  <c r="AT38" i="10"/>
  <c r="AU38" i="10"/>
  <c r="AV38" i="10"/>
  <c r="AW38" i="10" s="1"/>
  <c r="AM39" i="10"/>
  <c r="AN39" i="10"/>
  <c r="AO39" i="10"/>
  <c r="AP39" i="10"/>
  <c r="AQ39" i="10"/>
  <c r="AR39" i="10"/>
  <c r="AS39" i="10" s="1"/>
  <c r="AT39" i="10"/>
  <c r="AU39" i="10"/>
  <c r="AV39" i="10"/>
  <c r="AW39" i="10" s="1"/>
  <c r="AM40" i="10"/>
  <c r="AN40" i="10"/>
  <c r="AO40" i="10" s="1"/>
  <c r="AP40" i="10"/>
  <c r="AQ40" i="10" s="1"/>
  <c r="AR40" i="10"/>
  <c r="AS40" i="10"/>
  <c r="AT40" i="10"/>
  <c r="AU40" i="10" s="1"/>
  <c r="AV40" i="10"/>
  <c r="AW40" i="10"/>
  <c r="AM41" i="10"/>
  <c r="AN41" i="10"/>
  <c r="AO41" i="10" s="1"/>
  <c r="AP41" i="10"/>
  <c r="AQ41" i="10"/>
  <c r="AR41" i="10"/>
  <c r="AS41" i="10"/>
  <c r="AT41" i="10"/>
  <c r="AU41" i="10" s="1"/>
  <c r="AV41" i="10"/>
  <c r="AW41" i="10"/>
  <c r="AM42" i="10"/>
  <c r="AN42" i="10"/>
  <c r="AO42" i="10" s="1"/>
  <c r="AP42" i="10"/>
  <c r="AQ42" i="10" s="1"/>
  <c r="AR42" i="10"/>
  <c r="AS42" i="10" s="1"/>
  <c r="AT42" i="10"/>
  <c r="AU42" i="10"/>
  <c r="AV42" i="10"/>
  <c r="AW42" i="10" s="1"/>
  <c r="AM43" i="10"/>
  <c r="AN43" i="10"/>
  <c r="AO43" i="10" s="1"/>
  <c r="AP43" i="10"/>
  <c r="AQ43" i="10" s="1"/>
  <c r="AR43" i="10"/>
  <c r="AS43" i="10"/>
  <c r="AT43" i="10"/>
  <c r="AU43" i="10"/>
  <c r="AV43" i="10"/>
  <c r="AW43" i="10" s="1"/>
  <c r="AM44" i="10"/>
  <c r="AN44" i="10"/>
  <c r="AO44" i="10"/>
  <c r="AP44" i="10"/>
  <c r="AQ44" i="10" s="1"/>
  <c r="AR44" i="10"/>
  <c r="AS44" i="10" s="1"/>
  <c r="AT44" i="10"/>
  <c r="AU44" i="10" s="1"/>
  <c r="AV44" i="10"/>
  <c r="AW44" i="10"/>
  <c r="AM45" i="10"/>
  <c r="AN45" i="10"/>
  <c r="AO45" i="10"/>
  <c r="AP45" i="10"/>
  <c r="AQ45" i="10" s="1"/>
  <c r="AR45" i="10"/>
  <c r="AS45" i="10" s="1"/>
  <c r="AT45" i="10"/>
  <c r="AU45" i="10"/>
  <c r="AV45" i="10"/>
  <c r="AW45" i="10"/>
  <c r="AM46" i="10"/>
  <c r="AN46" i="10"/>
  <c r="AO46" i="10" s="1"/>
  <c r="AP46" i="10"/>
  <c r="AQ46" i="10"/>
  <c r="AR46" i="10"/>
  <c r="AS46" i="10" s="1"/>
  <c r="AT46" i="10"/>
  <c r="AU46" i="10" s="1"/>
  <c r="AV46" i="10"/>
  <c r="AW46" i="10" s="1"/>
  <c r="AM47" i="10"/>
  <c r="AN47" i="10"/>
  <c r="AO47" i="10" s="1"/>
  <c r="AP47" i="10"/>
  <c r="AQ47" i="10"/>
  <c r="AR47" i="10"/>
  <c r="AS47" i="10" s="1"/>
  <c r="AT47" i="10"/>
  <c r="AU47" i="10" s="1"/>
  <c r="AV47" i="10"/>
  <c r="AW47" i="10"/>
  <c r="AM48" i="10"/>
  <c r="AN48" i="10"/>
  <c r="AO48" i="10"/>
  <c r="AP48" i="10"/>
  <c r="AQ48" i="10" s="1"/>
  <c r="AR48" i="10"/>
  <c r="AS48" i="10"/>
  <c r="AT48" i="10"/>
  <c r="AU48" i="10" s="1"/>
  <c r="AV48" i="10"/>
  <c r="AW48" i="10" s="1"/>
  <c r="AM49" i="10"/>
  <c r="AN49" i="10"/>
  <c r="AO49" i="10"/>
  <c r="AP49" i="10"/>
  <c r="AQ49" i="10" s="1"/>
  <c r="AR49" i="10"/>
  <c r="AS49" i="10"/>
  <c r="AT49" i="10"/>
  <c r="AU49" i="10" s="1"/>
  <c r="AV49" i="10"/>
  <c r="AW49" i="10" s="1"/>
  <c r="AM50" i="10"/>
  <c r="AN50" i="10"/>
  <c r="AO50" i="10" s="1"/>
  <c r="AP50" i="10"/>
  <c r="AQ50" i="10"/>
  <c r="AR50" i="10"/>
  <c r="AS50" i="10" s="1"/>
  <c r="AT50" i="10"/>
  <c r="AU50" i="10"/>
  <c r="AV50" i="10"/>
  <c r="AW50" i="10" s="1"/>
  <c r="AM51" i="10"/>
  <c r="AN51" i="10"/>
  <c r="AO51" i="10"/>
  <c r="AP51" i="10"/>
  <c r="AQ51" i="10"/>
  <c r="AR51" i="10"/>
  <c r="AS51" i="10" s="1"/>
  <c r="AT51" i="10"/>
  <c r="AU51" i="10"/>
  <c r="AV51" i="10"/>
  <c r="AW51" i="10" s="1"/>
  <c r="AM52" i="10"/>
  <c r="AN52" i="10"/>
  <c r="AO52" i="10" s="1"/>
  <c r="AP52" i="10"/>
  <c r="AQ52" i="10" s="1"/>
  <c r="AR52" i="10"/>
  <c r="AS52" i="10"/>
  <c r="AT52" i="10"/>
  <c r="AU52" i="10" s="1"/>
  <c r="AV52" i="10"/>
  <c r="AW52" i="10"/>
  <c r="AM53" i="10"/>
  <c r="AN53" i="10"/>
  <c r="AO53" i="10" s="1"/>
  <c r="AP53" i="10"/>
  <c r="AQ53" i="10"/>
  <c r="AR53" i="10"/>
  <c r="AS53" i="10"/>
  <c r="AT53" i="10"/>
  <c r="AU53" i="10" s="1"/>
  <c r="AV53" i="10"/>
  <c r="AW53" i="10"/>
  <c r="AM54" i="10"/>
  <c r="AN54" i="10"/>
  <c r="AO54" i="10" s="1"/>
  <c r="AP54" i="10"/>
  <c r="AQ54" i="10" s="1"/>
  <c r="AR54" i="10"/>
  <c r="AS54" i="10" s="1"/>
  <c r="AT54" i="10"/>
  <c r="AU54" i="10"/>
  <c r="AV54" i="10"/>
  <c r="AW54" i="10" s="1"/>
  <c r="AM55" i="10"/>
  <c r="AN55" i="10"/>
  <c r="AO55" i="10" s="1"/>
  <c r="AP55" i="10"/>
  <c r="AQ55" i="10" s="1"/>
  <c r="AR55" i="10"/>
  <c r="AS55" i="10"/>
  <c r="AT55" i="10"/>
  <c r="AU55" i="10"/>
  <c r="AV55" i="10"/>
  <c r="AW55" i="10" s="1"/>
  <c r="AM56" i="10"/>
  <c r="AN56" i="10"/>
  <c r="AO56" i="10"/>
  <c r="AP56" i="10"/>
  <c r="AQ56" i="10" s="1"/>
  <c r="AR56" i="10"/>
  <c r="AS56" i="10" s="1"/>
  <c r="AT56" i="10"/>
  <c r="AU56" i="10" s="1"/>
  <c r="AV56" i="10"/>
  <c r="AW56" i="10"/>
  <c r="AM57" i="10"/>
  <c r="AN57" i="10"/>
  <c r="AO57" i="10"/>
  <c r="AP57" i="10"/>
  <c r="AQ57" i="10" s="1"/>
  <c r="AR57" i="10"/>
  <c r="AS57" i="10" s="1"/>
  <c r="AT57" i="10"/>
  <c r="AU57" i="10"/>
  <c r="AV57" i="10"/>
  <c r="AW57" i="10"/>
  <c r="AM58" i="10"/>
  <c r="AN58" i="10"/>
  <c r="AO58" i="10" s="1"/>
  <c r="AP58" i="10"/>
  <c r="AQ58" i="10"/>
  <c r="AR58" i="10"/>
  <c r="AS58" i="10" s="1"/>
  <c r="AT58" i="10"/>
  <c r="AU58" i="10" s="1"/>
  <c r="AV58" i="10"/>
  <c r="AW58" i="10" s="1"/>
  <c r="AM59" i="10"/>
  <c r="AN59" i="10"/>
  <c r="AO59" i="10" s="1"/>
  <c r="AP59" i="10"/>
  <c r="AQ59" i="10"/>
  <c r="AR59" i="10"/>
  <c r="AS59" i="10" s="1"/>
  <c r="AT59" i="10"/>
  <c r="AU59" i="10" s="1"/>
  <c r="AV59" i="10"/>
  <c r="AW59" i="10"/>
  <c r="AM60" i="10"/>
  <c r="AN60" i="10"/>
  <c r="AO60" i="10"/>
  <c r="AP60" i="10"/>
  <c r="AQ60" i="10" s="1"/>
  <c r="AR60" i="10"/>
  <c r="AS60" i="10"/>
  <c r="AT60" i="10"/>
  <c r="AU60" i="10" s="1"/>
  <c r="AV60" i="10"/>
  <c r="AW60" i="10" s="1"/>
  <c r="AM61" i="10"/>
  <c r="AN61" i="10"/>
  <c r="AO61" i="10"/>
  <c r="AP61" i="10"/>
  <c r="AQ61" i="10" s="1"/>
  <c r="AR61" i="10"/>
  <c r="AS61" i="10"/>
  <c r="AT61" i="10"/>
  <c r="AU61" i="10" s="1"/>
  <c r="AV61" i="10"/>
  <c r="AW61" i="10" s="1"/>
  <c r="AM62" i="10"/>
  <c r="AN62" i="10"/>
  <c r="AO62" i="10" s="1"/>
  <c r="AP62" i="10"/>
  <c r="AQ62" i="10"/>
  <c r="AR62" i="10"/>
  <c r="AS62" i="10" s="1"/>
  <c r="AT62" i="10"/>
  <c r="AU62" i="10"/>
  <c r="AV62" i="10"/>
  <c r="AW62" i="10" s="1"/>
  <c r="AM63" i="10"/>
  <c r="AN63" i="10"/>
  <c r="AO63" i="10"/>
  <c r="AP63" i="10"/>
  <c r="AQ63" i="10"/>
  <c r="AR63" i="10"/>
  <c r="AS63" i="10" s="1"/>
  <c r="AT63" i="10"/>
  <c r="AU63" i="10"/>
  <c r="AV63" i="10"/>
  <c r="AW63" i="10" s="1"/>
  <c r="AM64" i="10"/>
  <c r="AN64" i="10"/>
  <c r="AO64" i="10" s="1"/>
  <c r="AP64" i="10"/>
  <c r="AQ64" i="10" s="1"/>
  <c r="AR64" i="10"/>
  <c r="AS64" i="10"/>
  <c r="AT64" i="10"/>
  <c r="AU64" i="10" s="1"/>
  <c r="AV64" i="10"/>
  <c r="AW64" i="10"/>
  <c r="AM65" i="10"/>
  <c r="AN65" i="10"/>
  <c r="AO65" i="10" s="1"/>
  <c r="AP65" i="10"/>
  <c r="AQ65" i="10"/>
  <c r="AR65" i="10"/>
  <c r="AS65" i="10"/>
  <c r="AT65" i="10"/>
  <c r="AU65" i="10" s="1"/>
  <c r="AV65" i="10"/>
  <c r="AW65" i="10"/>
  <c r="AM66" i="10"/>
  <c r="AN66" i="10"/>
  <c r="AO66" i="10" s="1"/>
  <c r="AP66" i="10"/>
  <c r="AQ66" i="10" s="1"/>
  <c r="AR66" i="10"/>
  <c r="AS66" i="10" s="1"/>
  <c r="AT66" i="10"/>
  <c r="AU66" i="10"/>
  <c r="AV66" i="10"/>
  <c r="AW66" i="10" s="1"/>
  <c r="AM67" i="10"/>
  <c r="AN67" i="10"/>
  <c r="AO67" i="10" s="1"/>
  <c r="AP67" i="10"/>
  <c r="AQ67" i="10" s="1"/>
  <c r="AR67" i="10"/>
  <c r="AS67" i="10"/>
  <c r="AT67" i="10"/>
  <c r="AU67" i="10"/>
  <c r="AV67" i="10"/>
  <c r="AW67" i="10" s="1"/>
  <c r="AM68" i="10"/>
  <c r="AN68" i="10"/>
  <c r="AO68" i="10"/>
  <c r="AP68" i="10"/>
  <c r="AQ68" i="10" s="1"/>
  <c r="AR68" i="10"/>
  <c r="AS68" i="10" s="1"/>
  <c r="AT68" i="10"/>
  <c r="AU68" i="10" s="1"/>
  <c r="AV68" i="10"/>
  <c r="AW68" i="10"/>
  <c r="AM69" i="10"/>
  <c r="AN69" i="10"/>
  <c r="AO69" i="10"/>
  <c r="AP69" i="10"/>
  <c r="AQ69" i="10" s="1"/>
  <c r="AR69" i="10"/>
  <c r="AS69" i="10" s="1"/>
  <c r="AT69" i="10"/>
  <c r="AU69" i="10"/>
  <c r="AV69" i="10"/>
  <c r="AW69" i="10"/>
  <c r="AM70" i="10"/>
  <c r="AN70" i="10"/>
  <c r="AO70" i="10" s="1"/>
  <c r="AP70" i="10"/>
  <c r="AQ70" i="10"/>
  <c r="AR70" i="10"/>
  <c r="AS70" i="10" s="1"/>
  <c r="AT70" i="10"/>
  <c r="AU70" i="10" s="1"/>
  <c r="AV70" i="10"/>
  <c r="AW70" i="10" s="1"/>
  <c r="AM71" i="10"/>
  <c r="AN71" i="10"/>
  <c r="AO71" i="10" s="1"/>
  <c r="AP71" i="10"/>
  <c r="AQ71" i="10"/>
  <c r="AR71" i="10"/>
  <c r="AS71" i="10" s="1"/>
  <c r="AT71" i="10"/>
  <c r="AU71" i="10" s="1"/>
  <c r="AV71" i="10"/>
  <c r="AW71" i="10"/>
  <c r="AM72" i="10"/>
  <c r="AN72" i="10"/>
  <c r="AO72" i="10"/>
  <c r="AP72" i="10"/>
  <c r="AQ72" i="10" s="1"/>
  <c r="AR72" i="10"/>
  <c r="AS72" i="10"/>
  <c r="AT72" i="10"/>
  <c r="AU72" i="10" s="1"/>
  <c r="AV72" i="10"/>
  <c r="AW72" i="10" s="1"/>
  <c r="AM73" i="10"/>
  <c r="AN73" i="10"/>
  <c r="AO73" i="10"/>
  <c r="AP73" i="10"/>
  <c r="AQ73" i="10" s="1"/>
  <c r="AR73" i="10"/>
  <c r="AS73" i="10"/>
  <c r="AT73" i="10"/>
  <c r="AU73" i="10" s="1"/>
  <c r="AV73" i="10"/>
  <c r="AW73" i="10" s="1"/>
  <c r="AM74" i="10"/>
  <c r="AN74" i="10"/>
  <c r="AO74" i="10" s="1"/>
  <c r="AP74" i="10"/>
  <c r="AQ74" i="10"/>
  <c r="AR74" i="10"/>
  <c r="AS74" i="10" s="1"/>
  <c r="AT74" i="10"/>
  <c r="AU74" i="10"/>
  <c r="AV74" i="10"/>
  <c r="AW74" i="10" s="1"/>
  <c r="AM75" i="10"/>
  <c r="AN75" i="10"/>
  <c r="AO75" i="10"/>
  <c r="AP75" i="10"/>
  <c r="AQ75" i="10"/>
  <c r="AR75" i="10"/>
  <c r="AS75" i="10" s="1"/>
  <c r="AT75" i="10"/>
  <c r="AU75" i="10"/>
  <c r="AV75" i="10"/>
  <c r="AW75" i="10" s="1"/>
  <c r="AM76" i="10"/>
  <c r="AN76" i="10"/>
  <c r="AO76" i="10" s="1"/>
  <c r="AP76" i="10"/>
  <c r="AQ76" i="10" s="1"/>
  <c r="AR76" i="10"/>
  <c r="AS76" i="10"/>
  <c r="AT76" i="10"/>
  <c r="AU76" i="10" s="1"/>
  <c r="AV76" i="10"/>
  <c r="AW76" i="10"/>
  <c r="AM77" i="10"/>
  <c r="AN77" i="10"/>
  <c r="AO77" i="10" s="1"/>
  <c r="AP77" i="10"/>
  <c r="AQ77" i="10"/>
  <c r="AR77" i="10"/>
  <c r="AS77" i="10"/>
  <c r="AT77" i="10"/>
  <c r="AU77" i="10" s="1"/>
  <c r="AV77" i="10"/>
  <c r="AW77" i="10"/>
  <c r="AM78" i="10"/>
  <c r="AN78" i="10"/>
  <c r="AO78" i="10" s="1"/>
  <c r="AP78" i="10"/>
  <c r="AQ78" i="10" s="1"/>
  <c r="AR78" i="10"/>
  <c r="AS78" i="10" s="1"/>
  <c r="AT78" i="10"/>
  <c r="AU78" i="10"/>
  <c r="AV78" i="10"/>
  <c r="AW78" i="10" s="1"/>
  <c r="AM79" i="10"/>
  <c r="AN79" i="10"/>
  <c r="AO79" i="10" s="1"/>
  <c r="AP79" i="10"/>
  <c r="AQ79" i="10" s="1"/>
  <c r="AR79" i="10"/>
  <c r="AS79" i="10"/>
  <c r="AT79" i="10"/>
  <c r="AU79" i="10"/>
  <c r="AV79" i="10"/>
  <c r="AW79" i="10" s="1"/>
  <c r="AM80" i="10"/>
  <c r="AN80" i="10"/>
  <c r="AO80" i="10"/>
  <c r="AP80" i="10"/>
  <c r="AQ80" i="10" s="1"/>
  <c r="AR80" i="10"/>
  <c r="AS80" i="10" s="1"/>
  <c r="AT80" i="10"/>
  <c r="AU80" i="10" s="1"/>
  <c r="AV80" i="10"/>
  <c r="AW80" i="10"/>
  <c r="AM81" i="10"/>
  <c r="AN81" i="10"/>
  <c r="AO81" i="10"/>
  <c r="AP81" i="10"/>
  <c r="AQ81" i="10" s="1"/>
  <c r="AR81" i="10"/>
  <c r="AS81" i="10" s="1"/>
  <c r="AT81" i="10"/>
  <c r="AU81" i="10"/>
  <c r="AV81" i="10"/>
  <c r="AW81" i="10"/>
  <c r="AM82" i="10"/>
  <c r="AN82" i="10"/>
  <c r="AO82" i="10" s="1"/>
  <c r="AP82" i="10"/>
  <c r="AQ82" i="10"/>
  <c r="AR82" i="10"/>
  <c r="AS82" i="10" s="1"/>
  <c r="AT82" i="10"/>
  <c r="AU82" i="10" s="1"/>
  <c r="AV82" i="10"/>
  <c r="AW82" i="10" s="1"/>
  <c r="AM83" i="10"/>
  <c r="AN83" i="10"/>
  <c r="AO83" i="10" s="1"/>
  <c r="AP83" i="10"/>
  <c r="AQ83" i="10"/>
  <c r="AR83" i="10"/>
  <c r="AS83" i="10" s="1"/>
  <c r="AT83" i="10"/>
  <c r="AU83" i="10" s="1"/>
  <c r="AV83" i="10"/>
  <c r="AW83" i="10"/>
  <c r="AM84" i="10"/>
  <c r="AN84" i="10"/>
  <c r="AO84" i="10"/>
  <c r="AP84" i="10"/>
  <c r="AQ84" i="10" s="1"/>
  <c r="AR84" i="10"/>
  <c r="AS84" i="10"/>
  <c r="AT84" i="10"/>
  <c r="AU84" i="10" s="1"/>
  <c r="AV84" i="10"/>
  <c r="AW84" i="10" s="1"/>
  <c r="AM85" i="10"/>
  <c r="AN85" i="10"/>
  <c r="AO85" i="10"/>
  <c r="AP85" i="10"/>
  <c r="AQ85" i="10" s="1"/>
  <c r="AR85" i="10"/>
  <c r="AS85" i="10"/>
  <c r="AT85" i="10"/>
  <c r="AU85" i="10" s="1"/>
  <c r="AV85" i="10"/>
  <c r="AW85" i="10" s="1"/>
  <c r="AM86" i="10"/>
  <c r="AN86" i="10"/>
  <c r="AO86" i="10" s="1"/>
  <c r="AP86" i="10"/>
  <c r="AQ86" i="10"/>
  <c r="AR86" i="10"/>
  <c r="AS86" i="10" s="1"/>
  <c r="AT86" i="10"/>
  <c r="AU86" i="10"/>
  <c r="AV86" i="10"/>
  <c r="AW86" i="10" s="1"/>
  <c r="AM87" i="10"/>
  <c r="AN87" i="10"/>
  <c r="AO87" i="10"/>
  <c r="AP87" i="10"/>
  <c r="AQ87" i="10"/>
  <c r="AR87" i="10"/>
  <c r="AS87" i="10" s="1"/>
  <c r="AT87" i="10"/>
  <c r="AU87" i="10"/>
  <c r="AV87" i="10"/>
  <c r="AW87" i="10"/>
  <c r="AM88" i="10"/>
  <c r="AN88" i="10"/>
  <c r="AO88" i="10" s="1"/>
  <c r="AP88" i="10"/>
  <c r="AQ88" i="10" s="1"/>
  <c r="AR88" i="10"/>
  <c r="AS88" i="10"/>
  <c r="AT88" i="10"/>
  <c r="AU88" i="10" s="1"/>
  <c r="AV88" i="10"/>
  <c r="AW88" i="10"/>
  <c r="AM89" i="10"/>
  <c r="AN89" i="10"/>
  <c r="AO89" i="10" s="1"/>
  <c r="AP89" i="10"/>
  <c r="AQ89" i="10"/>
  <c r="AR89" i="10"/>
  <c r="AS89" i="10"/>
  <c r="AT89" i="10"/>
  <c r="AU89" i="10" s="1"/>
  <c r="AV89" i="10"/>
  <c r="AW89" i="10"/>
  <c r="AM90" i="10"/>
  <c r="AN90" i="10"/>
  <c r="AO90" i="10" s="1"/>
  <c r="AP90" i="10"/>
  <c r="AQ90" i="10" s="1"/>
  <c r="AR90" i="10"/>
  <c r="AS90" i="10" s="1"/>
  <c r="AT90" i="10"/>
  <c r="AU90" i="10"/>
  <c r="AV90" i="10"/>
  <c r="AW90" i="10" s="1"/>
  <c r="AM91" i="10"/>
  <c r="AN91" i="10"/>
  <c r="AO91" i="10"/>
  <c r="AP91" i="10"/>
  <c r="AQ91" i="10" s="1"/>
  <c r="AR91" i="10"/>
  <c r="AS91" i="10"/>
  <c r="AT91" i="10"/>
  <c r="AU91" i="10"/>
  <c r="AV91" i="10"/>
  <c r="AW91" i="10" s="1"/>
  <c r="AM92" i="10"/>
  <c r="AN92" i="10"/>
  <c r="AO92" i="10"/>
  <c r="AP92" i="10"/>
  <c r="AQ92" i="10" s="1"/>
  <c r="AR92" i="10"/>
  <c r="AS92" i="10" s="1"/>
  <c r="AT92" i="10"/>
  <c r="AU92" i="10" s="1"/>
  <c r="AV92" i="10"/>
  <c r="AW92" i="10"/>
  <c r="AM93" i="10"/>
  <c r="AN93" i="10"/>
  <c r="AO93" i="10"/>
  <c r="AP93" i="10"/>
  <c r="AQ93" i="10"/>
  <c r="AR93" i="10"/>
  <c r="AS93" i="10" s="1"/>
  <c r="AT93" i="10"/>
  <c r="AU93" i="10"/>
  <c r="AV93" i="10"/>
  <c r="AW93" i="10"/>
  <c r="AM94" i="10"/>
  <c r="AN94" i="10"/>
  <c r="AO94" i="10" s="1"/>
  <c r="AP94" i="10"/>
  <c r="AQ94" i="10"/>
  <c r="AR94" i="10"/>
  <c r="AS94" i="10" s="1"/>
  <c r="AT94" i="10"/>
  <c r="AU94" i="10" s="1"/>
  <c r="AV94" i="10"/>
  <c r="AW94" i="10" s="1"/>
  <c r="AM95" i="10"/>
  <c r="AN95" i="10"/>
  <c r="AO95" i="10" s="1"/>
  <c r="AP95" i="10"/>
  <c r="AQ95" i="10"/>
  <c r="AR95" i="10"/>
  <c r="AS95" i="10"/>
  <c r="AT95" i="10"/>
  <c r="AU95" i="10" s="1"/>
  <c r="AV95" i="10"/>
  <c r="AW95" i="10"/>
  <c r="AM96" i="10"/>
  <c r="AN96" i="10"/>
  <c r="AO96" i="10"/>
  <c r="AP96" i="10"/>
  <c r="AQ96" i="10" s="1"/>
  <c r="AR96" i="10"/>
  <c r="AS96" i="10"/>
  <c r="AT96" i="10"/>
  <c r="AU96" i="10" s="1"/>
  <c r="AV96" i="10"/>
  <c r="AW96" i="10" s="1"/>
  <c r="AM97" i="10"/>
  <c r="AN97" i="10"/>
  <c r="AO97" i="10"/>
  <c r="AP97" i="10"/>
  <c r="AQ97" i="10" s="1"/>
  <c r="AR97" i="10"/>
  <c r="AS97" i="10"/>
  <c r="AT97" i="10"/>
  <c r="AU97" i="10"/>
  <c r="AV97" i="10"/>
  <c r="AW97" i="10" s="1"/>
  <c r="AM98" i="10"/>
  <c r="AN98" i="10"/>
  <c r="AO98" i="10" s="1"/>
  <c r="AP98" i="10"/>
  <c r="AQ98" i="10"/>
  <c r="AR98" i="10"/>
  <c r="AS98" i="10" s="1"/>
  <c r="AT98" i="10"/>
  <c r="AU98" i="10"/>
  <c r="AV98" i="10"/>
  <c r="AW98" i="10" s="1"/>
  <c r="AM99" i="10"/>
  <c r="AN99" i="10"/>
  <c r="AO99" i="10"/>
  <c r="AP99" i="10"/>
  <c r="AQ99" i="10"/>
  <c r="AR99" i="10"/>
  <c r="AS99" i="10" s="1"/>
  <c r="AT99" i="10"/>
  <c r="AU99" i="10"/>
  <c r="AV99" i="10"/>
  <c r="AW99" i="10"/>
  <c r="AM100" i="10"/>
  <c r="AN100" i="10"/>
  <c r="AO100" i="10" s="1"/>
  <c r="AP100" i="10"/>
  <c r="AQ100" i="10" s="1"/>
  <c r="AR100" i="10"/>
  <c r="AS100" i="10"/>
  <c r="AT100" i="10"/>
  <c r="AU100" i="10" s="1"/>
  <c r="AV100" i="10"/>
  <c r="AW100" i="10"/>
  <c r="AM101" i="10"/>
  <c r="AN101" i="10"/>
  <c r="AO101" i="10" s="1"/>
  <c r="AP101" i="10"/>
  <c r="AQ101" i="10"/>
  <c r="AR101" i="10"/>
  <c r="AS101" i="10"/>
  <c r="AT101" i="10"/>
  <c r="AU101" i="10" s="1"/>
  <c r="AV101" i="10"/>
  <c r="AW101" i="10"/>
  <c r="AM102" i="10"/>
  <c r="AN102" i="10"/>
  <c r="AO102" i="10" s="1"/>
  <c r="AP102" i="10"/>
  <c r="AQ102" i="10" s="1"/>
  <c r="AR102" i="10"/>
  <c r="AS102" i="10" s="1"/>
  <c r="AT102" i="10"/>
  <c r="AU102" i="10"/>
  <c r="AV102" i="10"/>
  <c r="AW102" i="10" s="1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71" i="10"/>
  <c r="AL72" i="10"/>
  <c r="AL73" i="10"/>
  <c r="AL74" i="10"/>
  <c r="AL75" i="10"/>
  <c r="AL76" i="10"/>
  <c r="AL77" i="10"/>
  <c r="AL78" i="10"/>
  <c r="AL79" i="10"/>
  <c r="AL80" i="10"/>
  <c r="AL81" i="10"/>
  <c r="AL82" i="10"/>
  <c r="AL83" i="10"/>
  <c r="AL84" i="10"/>
  <c r="AL85" i="10"/>
  <c r="AL86" i="10"/>
  <c r="AL87" i="10"/>
  <c r="AL88" i="10"/>
  <c r="AL89" i="10"/>
  <c r="AL90" i="10"/>
  <c r="AL91" i="10"/>
  <c r="AL92" i="10"/>
  <c r="AL93" i="10"/>
  <c r="AL94" i="10"/>
  <c r="AL95" i="10"/>
  <c r="AL96" i="10"/>
  <c r="AL97" i="10"/>
  <c r="AL98" i="10"/>
  <c r="AL99" i="10"/>
  <c r="AL100" i="10"/>
  <c r="AL101" i="10"/>
  <c r="AL102" i="10"/>
  <c r="AW4" i="10"/>
  <c r="AU4" i="10"/>
  <c r="AS4" i="10"/>
  <c r="AQ4" i="10"/>
  <c r="AO4" i="10"/>
  <c r="AM4" i="10"/>
  <c r="AV4" i="10"/>
  <c r="AT4" i="10"/>
  <c r="AR4" i="10"/>
  <c r="AP4" i="10"/>
  <c r="AN4" i="10"/>
  <c r="AL4" i="10"/>
  <c r="AK5" i="10"/>
  <c r="AK6" i="10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73" i="10"/>
  <c r="AK74" i="10"/>
  <c r="AK75" i="10"/>
  <c r="AK76" i="10"/>
  <c r="AK77" i="10"/>
  <c r="AK78" i="10"/>
  <c r="AK79" i="10"/>
  <c r="AK80" i="10"/>
  <c r="AK81" i="10"/>
  <c r="AK82" i="10"/>
  <c r="AK83" i="10"/>
  <c r="AK84" i="10"/>
  <c r="AK85" i="10"/>
  <c r="AK86" i="10"/>
  <c r="AK87" i="10"/>
  <c r="AK88" i="10"/>
  <c r="AK89" i="10"/>
  <c r="AK90" i="10"/>
  <c r="AK91" i="10"/>
  <c r="AK92" i="10"/>
  <c r="AK93" i="10"/>
  <c r="AK94" i="10"/>
  <c r="AK95" i="10"/>
  <c r="AK96" i="10"/>
  <c r="AK97" i="10"/>
  <c r="AK98" i="10"/>
  <c r="AK99" i="10"/>
  <c r="AK100" i="10"/>
  <c r="AK101" i="10"/>
  <c r="AK102" i="10"/>
  <c r="AK4" i="10"/>
  <c r="AI5" i="10"/>
  <c r="AI6" i="10"/>
  <c r="AI7" i="10"/>
  <c r="AI8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71" i="10"/>
  <c r="AI72" i="10"/>
  <c r="AI73" i="10"/>
  <c r="AI74" i="10"/>
  <c r="AI75" i="10"/>
  <c r="AI76" i="10"/>
  <c r="AI77" i="10"/>
  <c r="AI78" i="10"/>
  <c r="AI79" i="10"/>
  <c r="AI80" i="10"/>
  <c r="AI81" i="10"/>
  <c r="AI82" i="10"/>
  <c r="AI83" i="10"/>
  <c r="AI84" i="10"/>
  <c r="AI85" i="10"/>
  <c r="AI86" i="10"/>
  <c r="AI87" i="10"/>
  <c r="AI88" i="10"/>
  <c r="AI89" i="10"/>
  <c r="AI90" i="10"/>
  <c r="AI91" i="10"/>
  <c r="AI92" i="10"/>
  <c r="AI93" i="10"/>
  <c r="AI94" i="10"/>
  <c r="AI95" i="10"/>
  <c r="AI96" i="10"/>
  <c r="AI97" i="10"/>
  <c r="AI98" i="10"/>
  <c r="AI99" i="10"/>
  <c r="AI100" i="10"/>
  <c r="AI101" i="10"/>
  <c r="AI102" i="10"/>
  <c r="AI4" i="10"/>
  <c r="AG5" i="10"/>
  <c r="AG6" i="10"/>
  <c r="AG7" i="10"/>
  <c r="AG8" i="10"/>
  <c r="AG9" i="10"/>
  <c r="AG10" i="10"/>
  <c r="AG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28" i="10"/>
  <c r="AG29" i="10"/>
  <c r="AG30" i="10"/>
  <c r="AG31" i="10"/>
  <c r="AG32" i="10"/>
  <c r="AG33" i="10"/>
  <c r="AG34" i="10"/>
  <c r="AG35" i="10"/>
  <c r="AG36" i="10"/>
  <c r="AG37" i="10"/>
  <c r="AG38" i="10"/>
  <c r="AG39" i="10"/>
  <c r="AG40" i="10"/>
  <c r="AG41" i="10"/>
  <c r="AG42" i="10"/>
  <c r="AG43" i="10"/>
  <c r="AG44" i="10"/>
  <c r="AG45" i="10"/>
  <c r="AG46" i="10"/>
  <c r="AG47" i="10"/>
  <c r="AG48" i="10"/>
  <c r="AG49" i="10"/>
  <c r="AG50" i="10"/>
  <c r="AG51" i="10"/>
  <c r="AG52" i="10"/>
  <c r="AG53" i="10"/>
  <c r="AG54" i="10"/>
  <c r="AG55" i="10"/>
  <c r="AG56" i="10"/>
  <c r="AG57" i="10"/>
  <c r="AG58" i="10"/>
  <c r="AG59" i="10"/>
  <c r="AG60" i="10"/>
  <c r="AG61" i="10"/>
  <c r="AG62" i="10"/>
  <c r="AG63" i="10"/>
  <c r="AG64" i="10"/>
  <c r="AG65" i="10"/>
  <c r="AG66" i="10"/>
  <c r="AG67" i="10"/>
  <c r="AG68" i="10"/>
  <c r="AG69" i="10"/>
  <c r="AG70" i="10"/>
  <c r="AG71" i="10"/>
  <c r="AG72" i="10"/>
  <c r="AG73" i="10"/>
  <c r="AG74" i="10"/>
  <c r="AG75" i="10"/>
  <c r="AG76" i="10"/>
  <c r="AG77" i="10"/>
  <c r="AG78" i="10"/>
  <c r="AG79" i="10"/>
  <c r="AG80" i="10"/>
  <c r="AG81" i="10"/>
  <c r="AG82" i="10"/>
  <c r="AG83" i="10"/>
  <c r="AG84" i="10"/>
  <c r="AG85" i="10"/>
  <c r="AG86" i="10"/>
  <c r="AG87" i="10"/>
  <c r="AG88" i="10"/>
  <c r="AG89" i="10"/>
  <c r="AG90" i="10"/>
  <c r="AG91" i="10"/>
  <c r="AG92" i="10"/>
  <c r="AG93" i="10"/>
  <c r="AG94" i="10"/>
  <c r="AG95" i="10"/>
  <c r="AG96" i="10"/>
  <c r="AG97" i="10"/>
  <c r="AG98" i="10"/>
  <c r="AG99" i="10"/>
  <c r="AG100" i="10"/>
  <c r="AG101" i="10"/>
  <c r="AG102" i="10"/>
  <c r="AG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AJ73" i="10"/>
  <c r="AJ74" i="10"/>
  <c r="AJ75" i="10"/>
  <c r="AJ76" i="10"/>
  <c r="AJ77" i="10"/>
  <c r="AJ78" i="10"/>
  <c r="AJ79" i="10"/>
  <c r="AJ80" i="10"/>
  <c r="AJ81" i="10"/>
  <c r="AJ82" i="10"/>
  <c r="AJ83" i="10"/>
  <c r="AJ84" i="10"/>
  <c r="AJ85" i="10"/>
  <c r="AJ86" i="10"/>
  <c r="AJ87" i="10"/>
  <c r="AJ88" i="10"/>
  <c r="AJ89" i="10"/>
  <c r="AJ90" i="10"/>
  <c r="AJ91" i="10"/>
  <c r="AJ92" i="10"/>
  <c r="AJ93" i="10"/>
  <c r="AJ94" i="10"/>
  <c r="AJ95" i="10"/>
  <c r="AJ96" i="10"/>
  <c r="AJ97" i="10"/>
  <c r="AJ98" i="10"/>
  <c r="AJ99" i="10"/>
  <c r="AJ100" i="10"/>
  <c r="AJ101" i="10"/>
  <c r="AJ102" i="10"/>
  <c r="AJ4" i="10"/>
  <c r="AH5" i="10"/>
  <c r="AH6" i="10"/>
  <c r="AH7" i="10"/>
  <c r="AH8" i="10"/>
  <c r="AH9" i="10"/>
  <c r="AH10" i="10"/>
  <c r="AH11" i="10"/>
  <c r="AH12" i="10"/>
  <c r="AH13" i="10"/>
  <c r="AH14" i="10"/>
  <c r="AH15" i="10"/>
  <c r="AH16" i="10"/>
  <c r="AH17" i="10"/>
  <c r="AH18" i="10"/>
  <c r="AH19" i="10"/>
  <c r="AH20" i="10"/>
  <c r="AH21" i="10"/>
  <c r="AH22" i="10"/>
  <c r="AH23" i="10"/>
  <c r="AH24" i="10"/>
  <c r="AH25" i="10"/>
  <c r="AH26" i="10"/>
  <c r="AH27" i="10"/>
  <c r="AH28" i="10"/>
  <c r="AH29" i="10"/>
  <c r="AH30" i="10"/>
  <c r="AH31" i="10"/>
  <c r="AH32" i="10"/>
  <c r="AH33" i="10"/>
  <c r="AH34" i="10"/>
  <c r="AH35" i="10"/>
  <c r="AH36" i="10"/>
  <c r="AH37" i="10"/>
  <c r="AH38" i="10"/>
  <c r="AH39" i="10"/>
  <c r="AH40" i="10"/>
  <c r="AH41" i="10"/>
  <c r="AH42" i="10"/>
  <c r="AH43" i="10"/>
  <c r="AH44" i="10"/>
  <c r="AH45" i="10"/>
  <c r="AH46" i="10"/>
  <c r="AH47" i="10"/>
  <c r="AH48" i="10"/>
  <c r="AH49" i="10"/>
  <c r="AH50" i="10"/>
  <c r="AH51" i="10"/>
  <c r="AH52" i="10"/>
  <c r="AH53" i="10"/>
  <c r="AH54" i="10"/>
  <c r="AH55" i="10"/>
  <c r="AH56" i="10"/>
  <c r="AH57" i="10"/>
  <c r="AH58" i="10"/>
  <c r="AH59" i="10"/>
  <c r="AH60" i="10"/>
  <c r="AH61" i="10"/>
  <c r="AH62" i="10"/>
  <c r="AH63" i="10"/>
  <c r="AH64" i="10"/>
  <c r="AH65" i="10"/>
  <c r="AH66" i="10"/>
  <c r="AH67" i="10"/>
  <c r="AH68" i="10"/>
  <c r="AH69" i="10"/>
  <c r="AH70" i="10"/>
  <c r="AH71" i="10"/>
  <c r="AH72" i="10"/>
  <c r="AH73" i="10"/>
  <c r="AH74" i="10"/>
  <c r="AH75" i="10"/>
  <c r="AH76" i="10"/>
  <c r="AH77" i="10"/>
  <c r="AH78" i="10"/>
  <c r="AH79" i="10"/>
  <c r="AH80" i="10"/>
  <c r="AH81" i="10"/>
  <c r="AH82" i="10"/>
  <c r="AH83" i="10"/>
  <c r="AH84" i="10"/>
  <c r="AH85" i="10"/>
  <c r="AH86" i="10"/>
  <c r="AH87" i="10"/>
  <c r="AH88" i="10"/>
  <c r="AH89" i="10"/>
  <c r="AH90" i="10"/>
  <c r="AH91" i="10"/>
  <c r="AH92" i="10"/>
  <c r="AH93" i="10"/>
  <c r="AH94" i="10"/>
  <c r="AH95" i="10"/>
  <c r="AH96" i="10"/>
  <c r="AH97" i="10"/>
  <c r="AH98" i="10"/>
  <c r="AH99" i="10"/>
  <c r="AH100" i="10"/>
  <c r="AH101" i="10"/>
  <c r="AH102" i="10"/>
  <c r="AF5" i="10"/>
  <c r="AF6" i="10"/>
  <c r="AF7" i="10"/>
  <c r="AF8" i="10"/>
  <c r="AF9" i="10"/>
  <c r="AF10" i="10"/>
  <c r="AF11" i="10"/>
  <c r="AF12" i="10"/>
  <c r="AF13" i="10"/>
  <c r="AF14" i="10"/>
  <c r="AF15" i="10"/>
  <c r="AF16" i="10"/>
  <c r="AF17" i="10"/>
  <c r="AF18" i="10"/>
  <c r="AF19" i="10"/>
  <c r="AF20" i="10"/>
  <c r="AF21" i="10"/>
  <c r="AF22" i="10"/>
  <c r="AF23" i="10"/>
  <c r="AF24" i="10"/>
  <c r="AF25" i="10"/>
  <c r="AF26" i="10"/>
  <c r="AF27" i="10"/>
  <c r="AF28" i="10"/>
  <c r="AF29" i="10"/>
  <c r="AF30" i="10"/>
  <c r="AF31" i="10"/>
  <c r="AF32" i="10"/>
  <c r="AF33" i="10"/>
  <c r="AF34" i="10"/>
  <c r="AF35" i="10"/>
  <c r="AF36" i="10"/>
  <c r="AF37" i="10"/>
  <c r="AF38" i="10"/>
  <c r="AF39" i="10"/>
  <c r="AF40" i="10"/>
  <c r="AF41" i="10"/>
  <c r="AF42" i="10"/>
  <c r="AF43" i="10"/>
  <c r="AF44" i="10"/>
  <c r="AF45" i="10"/>
  <c r="AF46" i="10"/>
  <c r="AF47" i="10"/>
  <c r="AF48" i="10"/>
  <c r="AF49" i="10"/>
  <c r="AF50" i="10"/>
  <c r="AF51" i="10"/>
  <c r="AF52" i="10"/>
  <c r="AF53" i="10"/>
  <c r="AF54" i="10"/>
  <c r="AF55" i="10"/>
  <c r="AF56" i="10"/>
  <c r="AF57" i="10"/>
  <c r="AF58" i="10"/>
  <c r="AF59" i="10"/>
  <c r="AF60" i="10"/>
  <c r="AF61" i="10"/>
  <c r="AF62" i="10"/>
  <c r="AF63" i="10"/>
  <c r="AF64" i="10"/>
  <c r="AF65" i="10"/>
  <c r="AF66" i="10"/>
  <c r="AF67" i="10"/>
  <c r="AF68" i="10"/>
  <c r="AF69" i="10"/>
  <c r="AF70" i="10"/>
  <c r="AF71" i="10"/>
  <c r="AF72" i="10"/>
  <c r="AF73" i="10"/>
  <c r="AF74" i="10"/>
  <c r="AF75" i="10"/>
  <c r="AF76" i="10"/>
  <c r="AF77" i="10"/>
  <c r="AF78" i="10"/>
  <c r="AF79" i="10"/>
  <c r="AF80" i="10"/>
  <c r="AF81" i="10"/>
  <c r="AF82" i="10"/>
  <c r="AF83" i="10"/>
  <c r="AF84" i="10"/>
  <c r="AF85" i="10"/>
  <c r="AF86" i="10"/>
  <c r="AF87" i="10"/>
  <c r="AF88" i="10"/>
  <c r="AF89" i="10"/>
  <c r="AF90" i="10"/>
  <c r="AF91" i="10"/>
  <c r="AF92" i="10"/>
  <c r="AF93" i="10"/>
  <c r="AF94" i="10"/>
  <c r="AF95" i="10"/>
  <c r="AF96" i="10"/>
  <c r="AF97" i="10"/>
  <c r="AF98" i="10"/>
  <c r="AF99" i="10"/>
  <c r="AF100" i="10"/>
  <c r="AF101" i="10"/>
  <c r="AF102" i="10"/>
  <c r="AH4" i="10"/>
  <c r="AF4" i="10"/>
  <c r="AE5" i="10"/>
  <c r="AE6" i="10"/>
  <c r="AE7" i="10"/>
  <c r="AE8" i="10"/>
  <c r="AE9" i="10"/>
  <c r="AE10" i="10"/>
  <c r="AE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28" i="10"/>
  <c r="AE29" i="10"/>
  <c r="AE30" i="10"/>
  <c r="AE31" i="10"/>
  <c r="AE32" i="10"/>
  <c r="AE33" i="10"/>
  <c r="AE34" i="10"/>
  <c r="AE35" i="10"/>
  <c r="AE36" i="10"/>
  <c r="AE37" i="10"/>
  <c r="AE38" i="10"/>
  <c r="AE39" i="10"/>
  <c r="AE40" i="10"/>
  <c r="AE41" i="10"/>
  <c r="AE42" i="10"/>
  <c r="AE43" i="10"/>
  <c r="AE44" i="10"/>
  <c r="AE45" i="10"/>
  <c r="AE46" i="10"/>
  <c r="AE47" i="10"/>
  <c r="AE48" i="10"/>
  <c r="AE49" i="10"/>
  <c r="AE50" i="10"/>
  <c r="AE51" i="10"/>
  <c r="AE52" i="10"/>
  <c r="AE53" i="10"/>
  <c r="AE54" i="10"/>
  <c r="AE55" i="10"/>
  <c r="AE56" i="10"/>
  <c r="AE57" i="10"/>
  <c r="AE58" i="10"/>
  <c r="AE59" i="10"/>
  <c r="AE60" i="10"/>
  <c r="AE61" i="10"/>
  <c r="AE62" i="10"/>
  <c r="AE63" i="10"/>
  <c r="AE64" i="10"/>
  <c r="AE65" i="10"/>
  <c r="AE66" i="10"/>
  <c r="AE67" i="10"/>
  <c r="AE68" i="10"/>
  <c r="AE69" i="10"/>
  <c r="AE70" i="10"/>
  <c r="AE71" i="10"/>
  <c r="AE72" i="10"/>
  <c r="AE73" i="10"/>
  <c r="AE74" i="10"/>
  <c r="AE75" i="10"/>
  <c r="AE76" i="10"/>
  <c r="AE77" i="10"/>
  <c r="AE78" i="10"/>
  <c r="AE79" i="10"/>
  <c r="AE80" i="10"/>
  <c r="AE81" i="10"/>
  <c r="AE82" i="10"/>
  <c r="AE83" i="10"/>
  <c r="AE84" i="10"/>
  <c r="AE85" i="10"/>
  <c r="AE86" i="10"/>
  <c r="AE87" i="10"/>
  <c r="AE88" i="10"/>
  <c r="AE89" i="10"/>
  <c r="AE90" i="10"/>
  <c r="AE91" i="10"/>
  <c r="AE92" i="10"/>
  <c r="AE93" i="10"/>
  <c r="AE94" i="10"/>
  <c r="AE95" i="10"/>
  <c r="AE96" i="10"/>
  <c r="AE97" i="10"/>
  <c r="AE98" i="10"/>
  <c r="AE99" i="10"/>
  <c r="AE100" i="10"/>
  <c r="AE101" i="10"/>
  <c r="AE102" i="10"/>
  <c r="AE4" i="10"/>
  <c r="AD5" i="10"/>
  <c r="AD6" i="10"/>
  <c r="AD7" i="10"/>
  <c r="AD8" i="10"/>
  <c r="AD9" i="10"/>
  <c r="AD10" i="10"/>
  <c r="AD11" i="10"/>
  <c r="AD12" i="10"/>
  <c r="AD13" i="10"/>
  <c r="AD14" i="10"/>
  <c r="AD15" i="10"/>
  <c r="AD16" i="10"/>
  <c r="AD17" i="10"/>
  <c r="AD18" i="10"/>
  <c r="AD19" i="10"/>
  <c r="AD20" i="10"/>
  <c r="AD21" i="10"/>
  <c r="AD22" i="10"/>
  <c r="AD23" i="10"/>
  <c r="AD24" i="10"/>
  <c r="AD25" i="10"/>
  <c r="AD26" i="10"/>
  <c r="AD27" i="10"/>
  <c r="AD28" i="10"/>
  <c r="AD29" i="10"/>
  <c r="AD30" i="10"/>
  <c r="AD31" i="10"/>
  <c r="AD32" i="10"/>
  <c r="AD33" i="10"/>
  <c r="AD34" i="10"/>
  <c r="AD35" i="10"/>
  <c r="AD36" i="10"/>
  <c r="AD37" i="10"/>
  <c r="AD38" i="10"/>
  <c r="AD39" i="10"/>
  <c r="AD40" i="10"/>
  <c r="AD41" i="10"/>
  <c r="AD42" i="10"/>
  <c r="AD43" i="10"/>
  <c r="AD44" i="10"/>
  <c r="AD45" i="10"/>
  <c r="AD46" i="10"/>
  <c r="AD47" i="10"/>
  <c r="AD48" i="10"/>
  <c r="AD49" i="10"/>
  <c r="AD50" i="10"/>
  <c r="AD51" i="10"/>
  <c r="AD52" i="10"/>
  <c r="AD53" i="10"/>
  <c r="AD54" i="10"/>
  <c r="AD55" i="10"/>
  <c r="AD56" i="10"/>
  <c r="AD57" i="10"/>
  <c r="AD58" i="10"/>
  <c r="AD59" i="10"/>
  <c r="AD60" i="10"/>
  <c r="AD61" i="10"/>
  <c r="AD62" i="10"/>
  <c r="AD63" i="10"/>
  <c r="AD64" i="10"/>
  <c r="AD65" i="10"/>
  <c r="AD66" i="10"/>
  <c r="AD67" i="10"/>
  <c r="AD68" i="10"/>
  <c r="AD69" i="10"/>
  <c r="AD70" i="10"/>
  <c r="AD71" i="10"/>
  <c r="AD72" i="10"/>
  <c r="AD73" i="10"/>
  <c r="AD74" i="10"/>
  <c r="AD75" i="10"/>
  <c r="AD76" i="10"/>
  <c r="AD77" i="10"/>
  <c r="AD78" i="10"/>
  <c r="AD79" i="10"/>
  <c r="AD80" i="10"/>
  <c r="AD81" i="10"/>
  <c r="AD82" i="10"/>
  <c r="AD83" i="10"/>
  <c r="AD84" i="10"/>
  <c r="AD85" i="10"/>
  <c r="AD86" i="10"/>
  <c r="AD87" i="10"/>
  <c r="AD88" i="10"/>
  <c r="AD89" i="10"/>
  <c r="AD90" i="10"/>
  <c r="AD91" i="10"/>
  <c r="AD92" i="10"/>
  <c r="AD93" i="10"/>
  <c r="AD94" i="10"/>
  <c r="AD95" i="10"/>
  <c r="AD96" i="10"/>
  <c r="AD97" i="10"/>
  <c r="AD98" i="10"/>
  <c r="AD99" i="10"/>
  <c r="AD100" i="10"/>
  <c r="AD101" i="10"/>
  <c r="AD102" i="10"/>
  <c r="AD4" i="10"/>
  <c r="AC5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0" i="10"/>
  <c r="AC51" i="10"/>
  <c r="AC52" i="10"/>
  <c r="AC53" i="10"/>
  <c r="AC54" i="10"/>
  <c r="AC55" i="10"/>
  <c r="AC56" i="10"/>
  <c r="AC57" i="10"/>
  <c r="AC58" i="10"/>
  <c r="AC59" i="10"/>
  <c r="AC60" i="10"/>
  <c r="AC61" i="10"/>
  <c r="AC62" i="10"/>
  <c r="AC63" i="10"/>
  <c r="AC64" i="10"/>
  <c r="AC65" i="10"/>
  <c r="AC66" i="10"/>
  <c r="AC67" i="10"/>
  <c r="AC68" i="10"/>
  <c r="AC69" i="10"/>
  <c r="AC70" i="10"/>
  <c r="AC71" i="10"/>
  <c r="AC72" i="10"/>
  <c r="AC73" i="10"/>
  <c r="AC74" i="10"/>
  <c r="AC75" i="10"/>
  <c r="AC76" i="10"/>
  <c r="AC77" i="10"/>
  <c r="AC78" i="10"/>
  <c r="AC79" i="10"/>
  <c r="AC80" i="10"/>
  <c r="AC81" i="10"/>
  <c r="AC82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A5" i="10"/>
  <c r="AA6" i="10"/>
  <c r="AA7" i="10"/>
  <c r="AA8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C4" i="10"/>
  <c r="AA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AB73" i="10"/>
  <c r="AB74" i="10"/>
  <c r="AB75" i="10"/>
  <c r="AB76" i="10"/>
  <c r="AB77" i="10"/>
  <c r="AB78" i="10"/>
  <c r="AB79" i="10"/>
  <c r="AB80" i="10"/>
  <c r="AB81" i="10"/>
  <c r="AB82" i="10"/>
  <c r="AB83" i="10"/>
  <c r="AB84" i="10"/>
  <c r="AB85" i="10"/>
  <c r="AB86" i="10"/>
  <c r="AB87" i="10"/>
  <c r="AB88" i="10"/>
  <c r="AB89" i="10"/>
  <c r="AB90" i="10"/>
  <c r="AB91" i="10"/>
  <c r="AB92" i="10"/>
  <c r="AB93" i="10"/>
  <c r="AB94" i="10"/>
  <c r="AB95" i="10"/>
  <c r="AB96" i="10"/>
  <c r="AB97" i="10"/>
  <c r="AB98" i="10"/>
  <c r="AB99" i="10"/>
  <c r="AB100" i="10"/>
  <c r="AB101" i="10"/>
  <c r="AB102" i="10"/>
  <c r="AB4" i="10"/>
  <c r="Z5" i="10"/>
  <c r="Z6" i="10"/>
  <c r="Z7" i="10"/>
  <c r="Z8" i="10"/>
  <c r="Z9" i="10"/>
  <c r="Z10" i="10"/>
  <c r="Z11" i="10"/>
  <c r="Z12" i="10"/>
  <c r="Z13" i="10"/>
  <c r="Z14" i="10"/>
  <c r="Z15" i="10"/>
  <c r="Z16" i="10"/>
  <c r="Z17" i="10"/>
  <c r="Z18" i="10"/>
  <c r="Z19" i="10"/>
  <c r="Z20" i="10"/>
  <c r="Z21" i="10"/>
  <c r="Z22" i="10"/>
  <c r="Z23" i="10"/>
  <c r="Z24" i="10"/>
  <c r="Z25" i="10"/>
  <c r="Z26" i="10"/>
  <c r="Z27" i="10"/>
  <c r="Z28" i="10"/>
  <c r="Z29" i="10"/>
  <c r="Z30" i="10"/>
  <c r="Z31" i="10"/>
  <c r="Z32" i="10"/>
  <c r="Z33" i="10"/>
  <c r="Z34" i="10"/>
  <c r="Z35" i="10"/>
  <c r="Z36" i="10"/>
  <c r="Z37" i="10"/>
  <c r="Z38" i="10"/>
  <c r="Z39" i="10"/>
  <c r="Z40" i="10"/>
  <c r="Z41" i="10"/>
  <c r="Z42" i="10"/>
  <c r="Z43" i="10"/>
  <c r="Z44" i="10"/>
  <c r="Z45" i="10"/>
  <c r="Z46" i="10"/>
  <c r="Z47" i="10"/>
  <c r="Z48" i="10"/>
  <c r="Z49" i="10"/>
  <c r="Z50" i="10"/>
  <c r="Z51" i="10"/>
  <c r="Z52" i="10"/>
  <c r="Z53" i="10"/>
  <c r="Z54" i="10"/>
  <c r="Z55" i="10"/>
  <c r="Z56" i="10"/>
  <c r="Z57" i="10"/>
  <c r="Z58" i="10"/>
  <c r="Z59" i="10"/>
  <c r="Z60" i="10"/>
  <c r="Z61" i="10"/>
  <c r="Z62" i="10"/>
  <c r="Z63" i="10"/>
  <c r="Z64" i="10"/>
  <c r="Z65" i="10"/>
  <c r="Z66" i="10"/>
  <c r="Z67" i="10"/>
  <c r="Z68" i="10"/>
  <c r="Z69" i="10"/>
  <c r="Z70" i="10"/>
  <c r="Z71" i="10"/>
  <c r="Z72" i="10"/>
  <c r="Z73" i="10"/>
  <c r="Z74" i="10"/>
  <c r="Z75" i="10"/>
  <c r="Z76" i="10"/>
  <c r="Z77" i="10"/>
  <c r="Z78" i="10"/>
  <c r="Z79" i="10"/>
  <c r="Z80" i="10"/>
  <c r="Z81" i="10"/>
  <c r="Z82" i="10"/>
  <c r="Z83" i="10"/>
  <c r="Z84" i="10"/>
  <c r="Z85" i="10"/>
  <c r="Z86" i="10"/>
  <c r="Z87" i="10"/>
  <c r="Z88" i="10"/>
  <c r="Z89" i="10"/>
  <c r="Z90" i="10"/>
  <c r="Z91" i="10"/>
  <c r="Z92" i="10"/>
  <c r="Z93" i="10"/>
  <c r="Z94" i="10"/>
  <c r="Z95" i="10"/>
  <c r="Z96" i="10"/>
  <c r="Z97" i="10"/>
  <c r="Z98" i="10"/>
  <c r="Z99" i="10"/>
  <c r="Z100" i="10"/>
  <c r="Z101" i="10"/>
  <c r="Z102" i="10"/>
  <c r="Z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4" i="10"/>
  <c r="W5" i="10"/>
  <c r="W6" i="10"/>
  <c r="W7" i="10"/>
  <c r="W8" i="10"/>
  <c r="W9" i="10"/>
  <c r="W10" i="10"/>
  <c r="W11" i="10"/>
  <c r="W12" i="10"/>
  <c r="W13" i="10"/>
  <c r="W14" i="10"/>
  <c r="W15" i="10"/>
  <c r="W16" i="10"/>
  <c r="W17" i="10"/>
  <c r="W18" i="10"/>
  <c r="W19" i="10"/>
  <c r="W20" i="10"/>
  <c r="W21" i="10"/>
  <c r="W22" i="10"/>
  <c r="W23" i="10"/>
  <c r="W24" i="10"/>
  <c r="W25" i="10"/>
  <c r="W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W39" i="10"/>
  <c r="W40" i="10"/>
  <c r="W41" i="10"/>
  <c r="W42" i="10"/>
  <c r="W43" i="10"/>
  <c r="W44" i="10"/>
  <c r="W45" i="10"/>
  <c r="W46" i="10"/>
  <c r="W47" i="10"/>
  <c r="W48" i="10"/>
  <c r="W49" i="10"/>
  <c r="W50" i="10"/>
  <c r="W51" i="10"/>
  <c r="W52" i="10"/>
  <c r="W53" i="10"/>
  <c r="W54" i="10"/>
  <c r="W55" i="10"/>
  <c r="W56" i="10"/>
  <c r="W57" i="10"/>
  <c r="W58" i="10"/>
  <c r="W59" i="10"/>
  <c r="W60" i="10"/>
  <c r="W61" i="10"/>
  <c r="W62" i="10"/>
  <c r="W63" i="10"/>
  <c r="W64" i="10"/>
  <c r="W65" i="10"/>
  <c r="W66" i="10"/>
  <c r="W67" i="10"/>
  <c r="W68" i="10"/>
  <c r="W69" i="10"/>
  <c r="W70" i="10"/>
  <c r="W71" i="10"/>
  <c r="W72" i="10"/>
  <c r="W73" i="10"/>
  <c r="W74" i="10"/>
  <c r="W75" i="10"/>
  <c r="W76" i="10"/>
  <c r="W77" i="10"/>
  <c r="W78" i="10"/>
  <c r="W79" i="10"/>
  <c r="W80" i="10"/>
  <c r="W81" i="10"/>
  <c r="W82" i="10"/>
  <c r="W83" i="10"/>
  <c r="W84" i="10"/>
  <c r="W85" i="10"/>
  <c r="W86" i="10"/>
  <c r="W87" i="10"/>
  <c r="W88" i="10"/>
  <c r="W89" i="10"/>
  <c r="W90" i="10"/>
  <c r="W91" i="10"/>
  <c r="W92" i="10"/>
  <c r="W93" i="10"/>
  <c r="W94" i="10"/>
  <c r="W95" i="10"/>
  <c r="W96" i="10"/>
  <c r="W97" i="10"/>
  <c r="W98" i="10"/>
  <c r="W99" i="10"/>
  <c r="W100" i="10"/>
  <c r="W101" i="10"/>
  <c r="W102" i="10"/>
  <c r="W4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4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4" i="10"/>
  <c r="L5" i="10"/>
  <c r="J5" i="10"/>
  <c r="K5" i="10" s="1"/>
  <c r="J6" i="10"/>
  <c r="K6" i="10" s="1"/>
  <c r="J7" i="10"/>
  <c r="K7" i="10" s="1"/>
  <c r="J8" i="10"/>
  <c r="K8" i="10" s="1"/>
  <c r="J9" i="10"/>
  <c r="K9" i="10" s="1"/>
  <c r="J10" i="10"/>
  <c r="K10" i="10" s="1"/>
  <c r="J11" i="10"/>
  <c r="K11" i="10" s="1"/>
  <c r="J12" i="10"/>
  <c r="K12" i="10" s="1"/>
  <c r="J13" i="10"/>
  <c r="K13" i="10" s="1"/>
  <c r="J14" i="10"/>
  <c r="K14" i="10" s="1"/>
  <c r="J15" i="10"/>
  <c r="K15" i="10" s="1"/>
  <c r="J16" i="10"/>
  <c r="K16" i="10" s="1"/>
  <c r="J17" i="10"/>
  <c r="K17" i="10" s="1"/>
  <c r="J18" i="10"/>
  <c r="K18" i="10" s="1"/>
  <c r="J19" i="10"/>
  <c r="K19" i="10" s="1"/>
  <c r="J20" i="10"/>
  <c r="K20" i="10" s="1"/>
  <c r="J21" i="10"/>
  <c r="K21" i="10" s="1"/>
  <c r="J22" i="10"/>
  <c r="K22" i="10" s="1"/>
  <c r="J23" i="10"/>
  <c r="K23" i="10" s="1"/>
  <c r="J24" i="10"/>
  <c r="K24" i="10" s="1"/>
  <c r="J25" i="10"/>
  <c r="K25" i="10" s="1"/>
  <c r="J26" i="10"/>
  <c r="K26" i="10" s="1"/>
  <c r="J27" i="10"/>
  <c r="K27" i="10" s="1"/>
  <c r="J28" i="10"/>
  <c r="K28" i="10" s="1"/>
  <c r="J29" i="10"/>
  <c r="K29" i="10" s="1"/>
  <c r="J30" i="10"/>
  <c r="K30" i="10" s="1"/>
  <c r="J31" i="10"/>
  <c r="K31" i="10" s="1"/>
  <c r="J32" i="10"/>
  <c r="K32" i="10" s="1"/>
  <c r="J33" i="10"/>
  <c r="K33" i="10" s="1"/>
  <c r="J34" i="10"/>
  <c r="K34" i="10" s="1"/>
  <c r="J35" i="10"/>
  <c r="K35" i="10" s="1"/>
  <c r="J36" i="10"/>
  <c r="K36" i="10" s="1"/>
  <c r="J37" i="10"/>
  <c r="K37" i="10" s="1"/>
  <c r="J38" i="10"/>
  <c r="K38" i="10" s="1"/>
  <c r="J39" i="10"/>
  <c r="K39" i="10" s="1"/>
  <c r="J40" i="10"/>
  <c r="K40" i="10" s="1"/>
  <c r="J41" i="10"/>
  <c r="K41" i="10" s="1"/>
  <c r="J42" i="10"/>
  <c r="K42" i="10" s="1"/>
  <c r="J43" i="10"/>
  <c r="K43" i="10" s="1"/>
  <c r="J44" i="10"/>
  <c r="K44" i="10" s="1"/>
  <c r="J45" i="10"/>
  <c r="K45" i="10" s="1"/>
  <c r="J46" i="10"/>
  <c r="K46" i="10" s="1"/>
  <c r="J47" i="10"/>
  <c r="K47" i="10" s="1"/>
  <c r="J48" i="10"/>
  <c r="K48" i="10" s="1"/>
  <c r="J49" i="10"/>
  <c r="K49" i="10" s="1"/>
  <c r="J50" i="10"/>
  <c r="K50" i="10" s="1"/>
  <c r="J51" i="10"/>
  <c r="K51" i="10" s="1"/>
  <c r="J52" i="10"/>
  <c r="K52" i="10" s="1"/>
  <c r="J53" i="10"/>
  <c r="K53" i="10" s="1"/>
  <c r="J54" i="10"/>
  <c r="K54" i="10" s="1"/>
  <c r="J55" i="10"/>
  <c r="K55" i="10" s="1"/>
  <c r="J56" i="10"/>
  <c r="K56" i="10" s="1"/>
  <c r="J57" i="10"/>
  <c r="K57" i="10" s="1"/>
  <c r="J58" i="10"/>
  <c r="K58" i="10" s="1"/>
  <c r="J59" i="10"/>
  <c r="K59" i="10" s="1"/>
  <c r="J60" i="10"/>
  <c r="K60" i="10" s="1"/>
  <c r="J61" i="10"/>
  <c r="K61" i="10" s="1"/>
  <c r="J62" i="10"/>
  <c r="K62" i="10" s="1"/>
  <c r="J63" i="10"/>
  <c r="K63" i="10" s="1"/>
  <c r="J64" i="10"/>
  <c r="K64" i="10" s="1"/>
  <c r="J65" i="10"/>
  <c r="K65" i="10" s="1"/>
  <c r="J66" i="10"/>
  <c r="K66" i="10" s="1"/>
  <c r="J67" i="10"/>
  <c r="K67" i="10" s="1"/>
  <c r="J68" i="10"/>
  <c r="K68" i="10" s="1"/>
  <c r="J69" i="10"/>
  <c r="K69" i="10" s="1"/>
  <c r="J70" i="10"/>
  <c r="K70" i="10" s="1"/>
  <c r="J71" i="10"/>
  <c r="K71" i="10" s="1"/>
  <c r="J72" i="10"/>
  <c r="K72" i="10" s="1"/>
  <c r="J73" i="10"/>
  <c r="K73" i="10" s="1"/>
  <c r="J74" i="10"/>
  <c r="K74" i="10" s="1"/>
  <c r="J75" i="10"/>
  <c r="K75" i="10" s="1"/>
  <c r="J76" i="10"/>
  <c r="K76" i="10" s="1"/>
  <c r="J77" i="10"/>
  <c r="K77" i="10" s="1"/>
  <c r="J78" i="10"/>
  <c r="K78" i="10" s="1"/>
  <c r="J79" i="10"/>
  <c r="K79" i="10" s="1"/>
  <c r="J80" i="10"/>
  <c r="K80" i="10" s="1"/>
  <c r="J81" i="10"/>
  <c r="K81" i="10" s="1"/>
  <c r="J82" i="10"/>
  <c r="K82" i="10" s="1"/>
  <c r="J83" i="10"/>
  <c r="K83" i="10" s="1"/>
  <c r="J84" i="10"/>
  <c r="K84" i="10" s="1"/>
  <c r="J85" i="10"/>
  <c r="K85" i="10" s="1"/>
  <c r="J86" i="10"/>
  <c r="K86" i="10" s="1"/>
  <c r="J87" i="10"/>
  <c r="K87" i="10" s="1"/>
  <c r="J88" i="10"/>
  <c r="K88" i="10" s="1"/>
  <c r="J89" i="10"/>
  <c r="K89" i="10" s="1"/>
  <c r="J90" i="10"/>
  <c r="K90" i="10" s="1"/>
  <c r="J91" i="10"/>
  <c r="K91" i="10" s="1"/>
  <c r="J92" i="10"/>
  <c r="K92" i="10" s="1"/>
  <c r="J93" i="10"/>
  <c r="K93" i="10" s="1"/>
  <c r="J94" i="10"/>
  <c r="K94" i="10" s="1"/>
  <c r="J95" i="10"/>
  <c r="K95" i="10" s="1"/>
  <c r="J96" i="10"/>
  <c r="K96" i="10" s="1"/>
  <c r="J97" i="10"/>
  <c r="K97" i="10" s="1"/>
  <c r="J98" i="10"/>
  <c r="K98" i="10" s="1"/>
  <c r="J99" i="10"/>
  <c r="K99" i="10" s="1"/>
  <c r="J100" i="10"/>
  <c r="K100" i="10" s="1"/>
  <c r="J101" i="10"/>
  <c r="K101" i="10" s="1"/>
  <c r="J102" i="10"/>
  <c r="K102" i="10" s="1"/>
  <c r="J103" i="10"/>
  <c r="K103" i="10" s="1"/>
  <c r="J4" i="10"/>
  <c r="K4" i="10" s="1"/>
  <c r="I6" i="10"/>
  <c r="H5" i="10"/>
  <c r="I5" i="10" s="1"/>
  <c r="H6" i="10"/>
  <c r="H7" i="10"/>
  <c r="I7" i="10" s="1"/>
  <c r="H8" i="10"/>
  <c r="I8" i="10" s="1"/>
  <c r="H9" i="10"/>
  <c r="I9" i="10" s="1"/>
  <c r="H10" i="10"/>
  <c r="I10" i="10" s="1"/>
  <c r="H11" i="10"/>
  <c r="I11" i="10" s="1"/>
  <c r="H12" i="10"/>
  <c r="I12" i="10" s="1"/>
  <c r="H13" i="10"/>
  <c r="I13" i="10" s="1"/>
  <c r="H14" i="10"/>
  <c r="I14" i="10" s="1"/>
  <c r="H15" i="10"/>
  <c r="I15" i="10" s="1"/>
  <c r="H16" i="10"/>
  <c r="I16" i="10" s="1"/>
  <c r="H17" i="10"/>
  <c r="I17" i="10" s="1"/>
  <c r="H18" i="10"/>
  <c r="I18" i="10" s="1"/>
  <c r="H19" i="10"/>
  <c r="I19" i="10" s="1"/>
  <c r="H20" i="10"/>
  <c r="I20" i="10" s="1"/>
  <c r="H21" i="10"/>
  <c r="I21" i="10" s="1"/>
  <c r="H22" i="10"/>
  <c r="I22" i="10" s="1"/>
  <c r="H23" i="10"/>
  <c r="I23" i="10" s="1"/>
  <c r="H24" i="10"/>
  <c r="I24" i="10" s="1"/>
  <c r="H25" i="10"/>
  <c r="I25" i="10" s="1"/>
  <c r="H26" i="10"/>
  <c r="I26" i="10" s="1"/>
  <c r="H27" i="10"/>
  <c r="I27" i="10" s="1"/>
  <c r="H28" i="10"/>
  <c r="I28" i="10" s="1"/>
  <c r="H29" i="10"/>
  <c r="I29" i="10" s="1"/>
  <c r="H30" i="10"/>
  <c r="I30" i="10" s="1"/>
  <c r="H31" i="10"/>
  <c r="I31" i="10" s="1"/>
  <c r="H32" i="10"/>
  <c r="I32" i="10" s="1"/>
  <c r="H33" i="10"/>
  <c r="I33" i="10" s="1"/>
  <c r="H34" i="10"/>
  <c r="I34" i="10" s="1"/>
  <c r="H35" i="10"/>
  <c r="I35" i="10" s="1"/>
  <c r="H36" i="10"/>
  <c r="I36" i="10" s="1"/>
  <c r="H37" i="10"/>
  <c r="I37" i="10" s="1"/>
  <c r="H38" i="10"/>
  <c r="I38" i="10" s="1"/>
  <c r="H39" i="10"/>
  <c r="I39" i="10" s="1"/>
  <c r="H40" i="10"/>
  <c r="I40" i="10" s="1"/>
  <c r="H41" i="10"/>
  <c r="I41" i="10" s="1"/>
  <c r="H42" i="10"/>
  <c r="I42" i="10" s="1"/>
  <c r="H43" i="10"/>
  <c r="I43" i="10" s="1"/>
  <c r="H44" i="10"/>
  <c r="I44" i="10" s="1"/>
  <c r="H45" i="10"/>
  <c r="I45" i="10" s="1"/>
  <c r="H46" i="10"/>
  <c r="I46" i="10" s="1"/>
  <c r="H47" i="10"/>
  <c r="I47" i="10" s="1"/>
  <c r="H48" i="10"/>
  <c r="I48" i="10" s="1"/>
  <c r="H49" i="10"/>
  <c r="I49" i="10" s="1"/>
  <c r="H50" i="10"/>
  <c r="I50" i="10" s="1"/>
  <c r="H51" i="10"/>
  <c r="I51" i="10" s="1"/>
  <c r="H52" i="10"/>
  <c r="I52" i="10" s="1"/>
  <c r="H53" i="10"/>
  <c r="I53" i="10" s="1"/>
  <c r="H54" i="10"/>
  <c r="I54" i="10" s="1"/>
  <c r="H55" i="10"/>
  <c r="I55" i="10" s="1"/>
  <c r="H56" i="10"/>
  <c r="I56" i="10" s="1"/>
  <c r="H57" i="10"/>
  <c r="I57" i="10" s="1"/>
  <c r="H58" i="10"/>
  <c r="I58" i="10" s="1"/>
  <c r="H59" i="10"/>
  <c r="I59" i="10" s="1"/>
  <c r="H60" i="10"/>
  <c r="I60" i="10" s="1"/>
  <c r="H61" i="10"/>
  <c r="I61" i="10" s="1"/>
  <c r="H62" i="10"/>
  <c r="I62" i="10" s="1"/>
  <c r="H63" i="10"/>
  <c r="I63" i="10" s="1"/>
  <c r="H64" i="10"/>
  <c r="I64" i="10" s="1"/>
  <c r="H65" i="10"/>
  <c r="I65" i="10" s="1"/>
  <c r="H66" i="10"/>
  <c r="I66" i="10" s="1"/>
  <c r="H67" i="10"/>
  <c r="I67" i="10" s="1"/>
  <c r="H68" i="10"/>
  <c r="I68" i="10" s="1"/>
  <c r="H69" i="10"/>
  <c r="I69" i="10" s="1"/>
  <c r="H70" i="10"/>
  <c r="I70" i="10" s="1"/>
  <c r="H71" i="10"/>
  <c r="I71" i="10" s="1"/>
  <c r="H72" i="10"/>
  <c r="I72" i="10" s="1"/>
  <c r="H73" i="10"/>
  <c r="I73" i="10" s="1"/>
  <c r="H74" i="10"/>
  <c r="I74" i="10" s="1"/>
  <c r="H75" i="10"/>
  <c r="I75" i="10" s="1"/>
  <c r="H76" i="10"/>
  <c r="I76" i="10" s="1"/>
  <c r="H77" i="10"/>
  <c r="I77" i="10" s="1"/>
  <c r="H78" i="10"/>
  <c r="I78" i="10" s="1"/>
  <c r="H79" i="10"/>
  <c r="I79" i="10" s="1"/>
  <c r="H80" i="10"/>
  <c r="I80" i="10" s="1"/>
  <c r="H81" i="10"/>
  <c r="I81" i="10" s="1"/>
  <c r="H82" i="10"/>
  <c r="I82" i="10" s="1"/>
  <c r="H83" i="10"/>
  <c r="I83" i="10" s="1"/>
  <c r="H84" i="10"/>
  <c r="I84" i="10" s="1"/>
  <c r="H85" i="10"/>
  <c r="I85" i="10" s="1"/>
  <c r="H86" i="10"/>
  <c r="I86" i="10" s="1"/>
  <c r="H87" i="10"/>
  <c r="I87" i="10" s="1"/>
  <c r="H88" i="10"/>
  <c r="I88" i="10" s="1"/>
  <c r="H89" i="10"/>
  <c r="I89" i="10" s="1"/>
  <c r="H90" i="10"/>
  <c r="I90" i="10" s="1"/>
  <c r="H91" i="10"/>
  <c r="I91" i="10" s="1"/>
  <c r="H92" i="10"/>
  <c r="I92" i="10" s="1"/>
  <c r="H93" i="10"/>
  <c r="I93" i="10" s="1"/>
  <c r="H94" i="10"/>
  <c r="I94" i="10" s="1"/>
  <c r="H95" i="10"/>
  <c r="I95" i="10" s="1"/>
  <c r="H96" i="10"/>
  <c r="I96" i="10" s="1"/>
  <c r="H97" i="10"/>
  <c r="I97" i="10" s="1"/>
  <c r="H98" i="10"/>
  <c r="I98" i="10" s="1"/>
  <c r="H99" i="10"/>
  <c r="I99" i="10" s="1"/>
  <c r="H100" i="10"/>
  <c r="I100" i="10" s="1"/>
  <c r="H101" i="10"/>
  <c r="I101" i="10" s="1"/>
  <c r="H102" i="10"/>
  <c r="I102" i="10" s="1"/>
  <c r="H103" i="10"/>
  <c r="I103" i="10" s="1"/>
  <c r="H4" i="10"/>
  <c r="I4" i="10" s="1"/>
  <c r="F5" i="10"/>
  <c r="G5" i="10" s="1"/>
  <c r="F6" i="10"/>
  <c r="G6" i="10" s="1"/>
  <c r="F7" i="10"/>
  <c r="G7" i="10" s="1"/>
  <c r="F8" i="10"/>
  <c r="G8" i="10" s="1"/>
  <c r="F9" i="10"/>
  <c r="G9" i="10" s="1"/>
  <c r="F10" i="10"/>
  <c r="G10" i="10" s="1"/>
  <c r="F11" i="10"/>
  <c r="G11" i="10" s="1"/>
  <c r="F12" i="10"/>
  <c r="G12" i="10" s="1"/>
  <c r="F13" i="10"/>
  <c r="G13" i="10" s="1"/>
  <c r="F14" i="10"/>
  <c r="G14" i="10" s="1"/>
  <c r="F15" i="10"/>
  <c r="G15" i="10" s="1"/>
  <c r="F16" i="10"/>
  <c r="G16" i="10" s="1"/>
  <c r="F17" i="10"/>
  <c r="G17" i="10" s="1"/>
  <c r="F18" i="10"/>
  <c r="G18" i="10" s="1"/>
  <c r="F19" i="10"/>
  <c r="G19" i="10" s="1"/>
  <c r="F20" i="10"/>
  <c r="G20" i="10" s="1"/>
  <c r="F21" i="10"/>
  <c r="G21" i="10" s="1"/>
  <c r="F22" i="10"/>
  <c r="G22" i="10" s="1"/>
  <c r="F23" i="10"/>
  <c r="G23" i="10" s="1"/>
  <c r="F24" i="10"/>
  <c r="G24" i="10" s="1"/>
  <c r="F25" i="10"/>
  <c r="G25" i="10" s="1"/>
  <c r="F26" i="10"/>
  <c r="G26" i="10" s="1"/>
  <c r="F27" i="10"/>
  <c r="G27" i="10" s="1"/>
  <c r="F28" i="10"/>
  <c r="G28" i="10" s="1"/>
  <c r="F29" i="10"/>
  <c r="G29" i="10" s="1"/>
  <c r="F30" i="10"/>
  <c r="G30" i="10" s="1"/>
  <c r="F31" i="10"/>
  <c r="G31" i="10" s="1"/>
  <c r="F32" i="10"/>
  <c r="G32" i="10" s="1"/>
  <c r="F33" i="10"/>
  <c r="G33" i="10" s="1"/>
  <c r="F34" i="10"/>
  <c r="G34" i="10" s="1"/>
  <c r="F35" i="10"/>
  <c r="G35" i="10" s="1"/>
  <c r="F36" i="10"/>
  <c r="G36" i="10" s="1"/>
  <c r="F37" i="10"/>
  <c r="G37" i="10" s="1"/>
  <c r="F38" i="10"/>
  <c r="G38" i="10" s="1"/>
  <c r="F39" i="10"/>
  <c r="G39" i="10" s="1"/>
  <c r="F40" i="10"/>
  <c r="G40" i="10" s="1"/>
  <c r="F41" i="10"/>
  <c r="G41" i="10" s="1"/>
  <c r="F42" i="10"/>
  <c r="G42" i="10" s="1"/>
  <c r="F43" i="10"/>
  <c r="G43" i="10" s="1"/>
  <c r="F44" i="10"/>
  <c r="G44" i="10" s="1"/>
  <c r="F45" i="10"/>
  <c r="G45" i="10" s="1"/>
  <c r="F46" i="10"/>
  <c r="G46" i="10" s="1"/>
  <c r="F47" i="10"/>
  <c r="G47" i="10" s="1"/>
  <c r="F48" i="10"/>
  <c r="G48" i="10" s="1"/>
  <c r="F49" i="10"/>
  <c r="G49" i="10" s="1"/>
  <c r="F50" i="10"/>
  <c r="G50" i="10" s="1"/>
  <c r="F51" i="10"/>
  <c r="G51" i="10" s="1"/>
  <c r="F52" i="10"/>
  <c r="G52" i="10" s="1"/>
  <c r="F53" i="10"/>
  <c r="G53" i="10" s="1"/>
  <c r="F54" i="10"/>
  <c r="G54" i="10" s="1"/>
  <c r="F55" i="10"/>
  <c r="G55" i="10" s="1"/>
  <c r="F56" i="10"/>
  <c r="G56" i="10" s="1"/>
  <c r="F57" i="10"/>
  <c r="G57" i="10" s="1"/>
  <c r="F58" i="10"/>
  <c r="G58" i="10" s="1"/>
  <c r="F59" i="10"/>
  <c r="G59" i="10" s="1"/>
  <c r="F60" i="10"/>
  <c r="G60" i="10" s="1"/>
  <c r="F61" i="10"/>
  <c r="G61" i="10" s="1"/>
  <c r="F62" i="10"/>
  <c r="G62" i="10" s="1"/>
  <c r="F63" i="10"/>
  <c r="G63" i="10" s="1"/>
  <c r="F64" i="10"/>
  <c r="G64" i="10" s="1"/>
  <c r="F65" i="10"/>
  <c r="G65" i="10" s="1"/>
  <c r="F66" i="10"/>
  <c r="G66" i="10" s="1"/>
  <c r="F67" i="10"/>
  <c r="G67" i="10" s="1"/>
  <c r="F68" i="10"/>
  <c r="G68" i="10" s="1"/>
  <c r="F69" i="10"/>
  <c r="G69" i="10" s="1"/>
  <c r="F70" i="10"/>
  <c r="G70" i="10" s="1"/>
  <c r="F71" i="10"/>
  <c r="G71" i="10" s="1"/>
  <c r="F72" i="10"/>
  <c r="G72" i="10" s="1"/>
  <c r="F73" i="10"/>
  <c r="G73" i="10" s="1"/>
  <c r="F74" i="10"/>
  <c r="G74" i="10" s="1"/>
  <c r="F75" i="10"/>
  <c r="G75" i="10" s="1"/>
  <c r="F76" i="10"/>
  <c r="G76" i="10" s="1"/>
  <c r="F77" i="10"/>
  <c r="G77" i="10" s="1"/>
  <c r="F78" i="10"/>
  <c r="G78" i="10" s="1"/>
  <c r="F79" i="10"/>
  <c r="G79" i="10" s="1"/>
  <c r="F80" i="10"/>
  <c r="G80" i="10" s="1"/>
  <c r="F81" i="10"/>
  <c r="G81" i="10" s="1"/>
  <c r="F82" i="10"/>
  <c r="G82" i="10" s="1"/>
  <c r="F83" i="10"/>
  <c r="G83" i="10" s="1"/>
  <c r="F84" i="10"/>
  <c r="G84" i="10" s="1"/>
  <c r="F85" i="10"/>
  <c r="G85" i="10" s="1"/>
  <c r="F86" i="10"/>
  <c r="G86" i="10" s="1"/>
  <c r="F87" i="10"/>
  <c r="G87" i="10" s="1"/>
  <c r="F88" i="10"/>
  <c r="G88" i="10" s="1"/>
  <c r="F89" i="10"/>
  <c r="G89" i="10" s="1"/>
  <c r="F90" i="10"/>
  <c r="G90" i="10" s="1"/>
  <c r="F91" i="10"/>
  <c r="G91" i="10" s="1"/>
  <c r="F92" i="10"/>
  <c r="G92" i="10" s="1"/>
  <c r="F93" i="10"/>
  <c r="G93" i="10" s="1"/>
  <c r="F94" i="10"/>
  <c r="G94" i="10" s="1"/>
  <c r="F95" i="10"/>
  <c r="G95" i="10" s="1"/>
  <c r="F96" i="10"/>
  <c r="G96" i="10" s="1"/>
  <c r="F97" i="10"/>
  <c r="G97" i="10" s="1"/>
  <c r="F98" i="10"/>
  <c r="G98" i="10" s="1"/>
  <c r="F99" i="10"/>
  <c r="G99" i="10" s="1"/>
  <c r="F100" i="10"/>
  <c r="G100" i="10" s="1"/>
  <c r="F101" i="10"/>
  <c r="G101" i="10" s="1"/>
  <c r="F102" i="10"/>
  <c r="G102" i="10" s="1"/>
  <c r="F103" i="10"/>
  <c r="G103" i="10" s="1"/>
  <c r="F4" i="10"/>
  <c r="G4" i="10" s="1"/>
  <c r="D23" i="10"/>
  <c r="E23" i="10" s="1"/>
  <c r="D24" i="10"/>
  <c r="E24" i="10" s="1"/>
  <c r="D25" i="10"/>
  <c r="E25" i="10" s="1"/>
  <c r="D26" i="10"/>
  <c r="E26" i="10" s="1"/>
  <c r="D27" i="10"/>
  <c r="E27" i="10" s="1"/>
  <c r="D28" i="10"/>
  <c r="E28" i="10" s="1"/>
  <c r="D29" i="10"/>
  <c r="E29" i="10" s="1"/>
  <c r="D30" i="10"/>
  <c r="E30" i="10" s="1"/>
  <c r="D31" i="10"/>
  <c r="E31" i="10" s="1"/>
  <c r="D32" i="10"/>
  <c r="E32" i="10" s="1"/>
  <c r="D33" i="10"/>
  <c r="E33" i="10" s="1"/>
  <c r="D34" i="10"/>
  <c r="E34" i="10" s="1"/>
  <c r="D35" i="10"/>
  <c r="E35" i="10" s="1"/>
  <c r="D36" i="10"/>
  <c r="E36" i="10" s="1"/>
  <c r="D37" i="10"/>
  <c r="E37" i="10" s="1"/>
  <c r="D38" i="10"/>
  <c r="E38" i="10" s="1"/>
  <c r="D39" i="10"/>
  <c r="E39" i="10" s="1"/>
  <c r="D40" i="10"/>
  <c r="E40" i="10" s="1"/>
  <c r="D41" i="10"/>
  <c r="E41" i="10" s="1"/>
  <c r="D42" i="10"/>
  <c r="E42" i="10" s="1"/>
  <c r="D43" i="10"/>
  <c r="E43" i="10" s="1"/>
  <c r="D44" i="10"/>
  <c r="E44" i="10" s="1"/>
  <c r="D45" i="10"/>
  <c r="E45" i="10" s="1"/>
  <c r="D46" i="10"/>
  <c r="E46" i="10" s="1"/>
  <c r="D47" i="10"/>
  <c r="E47" i="10" s="1"/>
  <c r="D48" i="10"/>
  <c r="E48" i="10" s="1"/>
  <c r="D49" i="10"/>
  <c r="E49" i="10" s="1"/>
  <c r="D50" i="10"/>
  <c r="E50" i="10" s="1"/>
  <c r="D51" i="10"/>
  <c r="E51" i="10" s="1"/>
  <c r="D52" i="10"/>
  <c r="E52" i="10" s="1"/>
  <c r="D53" i="10"/>
  <c r="E53" i="10" s="1"/>
  <c r="D54" i="10"/>
  <c r="E54" i="10" s="1"/>
  <c r="D55" i="10"/>
  <c r="E55" i="10" s="1"/>
  <c r="D56" i="10"/>
  <c r="E56" i="10" s="1"/>
  <c r="D57" i="10"/>
  <c r="E57" i="10" s="1"/>
  <c r="D58" i="10"/>
  <c r="E58" i="10" s="1"/>
  <c r="D59" i="10"/>
  <c r="E59" i="10" s="1"/>
  <c r="D60" i="10"/>
  <c r="E60" i="10" s="1"/>
  <c r="D61" i="10"/>
  <c r="E61" i="10" s="1"/>
  <c r="D62" i="10"/>
  <c r="E62" i="10" s="1"/>
  <c r="D63" i="10"/>
  <c r="E63" i="10" s="1"/>
  <c r="D64" i="10"/>
  <c r="E64" i="10" s="1"/>
  <c r="D65" i="10"/>
  <c r="E65" i="10" s="1"/>
  <c r="D66" i="10"/>
  <c r="E66" i="10" s="1"/>
  <c r="D67" i="10"/>
  <c r="E67" i="10" s="1"/>
  <c r="D68" i="10"/>
  <c r="E68" i="10" s="1"/>
  <c r="D69" i="10"/>
  <c r="E69" i="10" s="1"/>
  <c r="D70" i="10"/>
  <c r="E70" i="10" s="1"/>
  <c r="D71" i="10"/>
  <c r="E71" i="10" s="1"/>
  <c r="D72" i="10"/>
  <c r="E72" i="10" s="1"/>
  <c r="D73" i="10"/>
  <c r="E73" i="10" s="1"/>
  <c r="D74" i="10"/>
  <c r="E74" i="10" s="1"/>
  <c r="D75" i="10"/>
  <c r="E75" i="10" s="1"/>
  <c r="D76" i="10"/>
  <c r="E76" i="10" s="1"/>
  <c r="D77" i="10"/>
  <c r="E77" i="10" s="1"/>
  <c r="D78" i="10"/>
  <c r="E78" i="10" s="1"/>
  <c r="D79" i="10"/>
  <c r="E79" i="10" s="1"/>
  <c r="D80" i="10"/>
  <c r="E80" i="10" s="1"/>
  <c r="D81" i="10"/>
  <c r="E81" i="10" s="1"/>
  <c r="D82" i="10"/>
  <c r="E82" i="10" s="1"/>
  <c r="D83" i="10"/>
  <c r="E83" i="10" s="1"/>
  <c r="D84" i="10"/>
  <c r="E84" i="10" s="1"/>
  <c r="D85" i="10"/>
  <c r="E85" i="10" s="1"/>
  <c r="D86" i="10"/>
  <c r="E86" i="10" s="1"/>
  <c r="D87" i="10"/>
  <c r="E87" i="10" s="1"/>
  <c r="D88" i="10"/>
  <c r="E88" i="10" s="1"/>
  <c r="D89" i="10"/>
  <c r="E89" i="10" s="1"/>
  <c r="D90" i="10"/>
  <c r="E90" i="10" s="1"/>
  <c r="D91" i="10"/>
  <c r="E91" i="10" s="1"/>
  <c r="D92" i="10"/>
  <c r="E92" i="10" s="1"/>
  <c r="D93" i="10"/>
  <c r="E93" i="10" s="1"/>
  <c r="D94" i="10"/>
  <c r="E94" i="10" s="1"/>
  <c r="D95" i="10"/>
  <c r="E95" i="10" s="1"/>
  <c r="D96" i="10"/>
  <c r="E96" i="10" s="1"/>
  <c r="D97" i="10"/>
  <c r="E97" i="10" s="1"/>
  <c r="D98" i="10"/>
  <c r="E98" i="10" s="1"/>
  <c r="D99" i="10"/>
  <c r="E99" i="10" s="1"/>
  <c r="D100" i="10"/>
  <c r="E100" i="10" s="1"/>
  <c r="D101" i="10"/>
  <c r="E101" i="10" s="1"/>
  <c r="D102" i="10"/>
  <c r="E102" i="10" s="1"/>
  <c r="D103" i="10"/>
  <c r="E103" i="10" s="1"/>
  <c r="B24" i="10"/>
  <c r="C24" i="10" s="1"/>
  <c r="B25" i="10"/>
  <c r="C25" i="10" s="1"/>
  <c r="B26" i="10"/>
  <c r="C26" i="10" s="1"/>
  <c r="B27" i="10"/>
  <c r="C27" i="10" s="1"/>
  <c r="B28" i="10"/>
  <c r="C28" i="10" s="1"/>
  <c r="B29" i="10"/>
  <c r="C29" i="10" s="1"/>
  <c r="B30" i="10"/>
  <c r="C30" i="10" s="1"/>
  <c r="B31" i="10"/>
  <c r="C31" i="10" s="1"/>
  <c r="B32" i="10"/>
  <c r="C32" i="10" s="1"/>
  <c r="B33" i="10"/>
  <c r="C33" i="10" s="1"/>
  <c r="B34" i="10"/>
  <c r="C34" i="10" s="1"/>
  <c r="B35" i="10"/>
  <c r="C35" i="10" s="1"/>
  <c r="B36" i="10"/>
  <c r="C36" i="10" s="1"/>
  <c r="B37" i="10"/>
  <c r="C37" i="10" s="1"/>
  <c r="B38" i="10"/>
  <c r="C38" i="10" s="1"/>
  <c r="B39" i="10"/>
  <c r="C39" i="10" s="1"/>
  <c r="B40" i="10"/>
  <c r="C40" i="10" s="1"/>
  <c r="B41" i="10"/>
  <c r="C41" i="10" s="1"/>
  <c r="B42" i="10"/>
  <c r="C42" i="10" s="1"/>
  <c r="B43" i="10"/>
  <c r="C43" i="10" s="1"/>
  <c r="B44" i="10"/>
  <c r="C44" i="10" s="1"/>
  <c r="B45" i="10"/>
  <c r="C45" i="10" s="1"/>
  <c r="B46" i="10"/>
  <c r="C46" i="10" s="1"/>
  <c r="B47" i="10"/>
  <c r="C47" i="10" s="1"/>
  <c r="B48" i="10"/>
  <c r="C48" i="10" s="1"/>
  <c r="B49" i="10"/>
  <c r="C49" i="10" s="1"/>
  <c r="B50" i="10"/>
  <c r="C50" i="10" s="1"/>
  <c r="B51" i="10"/>
  <c r="C51" i="10" s="1"/>
  <c r="B52" i="10"/>
  <c r="C52" i="10" s="1"/>
  <c r="B53" i="10"/>
  <c r="C53" i="10" s="1"/>
  <c r="B54" i="10"/>
  <c r="C54" i="10" s="1"/>
  <c r="B55" i="10"/>
  <c r="C55" i="10" s="1"/>
  <c r="B56" i="10"/>
  <c r="C56" i="10" s="1"/>
  <c r="B57" i="10"/>
  <c r="C57" i="10" s="1"/>
  <c r="B58" i="10"/>
  <c r="C58" i="10" s="1"/>
  <c r="B59" i="10"/>
  <c r="C59" i="10" s="1"/>
  <c r="B60" i="10"/>
  <c r="C60" i="10" s="1"/>
  <c r="B61" i="10"/>
  <c r="C61" i="10" s="1"/>
  <c r="B62" i="10"/>
  <c r="C62" i="10" s="1"/>
  <c r="B63" i="10"/>
  <c r="C63" i="10" s="1"/>
  <c r="B64" i="10"/>
  <c r="C64" i="10" s="1"/>
  <c r="B65" i="10"/>
  <c r="C65" i="10" s="1"/>
  <c r="B66" i="10"/>
  <c r="C66" i="10" s="1"/>
  <c r="B67" i="10"/>
  <c r="C67" i="10" s="1"/>
  <c r="B68" i="10"/>
  <c r="C68" i="10" s="1"/>
  <c r="B69" i="10"/>
  <c r="C69" i="10" s="1"/>
  <c r="B70" i="10"/>
  <c r="C70" i="10" s="1"/>
  <c r="B71" i="10"/>
  <c r="C71" i="10" s="1"/>
  <c r="B72" i="10"/>
  <c r="C72" i="10" s="1"/>
  <c r="B73" i="10"/>
  <c r="C73" i="10" s="1"/>
  <c r="B74" i="10"/>
  <c r="C74" i="10" s="1"/>
  <c r="B75" i="10"/>
  <c r="C75" i="10" s="1"/>
  <c r="B76" i="10"/>
  <c r="C76" i="10" s="1"/>
  <c r="B77" i="10"/>
  <c r="C77" i="10" s="1"/>
  <c r="B78" i="10"/>
  <c r="C78" i="10" s="1"/>
  <c r="B79" i="10"/>
  <c r="C79" i="10" s="1"/>
  <c r="B80" i="10"/>
  <c r="C80" i="10" s="1"/>
  <c r="B81" i="10"/>
  <c r="C81" i="10" s="1"/>
  <c r="B82" i="10"/>
  <c r="C82" i="10" s="1"/>
  <c r="B83" i="10"/>
  <c r="C83" i="10" s="1"/>
  <c r="B84" i="10"/>
  <c r="C84" i="10" s="1"/>
  <c r="B85" i="10"/>
  <c r="C85" i="10" s="1"/>
  <c r="B86" i="10"/>
  <c r="C86" i="10" s="1"/>
  <c r="B87" i="10"/>
  <c r="C87" i="10" s="1"/>
  <c r="B88" i="10"/>
  <c r="C88" i="10" s="1"/>
  <c r="B89" i="10"/>
  <c r="C89" i="10" s="1"/>
  <c r="B90" i="10"/>
  <c r="C90" i="10" s="1"/>
  <c r="B91" i="10"/>
  <c r="C91" i="10" s="1"/>
  <c r="B92" i="10"/>
  <c r="C92" i="10" s="1"/>
  <c r="B93" i="10"/>
  <c r="C93" i="10" s="1"/>
  <c r="B94" i="10"/>
  <c r="C94" i="10" s="1"/>
  <c r="B95" i="10"/>
  <c r="C95" i="10" s="1"/>
  <c r="B96" i="10"/>
  <c r="C96" i="10" s="1"/>
  <c r="B97" i="10"/>
  <c r="C97" i="10" s="1"/>
  <c r="B98" i="10"/>
  <c r="C98" i="10" s="1"/>
  <c r="B99" i="10"/>
  <c r="C99" i="10" s="1"/>
  <c r="B100" i="10"/>
  <c r="C100" i="10" s="1"/>
  <c r="B101" i="10"/>
  <c r="C101" i="10" s="1"/>
  <c r="B102" i="10"/>
  <c r="C102" i="10" s="1"/>
  <c r="B103" i="10"/>
  <c r="C103" i="10" s="1"/>
  <c r="B23" i="10"/>
  <c r="C23" i="10" s="1"/>
  <c r="D10" i="10"/>
  <c r="E10" i="10" s="1"/>
  <c r="D5" i="10"/>
  <c r="E5" i="10" s="1"/>
  <c r="D6" i="10"/>
  <c r="E6" i="10" s="1"/>
  <c r="D7" i="10"/>
  <c r="E7" i="10" s="1"/>
  <c r="D8" i="10"/>
  <c r="E8" i="10" s="1"/>
  <c r="D9" i="10"/>
  <c r="E9" i="10" s="1"/>
  <c r="D11" i="10"/>
  <c r="E11" i="10" s="1"/>
  <c r="D12" i="10"/>
  <c r="E12" i="10" s="1"/>
  <c r="D13" i="10"/>
  <c r="E13" i="10" s="1"/>
  <c r="D14" i="10"/>
  <c r="E14" i="10" s="1"/>
  <c r="D15" i="10"/>
  <c r="E15" i="10" s="1"/>
  <c r="D16" i="10"/>
  <c r="E16" i="10" s="1"/>
  <c r="D17" i="10"/>
  <c r="E17" i="10" s="1"/>
  <c r="D18" i="10"/>
  <c r="E18" i="10" s="1"/>
  <c r="D19" i="10"/>
  <c r="E19" i="10" s="1"/>
  <c r="D20" i="10"/>
  <c r="E20" i="10" s="1"/>
  <c r="D21" i="10"/>
  <c r="E21" i="10" s="1"/>
  <c r="D22" i="10"/>
  <c r="E22" i="10" s="1"/>
  <c r="D4" i="10"/>
  <c r="E4" i="10" s="1"/>
  <c r="B4" i="10"/>
  <c r="C4" i="10" s="1"/>
  <c r="B5" i="10"/>
  <c r="C5" i="10" s="1"/>
  <c r="B6" i="10"/>
  <c r="C6" i="10" s="1"/>
  <c r="B7" i="10"/>
  <c r="C7" i="10" s="1"/>
  <c r="B8" i="10"/>
  <c r="C8" i="10" s="1"/>
  <c r="B9" i="10"/>
  <c r="C9" i="10" s="1"/>
  <c r="B10" i="10"/>
  <c r="C10" i="10" s="1"/>
  <c r="B11" i="10"/>
  <c r="C11" i="10" s="1"/>
  <c r="B12" i="10"/>
  <c r="C12" i="10" s="1"/>
  <c r="B13" i="10"/>
  <c r="C13" i="10" s="1"/>
  <c r="B14" i="10"/>
  <c r="C14" i="10" s="1"/>
  <c r="B15" i="10"/>
  <c r="C15" i="10" s="1"/>
  <c r="B16" i="10"/>
  <c r="C16" i="10" s="1"/>
  <c r="B17" i="10"/>
  <c r="C17" i="10" s="1"/>
  <c r="B18" i="10"/>
  <c r="C18" i="10" s="1"/>
  <c r="B19" i="10"/>
  <c r="C19" i="10" s="1"/>
  <c r="B20" i="10"/>
  <c r="C20" i="10" s="1"/>
  <c r="B21" i="10"/>
  <c r="C21" i="10" s="1"/>
  <c r="B22" i="10"/>
  <c r="C22" i="10" s="1"/>
  <c r="AC5" i="1"/>
  <c r="AD5" i="1" s="1"/>
  <c r="AC6" i="1"/>
  <c r="AD6" i="1" s="1"/>
  <c r="AC7" i="1"/>
  <c r="AD7" i="1" s="1"/>
  <c r="AC8" i="1"/>
  <c r="AD8" i="1" s="1"/>
  <c r="AC9" i="1"/>
  <c r="AD9" i="1" s="1"/>
  <c r="AC10" i="1"/>
  <c r="AD10" i="1" s="1"/>
  <c r="AC11" i="1"/>
  <c r="AD11" i="1" s="1"/>
  <c r="AC12" i="1"/>
  <c r="AD12" i="1" s="1"/>
  <c r="AC13" i="1"/>
  <c r="AD13" i="1" s="1"/>
  <c r="AB5" i="1"/>
  <c r="AB6" i="1"/>
  <c r="AB7" i="1"/>
  <c r="AB8" i="1"/>
  <c r="AB9" i="1"/>
  <c r="AB10" i="1"/>
  <c r="AB11" i="1"/>
  <c r="AB12" i="1"/>
  <c r="AB13" i="1"/>
  <c r="AA5" i="1"/>
  <c r="AA6" i="1"/>
  <c r="AA7" i="1"/>
  <c r="AA8" i="1"/>
  <c r="AA9" i="1"/>
  <c r="AA10" i="1"/>
  <c r="AA11" i="1"/>
  <c r="AA12" i="1"/>
  <c r="AA13" i="1"/>
  <c r="AC4" i="1"/>
  <c r="AD4" i="1" s="1"/>
  <c r="AB4" i="1"/>
  <c r="AA4" i="1"/>
  <c r="W5" i="1"/>
  <c r="X5" i="1" s="1"/>
  <c r="W6" i="1"/>
  <c r="X6" i="1" s="1"/>
  <c r="W7" i="1"/>
  <c r="X7" i="1" s="1"/>
  <c r="W8" i="1"/>
  <c r="X8" i="1" s="1"/>
  <c r="W9" i="1"/>
  <c r="X9" i="1" s="1"/>
  <c r="W10" i="1"/>
  <c r="X10" i="1" s="1"/>
  <c r="W11" i="1"/>
  <c r="X11" i="1" s="1"/>
  <c r="W12" i="1"/>
  <c r="X12" i="1" s="1"/>
  <c r="W13" i="1"/>
  <c r="X13" i="1" s="1"/>
  <c r="V5" i="1"/>
  <c r="V6" i="1"/>
  <c r="V7" i="1"/>
  <c r="V8" i="1"/>
  <c r="V9" i="1"/>
  <c r="V10" i="1"/>
  <c r="V11" i="1"/>
  <c r="V12" i="1"/>
  <c r="V13" i="1"/>
  <c r="U5" i="1"/>
  <c r="U6" i="1"/>
  <c r="U7" i="1"/>
  <c r="U8" i="1"/>
  <c r="U9" i="1"/>
  <c r="U10" i="1"/>
  <c r="U11" i="1"/>
  <c r="U12" i="1"/>
  <c r="U13" i="1"/>
  <c r="W4" i="1"/>
  <c r="X4" i="1" s="1"/>
  <c r="V4" i="1"/>
  <c r="U4" i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O4" i="1"/>
  <c r="P4" i="1" s="1"/>
  <c r="I4" i="1"/>
  <c r="J4" i="1" s="1"/>
  <c r="N5" i="1"/>
  <c r="N6" i="1"/>
  <c r="N7" i="1"/>
  <c r="N8" i="1"/>
  <c r="N9" i="1"/>
  <c r="N10" i="1"/>
  <c r="N11" i="1"/>
  <c r="N12" i="1"/>
  <c r="N13" i="1"/>
  <c r="N4" i="1"/>
  <c r="H4" i="1"/>
  <c r="M5" i="1"/>
  <c r="M6" i="1"/>
  <c r="M7" i="1"/>
  <c r="M8" i="1"/>
  <c r="M9" i="1"/>
  <c r="M10" i="1"/>
  <c r="M11" i="1"/>
  <c r="M12" i="1"/>
  <c r="M13" i="1"/>
  <c r="M4" i="1"/>
  <c r="H5" i="1"/>
  <c r="H6" i="1"/>
  <c r="H7" i="1"/>
  <c r="H8" i="1"/>
  <c r="H9" i="1"/>
  <c r="H10" i="1"/>
  <c r="H11" i="1"/>
  <c r="H12" i="1"/>
  <c r="H13" i="1"/>
  <c r="G10" i="1"/>
  <c r="G5" i="1"/>
  <c r="G6" i="1"/>
  <c r="G7" i="1"/>
  <c r="G8" i="1"/>
  <c r="G9" i="1"/>
  <c r="G11" i="1"/>
  <c r="G12" i="1"/>
  <c r="G13" i="1"/>
  <c r="G4" i="1"/>
  <c r="Y9" i="1" l="1"/>
  <c r="AE4" i="1"/>
  <c r="AF4" i="1" s="1"/>
  <c r="Y11" i="1"/>
  <c r="AE9" i="1"/>
  <c r="AF9" i="1" s="1"/>
  <c r="AE8" i="1"/>
  <c r="AF8" i="1" s="1"/>
  <c r="Y8" i="1"/>
  <c r="AE11" i="1"/>
  <c r="AF11" i="1" s="1"/>
  <c r="AE10" i="1"/>
  <c r="AF10" i="1" s="1"/>
  <c r="Y10" i="1"/>
  <c r="AE7" i="1"/>
  <c r="AF7" i="1" s="1"/>
  <c r="AE6" i="1"/>
  <c r="AF6" i="1" s="1"/>
  <c r="AE5" i="1"/>
  <c r="AF5" i="1" s="1"/>
  <c r="Y7" i="1"/>
  <c r="AE13" i="1"/>
  <c r="AF13" i="1" s="1"/>
  <c r="AE12" i="1"/>
  <c r="AF12" i="1" s="1"/>
  <c r="Y12" i="1"/>
  <c r="Y6" i="1"/>
  <c r="Y5" i="1"/>
  <c r="Y4" i="1"/>
  <c r="Y13" i="1"/>
  <c r="Q102" i="1"/>
  <c r="R102" i="1" s="1"/>
  <c r="Q90" i="1"/>
  <c r="R90" i="1" s="1"/>
  <c r="Q78" i="1"/>
  <c r="R78" i="1" s="1"/>
  <c r="Q66" i="1"/>
  <c r="R66" i="1" s="1"/>
  <c r="Q54" i="1"/>
  <c r="R54" i="1" s="1"/>
  <c r="K4" i="1"/>
  <c r="Z4" i="1" s="1"/>
  <c r="Q97" i="1"/>
  <c r="R97" i="1" s="1"/>
  <c r="Q85" i="1"/>
  <c r="R85" i="1" s="1"/>
  <c r="Q73" i="1"/>
  <c r="R73" i="1" s="1"/>
  <c r="Q61" i="1"/>
  <c r="R61" i="1" s="1"/>
  <c r="Q103" i="1"/>
  <c r="R103" i="1" s="1"/>
  <c r="Q91" i="1"/>
  <c r="R91" i="1" s="1"/>
  <c r="Q79" i="1"/>
  <c r="R79" i="1" s="1"/>
  <c r="Q67" i="1"/>
  <c r="R67" i="1" s="1"/>
  <c r="Q55" i="1"/>
  <c r="R55" i="1" s="1"/>
  <c r="Q93" i="1"/>
  <c r="R93" i="1" s="1"/>
  <c r="Q81" i="1"/>
  <c r="R81" i="1" s="1"/>
  <c r="Q69" i="1"/>
  <c r="R69" i="1" s="1"/>
  <c r="Q92" i="1"/>
  <c r="R92" i="1" s="1"/>
  <c r="Q80" i="1"/>
  <c r="R80" i="1" s="1"/>
  <c r="Q68" i="1"/>
  <c r="R68" i="1" s="1"/>
  <c r="Q56" i="1"/>
  <c r="R56" i="1" s="1"/>
  <c r="Q99" i="1"/>
  <c r="R99" i="1" s="1"/>
  <c r="Q87" i="1"/>
  <c r="R87" i="1" s="1"/>
  <c r="Q75" i="1"/>
  <c r="R75" i="1" s="1"/>
  <c r="Q63" i="1"/>
  <c r="R63" i="1" s="1"/>
  <c r="K100" i="1"/>
  <c r="L100" i="1" s="1"/>
  <c r="K88" i="1"/>
  <c r="L88" i="1" s="1"/>
  <c r="K76" i="1"/>
  <c r="L76" i="1" s="1"/>
  <c r="K64" i="1"/>
  <c r="L64" i="1" s="1"/>
  <c r="Q94" i="1"/>
  <c r="R94" i="1" s="1"/>
  <c r="Q82" i="1"/>
  <c r="R82" i="1" s="1"/>
  <c r="Q70" i="1"/>
  <c r="R70" i="1" s="1"/>
  <c r="Q58" i="1"/>
  <c r="R58" i="1" s="1"/>
  <c r="K99" i="1"/>
  <c r="L99" i="1" s="1"/>
  <c r="K87" i="1"/>
  <c r="L87" i="1" s="1"/>
  <c r="K75" i="1"/>
  <c r="L75" i="1" s="1"/>
  <c r="K63" i="1"/>
  <c r="L63" i="1" s="1"/>
  <c r="Q57" i="1"/>
  <c r="R57" i="1" s="1"/>
  <c r="Q101" i="1"/>
  <c r="R101" i="1" s="1"/>
  <c r="Q89" i="1"/>
  <c r="R89" i="1" s="1"/>
  <c r="Q77" i="1"/>
  <c r="R77" i="1" s="1"/>
  <c r="Q65" i="1"/>
  <c r="R65" i="1" s="1"/>
  <c r="Q98" i="1"/>
  <c r="R98" i="1" s="1"/>
  <c r="Q86" i="1"/>
  <c r="R86" i="1" s="1"/>
  <c r="Q74" i="1"/>
  <c r="R74" i="1" s="1"/>
  <c r="Q62" i="1"/>
  <c r="R62" i="1" s="1"/>
  <c r="Q100" i="1"/>
  <c r="R100" i="1" s="1"/>
  <c r="Q88" i="1"/>
  <c r="R88" i="1" s="1"/>
  <c r="Q76" i="1"/>
  <c r="R76" i="1" s="1"/>
  <c r="Q64" i="1"/>
  <c r="R64" i="1" s="1"/>
  <c r="Q96" i="1"/>
  <c r="R96" i="1" s="1"/>
  <c r="Q84" i="1"/>
  <c r="R84" i="1" s="1"/>
  <c r="Q72" i="1"/>
  <c r="R72" i="1" s="1"/>
  <c r="Q60" i="1"/>
  <c r="R60" i="1" s="1"/>
  <c r="Q95" i="1"/>
  <c r="R95" i="1" s="1"/>
  <c r="Q83" i="1"/>
  <c r="R83" i="1" s="1"/>
  <c r="Q71" i="1"/>
  <c r="R71" i="1" s="1"/>
  <c r="Q59" i="1"/>
  <c r="R59" i="1" s="1"/>
  <c r="K98" i="1"/>
  <c r="L98" i="1" s="1"/>
  <c r="K86" i="1"/>
  <c r="L86" i="1" s="1"/>
  <c r="K74" i="1"/>
  <c r="L74" i="1" s="1"/>
  <c r="K62" i="1"/>
  <c r="L62" i="1" s="1"/>
  <c r="K103" i="1"/>
  <c r="L103" i="1" s="1"/>
  <c r="K91" i="1"/>
  <c r="L91" i="1" s="1"/>
  <c r="K79" i="1"/>
  <c r="L79" i="1" s="1"/>
  <c r="K67" i="1"/>
  <c r="L67" i="1" s="1"/>
  <c r="K55" i="1"/>
  <c r="L55" i="1" s="1"/>
  <c r="K102" i="1"/>
  <c r="L102" i="1" s="1"/>
  <c r="K90" i="1"/>
  <c r="L90" i="1" s="1"/>
  <c r="K78" i="1"/>
  <c r="L78" i="1" s="1"/>
  <c r="K66" i="1"/>
  <c r="L66" i="1" s="1"/>
  <c r="K54" i="1"/>
  <c r="L54" i="1" s="1"/>
  <c r="K95" i="1"/>
  <c r="L95" i="1" s="1"/>
  <c r="K83" i="1"/>
  <c r="L83" i="1" s="1"/>
  <c r="K71" i="1"/>
  <c r="L71" i="1" s="1"/>
  <c r="K59" i="1"/>
  <c r="L59" i="1" s="1"/>
  <c r="K94" i="1"/>
  <c r="L94" i="1" s="1"/>
  <c r="K82" i="1"/>
  <c r="L82" i="1" s="1"/>
  <c r="K70" i="1"/>
  <c r="L70" i="1" s="1"/>
  <c r="K58" i="1"/>
  <c r="L58" i="1" s="1"/>
  <c r="K93" i="1"/>
  <c r="L93" i="1" s="1"/>
  <c r="K81" i="1"/>
  <c r="L81" i="1" s="1"/>
  <c r="K69" i="1"/>
  <c r="L69" i="1" s="1"/>
  <c r="K57" i="1"/>
  <c r="L57" i="1" s="1"/>
  <c r="K92" i="1"/>
  <c r="L92" i="1" s="1"/>
  <c r="K80" i="1"/>
  <c r="L80" i="1" s="1"/>
  <c r="K68" i="1"/>
  <c r="L68" i="1" s="1"/>
  <c r="K56" i="1"/>
  <c r="L56" i="1" s="1"/>
  <c r="K101" i="1"/>
  <c r="L101" i="1" s="1"/>
  <c r="K89" i="1"/>
  <c r="L89" i="1" s="1"/>
  <c r="K77" i="1"/>
  <c r="L77" i="1" s="1"/>
  <c r="K65" i="1"/>
  <c r="L65" i="1" s="1"/>
  <c r="K97" i="1"/>
  <c r="L97" i="1" s="1"/>
  <c r="K85" i="1"/>
  <c r="L85" i="1" s="1"/>
  <c r="K73" i="1"/>
  <c r="L73" i="1" s="1"/>
  <c r="K61" i="1"/>
  <c r="L61" i="1" s="1"/>
  <c r="K96" i="1"/>
  <c r="L96" i="1" s="1"/>
  <c r="K84" i="1"/>
  <c r="L84" i="1" s="1"/>
  <c r="K72" i="1"/>
  <c r="L72" i="1" s="1"/>
  <c r="K60" i="1"/>
  <c r="L60" i="1" s="1"/>
  <c r="Q37" i="1"/>
  <c r="R37" i="1" s="1"/>
  <c r="Q25" i="1"/>
  <c r="R25" i="1" s="1"/>
  <c r="Q50" i="1"/>
  <c r="R50" i="1" s="1"/>
  <c r="Q38" i="1"/>
  <c r="R38" i="1" s="1"/>
  <c r="Q26" i="1"/>
  <c r="R26" i="1" s="1"/>
  <c r="Q14" i="1"/>
  <c r="R14" i="1" s="1"/>
  <c r="Q49" i="1"/>
  <c r="R49" i="1" s="1"/>
  <c r="Q20" i="1"/>
  <c r="R20" i="1" s="1"/>
  <c r="Q44" i="1"/>
  <c r="R44" i="1" s="1"/>
  <c r="Q43" i="1"/>
  <c r="R43" i="1" s="1"/>
  <c r="Q31" i="1"/>
  <c r="R31" i="1" s="1"/>
  <c r="Q19" i="1"/>
  <c r="R19" i="1" s="1"/>
  <c r="Q32" i="1"/>
  <c r="R32" i="1" s="1"/>
  <c r="Q42" i="1"/>
  <c r="R42" i="1" s="1"/>
  <c r="Q30" i="1"/>
  <c r="R30" i="1" s="1"/>
  <c r="Q18" i="1"/>
  <c r="R18" i="1" s="1"/>
  <c r="Q53" i="1"/>
  <c r="R53" i="1" s="1"/>
  <c r="Q29" i="1"/>
  <c r="R29" i="1" s="1"/>
  <c r="Q17" i="1"/>
  <c r="R17" i="1" s="1"/>
  <c r="Q41" i="1"/>
  <c r="R41" i="1" s="1"/>
  <c r="Q52" i="1"/>
  <c r="R52" i="1" s="1"/>
  <c r="Q40" i="1"/>
  <c r="R40" i="1" s="1"/>
  <c r="Q28" i="1"/>
  <c r="R28" i="1" s="1"/>
  <c r="Q16" i="1"/>
  <c r="R16" i="1" s="1"/>
  <c r="Q51" i="1"/>
  <c r="R51" i="1" s="1"/>
  <c r="Q39" i="1"/>
  <c r="R39" i="1" s="1"/>
  <c r="Q27" i="1"/>
  <c r="R27" i="1" s="1"/>
  <c r="Q15" i="1"/>
  <c r="R15" i="1" s="1"/>
  <c r="Q48" i="1"/>
  <c r="R48" i="1" s="1"/>
  <c r="Q36" i="1"/>
  <c r="R36" i="1" s="1"/>
  <c r="Q24" i="1"/>
  <c r="R24" i="1" s="1"/>
  <c r="Q47" i="1"/>
  <c r="R47" i="1" s="1"/>
  <c r="Q35" i="1"/>
  <c r="R35" i="1" s="1"/>
  <c r="Q23" i="1"/>
  <c r="R23" i="1" s="1"/>
  <c r="Q46" i="1"/>
  <c r="R46" i="1" s="1"/>
  <c r="Q34" i="1"/>
  <c r="R34" i="1" s="1"/>
  <c r="Q22" i="1"/>
  <c r="R22" i="1" s="1"/>
  <c r="Q45" i="1"/>
  <c r="R45" i="1" s="1"/>
  <c r="Q33" i="1"/>
  <c r="R33" i="1" s="1"/>
  <c r="Q21" i="1"/>
  <c r="R21" i="1" s="1"/>
  <c r="K37" i="1"/>
  <c r="L37" i="1" s="1"/>
  <c r="K24" i="1"/>
  <c r="L24" i="1" s="1"/>
  <c r="K36" i="1"/>
  <c r="L36" i="1" s="1"/>
  <c r="K47" i="1"/>
  <c r="L47" i="1" s="1"/>
  <c r="K35" i="1"/>
  <c r="L35" i="1" s="1"/>
  <c r="K23" i="1"/>
  <c r="L23" i="1" s="1"/>
  <c r="K49" i="1"/>
  <c r="L49" i="1" s="1"/>
  <c r="K48" i="1"/>
  <c r="L48" i="1" s="1"/>
  <c r="K46" i="1"/>
  <c r="L46" i="1" s="1"/>
  <c r="K34" i="1"/>
  <c r="L34" i="1" s="1"/>
  <c r="K22" i="1"/>
  <c r="L22" i="1" s="1"/>
  <c r="K53" i="1"/>
  <c r="L53" i="1" s="1"/>
  <c r="K41" i="1"/>
  <c r="L41" i="1" s="1"/>
  <c r="K29" i="1"/>
  <c r="L29" i="1" s="1"/>
  <c r="K17" i="1"/>
  <c r="L17" i="1" s="1"/>
  <c r="K52" i="1"/>
  <c r="L52" i="1" s="1"/>
  <c r="K40" i="1"/>
  <c r="L40" i="1" s="1"/>
  <c r="K28" i="1"/>
  <c r="L28" i="1" s="1"/>
  <c r="K16" i="1"/>
  <c r="L16" i="1" s="1"/>
  <c r="K51" i="1"/>
  <c r="L51" i="1" s="1"/>
  <c r="K39" i="1"/>
  <c r="L39" i="1" s="1"/>
  <c r="K27" i="1"/>
  <c r="L27" i="1" s="1"/>
  <c r="K15" i="1"/>
  <c r="L15" i="1" s="1"/>
  <c r="K50" i="1"/>
  <c r="L50" i="1" s="1"/>
  <c r="K38" i="1"/>
  <c r="L38" i="1" s="1"/>
  <c r="K26" i="1"/>
  <c r="L26" i="1" s="1"/>
  <c r="K14" i="1"/>
  <c r="L14" i="1" s="1"/>
  <c r="K25" i="1"/>
  <c r="L25" i="1" s="1"/>
  <c r="K33" i="1"/>
  <c r="L33" i="1" s="1"/>
  <c r="K21" i="1"/>
  <c r="L21" i="1" s="1"/>
  <c r="K45" i="1"/>
  <c r="L45" i="1" s="1"/>
  <c r="K44" i="1"/>
  <c r="L44" i="1" s="1"/>
  <c r="K32" i="1"/>
  <c r="L32" i="1" s="1"/>
  <c r="K20" i="1"/>
  <c r="L20" i="1" s="1"/>
  <c r="K43" i="1"/>
  <c r="L43" i="1" s="1"/>
  <c r="K31" i="1"/>
  <c r="L31" i="1" s="1"/>
  <c r="K19" i="1"/>
  <c r="L19" i="1" s="1"/>
  <c r="K42" i="1"/>
  <c r="L42" i="1" s="1"/>
  <c r="K30" i="1"/>
  <c r="L30" i="1" s="1"/>
  <c r="K18" i="1"/>
  <c r="L18" i="1" s="1"/>
  <c r="Q13" i="1"/>
  <c r="R13" i="1" s="1"/>
  <c r="Q11" i="1"/>
  <c r="R11" i="1" s="1"/>
  <c r="Q9" i="1"/>
  <c r="R9" i="1" s="1"/>
  <c r="Q8" i="1"/>
  <c r="R8" i="1" s="1"/>
  <c r="Q7" i="1"/>
  <c r="R7" i="1" s="1"/>
  <c r="Q5" i="1"/>
  <c r="R5" i="1" s="1"/>
  <c r="Q6" i="1"/>
  <c r="R6" i="1" s="1"/>
  <c r="Q10" i="1"/>
  <c r="R10" i="1" s="1"/>
  <c r="Q12" i="1"/>
  <c r="R12" i="1" s="1"/>
  <c r="Q4" i="1"/>
  <c r="R4" i="1" s="1"/>
  <c r="K12" i="1"/>
  <c r="K9" i="1"/>
  <c r="K5" i="1"/>
  <c r="K6" i="1"/>
  <c r="K13" i="1"/>
  <c r="K8" i="1"/>
  <c r="K7" i="1"/>
  <c r="K10" i="1"/>
  <c r="K11" i="1"/>
  <c r="L13" i="1" l="1"/>
  <c r="Z13" i="1"/>
  <c r="L6" i="1"/>
  <c r="Z6" i="1"/>
  <c r="L5" i="1"/>
  <c r="Z5" i="1"/>
  <c r="L9" i="1"/>
  <c r="Z9" i="1"/>
  <c r="L12" i="1"/>
  <c r="Z12" i="1"/>
  <c r="L8" i="1"/>
  <c r="Z8" i="1"/>
  <c r="L7" i="1"/>
  <c r="Z7" i="1"/>
  <c r="L10" i="1"/>
  <c r="Z10" i="1"/>
  <c r="L11" i="1"/>
  <c r="Z11" i="1"/>
  <c r="L4" i="1"/>
</calcChain>
</file>

<file path=xl/sharedStrings.xml><?xml version="1.0" encoding="utf-8"?>
<sst xmlns="http://schemas.openxmlformats.org/spreadsheetml/2006/main" count="999" uniqueCount="466">
  <si>
    <t>ATM NUMARASI</t>
  </si>
  <si>
    <t>İLÇE</t>
  </si>
  <si>
    <t>ADRES</t>
  </si>
  <si>
    <t>Vatan Cad. Öncü Sk. No 13/A</t>
  </si>
  <si>
    <t>Optimum Outlet Center No:93 Zemin Kat 11/D Eryaman Ayaş Yolu</t>
  </si>
  <si>
    <t>Osmanağa Konakları 8.Cd.43519-43520 Adalararası Sk. No:9</t>
  </si>
  <si>
    <t>Ostim OSB Mahallesi Ofim İş Merkezi 1228. Cadde NO: 1A/1B Yenişehir - ÇANKAYA / ANKARA</t>
  </si>
  <si>
    <t>Muhsin Yazıcıoğlu Cad. No 1 Mariot Otel</t>
  </si>
  <si>
    <t>Büyükesat Mah. Uğur Mumcu Cad. No:66 Gaziosmanpaşa - Çankaya/Ankara</t>
  </si>
  <si>
    <t>Demirhendek Caddesi No: 62</t>
  </si>
  <si>
    <t>Yukarıbahçelievler Mahallesi Aşkabat Cad. Blok 54 /A</t>
  </si>
  <si>
    <t>Cemal Gürsel Cad. No:93/A</t>
  </si>
  <si>
    <t>İlkadım Mahallesi Dikmen Caddesi No: 251</t>
  </si>
  <si>
    <t>Şevkat Mah. Kızlarpınarı Cad. No:74/14</t>
  </si>
  <si>
    <t>Kültür Mah. Ziya Gökalp Caddesi No 23/41</t>
  </si>
  <si>
    <t>Barbaros Mah.Buğday Sk. No 2A 06700</t>
  </si>
  <si>
    <t>Sancak Mah. Turan Güneş Bulvarı No:64/B</t>
  </si>
  <si>
    <t>Anafartalar Mah. Şehit Teğmen Kalmaz Cad. No:16/B</t>
  </si>
  <si>
    <t>KOORDİNAT</t>
  </si>
  <si>
    <t>39°53'37.3"N 32°52'37.7"E</t>
  </si>
  <si>
    <t>39°57'54.4"N 32°37'56.8"E</t>
  </si>
  <si>
    <t>39°57'25.2"N 32°53'48.1"E</t>
  </si>
  <si>
    <t>39°55'11.8"N 32°49'36.6"E</t>
  </si>
  <si>
    <t>39°54'34.6"N 32°48'24.8"E</t>
  </si>
  <si>
    <t>39°55'51.1"N 32°52'28.7"E</t>
  </si>
  <si>
    <t>39°58'23.7"N 32°44'44.8"E</t>
  </si>
  <si>
    <t>39°53'34.7"N 32°42'05.9"E</t>
  </si>
  <si>
    <t>39°57'44.3"N 32°35'07.0"E</t>
  </si>
  <si>
    <t>39°52'52.4"N 32°50'22.2"E</t>
  </si>
  <si>
    <t>39°59'05.3"N 32°52'31.8"E</t>
  </si>
  <si>
    <t>39°55'19.8"N 32°51'12.1"E</t>
  </si>
  <si>
    <t>39°54'09.2"N 32°51'39.6"E</t>
  </si>
  <si>
    <t>39°52'12.7"N 32°51'35.6"E</t>
  </si>
  <si>
    <t>39°56'23.5"N 32°51'22.6"E</t>
  </si>
  <si>
    <t>39°56'23.7"N 32°51'23.8"E</t>
  </si>
  <si>
    <t>Eti, Altındağ Ankara TR, Celal Bayar Blv. No:78, 06570 Çankaya</t>
  </si>
  <si>
    <t>39°56'02.9"N 32°50'40.9"E</t>
  </si>
  <si>
    <t>39°56'57.4"N 32°51'05.1"E</t>
  </si>
  <si>
    <t>Zübeyde Hanım, Kazım Karabekir Cd. No:89 D:57, 06060 Altındağ/Ankara</t>
  </si>
  <si>
    <t>39°56'00.7"N 32°51'54.9"E</t>
  </si>
  <si>
    <t>Hacettepe, Hamamönü Sk. No:108/B, 06230 Altındağ/Ankara</t>
  </si>
  <si>
    <t>39°55'49.3"N 32°51'48.9"E</t>
  </si>
  <si>
    <t>Hacettepe, Guest House-1, 06230 Altındağ/Ankara</t>
  </si>
  <si>
    <t>39°57'01.6"N 32°49'55.9"E</t>
  </si>
  <si>
    <t>Gazi, Mevlana Blv. 2/242, 06330 Yenimahalle/Ankara</t>
  </si>
  <si>
    <t>39°55'40.3"N 32°51'17.3"E</t>
  </si>
  <si>
    <t>Korkutreis, Suhhıye Metro Altgeçidi, 06430 Çankaya/Ankara</t>
  </si>
  <si>
    <t>39°56'32.5"N 32°53'12.8"E</t>
  </si>
  <si>
    <t>Şafaktepe, Plevne Cd., 06340 Mamak/Ankara</t>
  </si>
  <si>
    <t>39°58'08.4"N 32°49'28.6"E</t>
  </si>
  <si>
    <t>Varlık, Halil Sezai Erkut Cd., 06010 Yenimahalle/Ankara</t>
  </si>
  <si>
    <t>39°58'24.3"N 32°49'49.5"E</t>
  </si>
  <si>
    <t>Aşağı Eğlence, Keçiören Belediyesi Yeni Etlik Ticaret Merkez, 06010 Keçiören/Ankara</t>
  </si>
  <si>
    <t>39°58'37.2"N 32°50'39.4"E</t>
  </si>
  <si>
    <t>İncirli, Yunus Emre Cd. 35/A, 06010 Keçiören/Ankara</t>
  </si>
  <si>
    <t>Çiçekli, Sanatoryum Cd. No:101, 06290 Keçiören/Ankara</t>
  </si>
  <si>
    <t>39°58'50.7"N 32°51'34.0"E</t>
  </si>
  <si>
    <t>39°54'24.8"N 32°52'00.7"E</t>
  </si>
  <si>
    <t>Küçükesat, 06660 Çankaya/Ankara</t>
  </si>
  <si>
    <t>39°54'46.4"N 32°48'34.4"E</t>
  </si>
  <si>
    <t>Beştepe, Söğütözü Cd. No:6, 06560 Yenimahalle/Ankara</t>
  </si>
  <si>
    <t>39°55'12.9"N 32°51'15.8"E</t>
  </si>
  <si>
    <t>Meşrutiyet, Atatürk Blv No:117, 06420 Çankaya/Ankara</t>
  </si>
  <si>
    <t>39°55'05.5"N 32°48'46.6"E</t>
  </si>
  <si>
    <t>Beştepe, AŞTİ Ankaray Gç., 06560 Yenimahalle/Ankara</t>
  </si>
  <si>
    <t>39°57'58.7"N 32°48'28.5"E</t>
  </si>
  <si>
    <t>Çarşı, Ragıp Tüzün Cd., 06170 Yenimahalle/Ankara</t>
  </si>
  <si>
    <t>39°54'24.8"N 32°51'39.5"E</t>
  </si>
  <si>
    <t>Remzi Oğuz Arık, Bülten Sk. 15-5, 06680 Çankaya/Ankara</t>
  </si>
  <si>
    <t>39°57'29.6"N 32°47'26.4"E</t>
  </si>
  <si>
    <t>25 Mart, Bağdat Cd., 06200 Yenimahalle/Ankara</t>
  </si>
  <si>
    <t>39°56'58.9"N 32°47'15.0"E</t>
  </si>
  <si>
    <t>Çamlıca, 126. Sk., 06200 Yenimahalle/Ankara</t>
  </si>
  <si>
    <t>39°56'39.2"N 32°54'31.0"E</t>
  </si>
  <si>
    <t>Ankara, 06260 Mamak/Ankara</t>
  </si>
  <si>
    <t>39°54'02.9"N 32°48'14.6"E</t>
  </si>
  <si>
    <t>Çukurambar, 1425. Cd. No:13, 06510 Çankaya/Ankara</t>
  </si>
  <si>
    <t>39°53'26.5"N 32°50'50.7"E</t>
  </si>
  <si>
    <t>Aziziye, Hoşdere Cd. No:119, 06690 Çankaya/Ankara</t>
  </si>
  <si>
    <t>39°53'35.4"N 32°47'52.4"E</t>
  </si>
  <si>
    <t>İşçi Blokları, 1516. Cd. No:58, 06100 Çankaya/Ankara</t>
  </si>
  <si>
    <t>39°52'53.0"N 32°50'06.7"E</t>
  </si>
  <si>
    <t>Şehit Cevdet Özdemir, Sokullu Mehmet Paşa Cd., 06460 Çankaya/Ankara</t>
  </si>
  <si>
    <t>39°57'43.6"N 32°46'13.7"E</t>
  </si>
  <si>
    <t>Mehmet Akif Ersoy, Bağdat Cd. No:60, 06200 Yenimahalle/Ankara</t>
  </si>
  <si>
    <t>39°52'33.5"N 32°52'12.1"E</t>
  </si>
  <si>
    <t>Birlik, D:124, 06610 Çankaya/Ankara</t>
  </si>
  <si>
    <t>39°56'45.2"N 32°45'42.9"E</t>
  </si>
  <si>
    <t>Macun, Fatih Sultan Mehmet Sk. No:244 D:B120, 06374 Yenimahalle/Ankara</t>
  </si>
  <si>
    <t>39°54'28.1"N 32°45'16.2"E</t>
  </si>
  <si>
    <t>Mustafa Kemal, Tepe Prime, 06510 Çankaya/Ankara</t>
  </si>
  <si>
    <t>40°01'03.5"N 32°49'23.0"E</t>
  </si>
  <si>
    <t>Ovacık, Yozgat Blv. 99/K, 06280 Keçiören/Ankara</t>
  </si>
  <si>
    <t>39°53'12.5"N 32°56'03.0"E</t>
  </si>
  <si>
    <t>Akşemsettin, Doğukent Cd. No:213, 06480 Mamak/Ankara</t>
  </si>
  <si>
    <t>39°52'59.7"N 32°45'45.0"E</t>
  </si>
  <si>
    <t>Üniversiteler, Bilkent Blv., 06800 Çankaya/Ankara</t>
  </si>
  <si>
    <t>39°50'51.8"N 32°49'55.2"E</t>
  </si>
  <si>
    <t>Oran, Turan Güneş Blv. Panora Avm D:182/186, 06450 Çankaya/Ankara</t>
  </si>
  <si>
    <t>39°58'13.4"N 32°42'53.7"E</t>
  </si>
  <si>
    <t>Kardelen, Başkent Blv. 224 H, 06370 Yenimahalle/Ankara</t>
  </si>
  <si>
    <t>40°02'06.7"N 32°54'06.7"E</t>
  </si>
  <si>
    <t>Merkez, Sun Sk. No:33, 06145 Pursaklar/Ankara</t>
  </si>
  <si>
    <t>39°56'52.3"N 32°44'13.8"E</t>
  </si>
  <si>
    <t>İnönü, Batı Blv, 06370 Ostim Osb/Yenimahalle/Ankara</t>
  </si>
  <si>
    <t>39°56'27.6"N 32°42'42.7"E</t>
  </si>
  <si>
    <t>Bahçekapı, 2467. Sk. 12-1, 06797 Etimesgut/Ankara</t>
  </si>
  <si>
    <t>39°52'28.4"N 32°43'08.9"E</t>
  </si>
  <si>
    <t>Mutlukent, Tuval Sk. No:7, 06800 Çankaya/Ankara</t>
  </si>
  <si>
    <t>39°52'58.6"N 32°41'08.3"E</t>
  </si>
  <si>
    <t>Koru, 2432. Cd. No:192, 06810 Çankaya/Ankara</t>
  </si>
  <si>
    <t>40°00'01.2"N 32°37'42.4"E</t>
  </si>
  <si>
    <t>Şeyh Şamil, Eryaman Center No:3, 06930 Etimesgut/Ankara</t>
  </si>
  <si>
    <t>SINCAN</t>
  </si>
  <si>
    <t>ERYAMAN</t>
  </si>
  <si>
    <t>ÇANKAYA</t>
  </si>
  <si>
    <t>Altındağ</t>
  </si>
  <si>
    <t>CEBECI</t>
  </si>
  <si>
    <t>ETİMESGUT</t>
  </si>
  <si>
    <t>KECIOREN</t>
  </si>
  <si>
    <t>YENİMAHALLE</t>
  </si>
  <si>
    <t>MAMAK</t>
  </si>
  <si>
    <t>PURSAKLAR</t>
  </si>
  <si>
    <t>RANDOM MÜŞTERİ</t>
  </si>
  <si>
    <t>MÜŞTERİ BOYLAM</t>
  </si>
  <si>
    <t>MÜŞTERİ ENLEM</t>
  </si>
  <si>
    <t>RANDOM ATM</t>
  </si>
  <si>
    <t xml:space="preserve">ATM  BOYLAM
</t>
  </si>
  <si>
    <t xml:space="preserve">ATM  ENLEM
</t>
  </si>
  <si>
    <t>Latitude</t>
  </si>
  <si>
    <t>Longitude</t>
  </si>
  <si>
    <t>32.585278</t>
  </si>
  <si>
    <t>39.962306</t>
  </si>
  <si>
    <t>39.965111</t>
  </si>
  <si>
    <t>32.632444</t>
  </si>
  <si>
    <t>39.892972</t>
  </si>
  <si>
    <t>32.701639</t>
  </si>
  <si>
    <t>39.973250</t>
  </si>
  <si>
    <t>32.745778</t>
  </si>
  <si>
    <t>39.909611</t>
  </si>
  <si>
    <t>32.806889</t>
  </si>
  <si>
    <t>39.893694</t>
  </si>
  <si>
    <t>32.877139</t>
  </si>
  <si>
    <t>39.957000</t>
  </si>
  <si>
    <t>32.896694</t>
  </si>
  <si>
    <t>39.919944</t>
  </si>
  <si>
    <t>32.826833</t>
  </si>
  <si>
    <t>39.930861</t>
  </si>
  <si>
    <t>32.874639</t>
  </si>
  <si>
    <t>39.881222</t>
  </si>
  <si>
    <t>32.839500</t>
  </si>
  <si>
    <t>39.984806</t>
  </si>
  <si>
    <t>32.875500</t>
  </si>
  <si>
    <t>39.922167</t>
  </si>
  <si>
    <t>32.853361</t>
  </si>
  <si>
    <t>39.902556</t>
  </si>
  <si>
    <t>32.861000</t>
  </si>
  <si>
    <t>39.870194</t>
  </si>
  <si>
    <t>32.859889</t>
  </si>
  <si>
    <t>39.939861</t>
  </si>
  <si>
    <t>32.856278</t>
  </si>
  <si>
    <t>39.939917</t>
  </si>
  <si>
    <t>32.856611</t>
  </si>
  <si>
    <t>39.934139</t>
  </si>
  <si>
    <t>32.844694</t>
  </si>
  <si>
    <t>32.851417</t>
  </si>
  <si>
    <t>39.933528</t>
  </si>
  <si>
    <t>32.865250</t>
  </si>
  <si>
    <t>39.930361</t>
  </si>
  <si>
    <t>32.863583</t>
  </si>
  <si>
    <t>39.950444</t>
  </si>
  <si>
    <t>32.832194</t>
  </si>
  <si>
    <t>39.927861</t>
  </si>
  <si>
    <t>32.854806</t>
  </si>
  <si>
    <t>39.942361</t>
  </si>
  <si>
    <t>32.886889</t>
  </si>
  <si>
    <t>39.969000</t>
  </si>
  <si>
    <t>32.824611</t>
  </si>
  <si>
    <t>39.973417</t>
  </si>
  <si>
    <t>32.830417</t>
  </si>
  <si>
    <t>39.977000</t>
  </si>
  <si>
    <t>32.844278</t>
  </si>
  <si>
    <t>39.980750</t>
  </si>
  <si>
    <t>32.859444</t>
  </si>
  <si>
    <t>39.906889</t>
  </si>
  <si>
    <t>32.866861</t>
  </si>
  <si>
    <t>39.912889</t>
  </si>
  <si>
    <t>32.809556</t>
  </si>
  <si>
    <t>39.920250</t>
  </si>
  <si>
    <t>32.854389</t>
  </si>
  <si>
    <t>39.918194</t>
  </si>
  <si>
    <t>32.812944</t>
  </si>
  <si>
    <t>39.966306</t>
  </si>
  <si>
    <t>32.807917</t>
  </si>
  <si>
    <t>32.860972</t>
  </si>
  <si>
    <t>39.958222</t>
  </si>
  <si>
    <t>32.790667</t>
  </si>
  <si>
    <t>39.949694</t>
  </si>
  <si>
    <t>32.787500</t>
  </si>
  <si>
    <t>39.944222</t>
  </si>
  <si>
    <t>32.908611</t>
  </si>
  <si>
    <t>39.900806</t>
  </si>
  <si>
    <t>32.804056</t>
  </si>
  <si>
    <t>39.890694</t>
  </si>
  <si>
    <t>32.847417</t>
  </si>
  <si>
    <t>39.893167</t>
  </si>
  <si>
    <t>32.797889</t>
  </si>
  <si>
    <t>39.949278</t>
  </si>
  <si>
    <t>39.881389</t>
  </si>
  <si>
    <t>32.835194</t>
  </si>
  <si>
    <t>39.962111</t>
  </si>
  <si>
    <t>32.770472</t>
  </si>
  <si>
    <t>39.875972</t>
  </si>
  <si>
    <t>32.870028</t>
  </si>
  <si>
    <t>39.945889</t>
  </si>
  <si>
    <t>32.761917</t>
  </si>
  <si>
    <t>39.907806</t>
  </si>
  <si>
    <t>32.754500</t>
  </si>
  <si>
    <t>40.017639</t>
  </si>
  <si>
    <t>32.823056</t>
  </si>
  <si>
    <t>39.886806</t>
  </si>
  <si>
    <t>32.934167</t>
  </si>
  <si>
    <t>39.883250</t>
  </si>
  <si>
    <t>32.762500</t>
  </si>
  <si>
    <t>39.847722</t>
  </si>
  <si>
    <t>32.832000</t>
  </si>
  <si>
    <t>39.970389</t>
  </si>
  <si>
    <t>32.714917</t>
  </si>
  <si>
    <t>40.035194</t>
  </si>
  <si>
    <t>32.901861</t>
  </si>
  <si>
    <t>39.947861</t>
  </si>
  <si>
    <t>32.737167</t>
  </si>
  <si>
    <t>39.941000</t>
  </si>
  <si>
    <t>32.711861</t>
  </si>
  <si>
    <t>39.874556</t>
  </si>
  <si>
    <t>32.719139</t>
  </si>
  <si>
    <t>39.882944</t>
  </si>
  <si>
    <t>32.685639</t>
  </si>
  <si>
    <t>40.000333</t>
  </si>
  <si>
    <t>32.628444</t>
  </si>
  <si>
    <t>39.925185</t>
  </si>
  <si>
    <t>39.935300</t>
  </si>
  <si>
    <t>32.719984</t>
  </si>
  <si>
    <t>32.826795</t>
  </si>
  <si>
    <t>39.964493</t>
  </si>
  <si>
    <t>39.951840</t>
  </si>
  <si>
    <t>39.951154</t>
  </si>
  <si>
    <t>39.917133</t>
  </si>
  <si>
    <t>39.910549</t>
  </si>
  <si>
    <t>39.962432</t>
  </si>
  <si>
    <t>39.964839</t>
  </si>
  <si>
    <t>39.961891</t>
  </si>
  <si>
    <t>39.943703</t>
  </si>
  <si>
    <t>39.945263</t>
  </si>
  <si>
    <t>39.957525</t>
  </si>
  <si>
    <t>39.902630</t>
  </si>
  <si>
    <t>39.908043</t>
  </si>
  <si>
    <t>39.920450</t>
  </si>
  <si>
    <t>39.919502</t>
  </si>
  <si>
    <t>39.945464</t>
  </si>
  <si>
    <t>39.938649</t>
  </si>
  <si>
    <t>39.957318</t>
  </si>
  <si>
    <t>39.952977</t>
  </si>
  <si>
    <t>39.931431</t>
  </si>
  <si>
    <t>39.902510</t>
  </si>
  <si>
    <t>39.944249</t>
  </si>
  <si>
    <t>39.944815</t>
  </si>
  <si>
    <t>39.974255</t>
  </si>
  <si>
    <t>39.949168</t>
  </si>
  <si>
    <t>39.961187</t>
  </si>
  <si>
    <t>39.949217</t>
  </si>
  <si>
    <t>39.944559</t>
  </si>
  <si>
    <t>39.953203</t>
  </si>
  <si>
    <t>39.916916</t>
  </si>
  <si>
    <t>39.958914</t>
  </si>
  <si>
    <t>39.950515</t>
  </si>
  <si>
    <t>39.946822</t>
  </si>
  <si>
    <t>39.946503</t>
  </si>
  <si>
    <t>39.950906</t>
  </si>
  <si>
    <t>39.963840</t>
  </si>
  <si>
    <t>39.945715</t>
  </si>
  <si>
    <t>39.979507</t>
  </si>
  <si>
    <t>39.901709</t>
  </si>
  <si>
    <t>39.949764</t>
  </si>
  <si>
    <t>39.950322</t>
  </si>
  <si>
    <t>39.964176</t>
  </si>
  <si>
    <t>39.950494</t>
  </si>
  <si>
    <t>39.911353</t>
  </si>
  <si>
    <t>39.943834</t>
  </si>
  <si>
    <t>39.917513</t>
  </si>
  <si>
    <t>39.967386</t>
  </si>
  <si>
    <t>39.936218</t>
  </si>
  <si>
    <t>39.913819</t>
  </si>
  <si>
    <t>39.959536</t>
  </si>
  <si>
    <t>39.912908</t>
  </si>
  <si>
    <t>39.961513</t>
  </si>
  <si>
    <t>39.954834</t>
  </si>
  <si>
    <t>39.966531</t>
  </si>
  <si>
    <t>39.908818</t>
  </si>
  <si>
    <t>39.945251</t>
  </si>
  <si>
    <t>39.942038</t>
  </si>
  <si>
    <t>39.928621</t>
  </si>
  <si>
    <t>39.908405</t>
  </si>
  <si>
    <t>39.951586</t>
  </si>
  <si>
    <t>39.916076</t>
  </si>
  <si>
    <t>39.905299</t>
  </si>
  <si>
    <t>39.962522</t>
  </si>
  <si>
    <t>39.934603</t>
  </si>
  <si>
    <t>39.938378</t>
  </si>
  <si>
    <t>39.914276</t>
  </si>
  <si>
    <t>39.970882</t>
  </si>
  <si>
    <t>32.801956</t>
  </si>
  <si>
    <t>32.720070</t>
  </si>
  <si>
    <t>32.804624</t>
  </si>
  <si>
    <t>32.796955</t>
  </si>
  <si>
    <t>32.768651</t>
  </si>
  <si>
    <t>32.706969</t>
  </si>
  <si>
    <t>32.704770</t>
  </si>
  <si>
    <t>32.786519</t>
  </si>
  <si>
    <t>32.823449</t>
  </si>
  <si>
    <t>32.771882</t>
  </si>
  <si>
    <t>32.790214</t>
  </si>
  <si>
    <t>32.822328</t>
  </si>
  <si>
    <t>32.769384</t>
  </si>
  <si>
    <t>32.800675</t>
  </si>
  <si>
    <t>32.781125</t>
  </si>
  <si>
    <t>32.722782</t>
  </si>
  <si>
    <t>32.706866</t>
  </si>
  <si>
    <t>32.701034</t>
  </si>
  <si>
    <t>32.741117</t>
  </si>
  <si>
    <t>32.767658</t>
  </si>
  <si>
    <t>32.808232</t>
  </si>
  <si>
    <t>32.763745</t>
  </si>
  <si>
    <t>32.729798</t>
  </si>
  <si>
    <t>32.710410</t>
  </si>
  <si>
    <t>32.700363</t>
  </si>
  <si>
    <t>32.773740</t>
  </si>
  <si>
    <t>32.713823</t>
  </si>
  <si>
    <t>32.706265</t>
  </si>
  <si>
    <t>32.700582</t>
  </si>
  <si>
    <t>32.788241</t>
  </si>
  <si>
    <t>32.700034</t>
  </si>
  <si>
    <t>32.724828</t>
  </si>
  <si>
    <t>32.739420</t>
  </si>
  <si>
    <t>32.764496</t>
  </si>
  <si>
    <t>32.790512</t>
  </si>
  <si>
    <t>32.801664</t>
  </si>
  <si>
    <t>32.780101</t>
  </si>
  <si>
    <t>32.807747</t>
  </si>
  <si>
    <t>32.825947</t>
  </si>
  <si>
    <t>32.777410</t>
  </si>
  <si>
    <t>32.779838</t>
  </si>
  <si>
    <t>32.760070</t>
  </si>
  <si>
    <t>32.744303</t>
  </si>
  <si>
    <t>32.784265</t>
  </si>
  <si>
    <t>32.815921</t>
  </si>
  <si>
    <t>32.708517</t>
  </si>
  <si>
    <t>32.782244</t>
  </si>
  <si>
    <t>32.750535</t>
  </si>
  <si>
    <t>32.792868</t>
  </si>
  <si>
    <t>32.748748</t>
  </si>
  <si>
    <t>32.778982</t>
  </si>
  <si>
    <t>32.812295</t>
  </si>
  <si>
    <t>32.745629</t>
  </si>
  <si>
    <t>32.736296</t>
  </si>
  <si>
    <t>32.786172</t>
  </si>
  <si>
    <t>32.729219</t>
  </si>
  <si>
    <t>32.766247</t>
  </si>
  <si>
    <t>32.702955</t>
  </si>
  <si>
    <t>32.704611</t>
  </si>
  <si>
    <t>32.775191</t>
  </si>
  <si>
    <t>32.745581</t>
  </si>
  <si>
    <t>32.715793</t>
  </si>
  <si>
    <t>32.702109</t>
  </si>
  <si>
    <t>32.770241</t>
  </si>
  <si>
    <t>32.812645</t>
  </si>
  <si>
    <t>32.771396</t>
  </si>
  <si>
    <t>32.818661</t>
  </si>
  <si>
    <t>32.768332</t>
  </si>
  <si>
    <t>32.794870</t>
  </si>
  <si>
    <t>Customer Number</t>
  </si>
  <si>
    <t>ADDRESS</t>
  </si>
  <si>
    <t>COORDINAT</t>
  </si>
  <si>
    <t>ATM NUMBER</t>
  </si>
  <si>
    <t>OPTIMAL ATM</t>
  </si>
  <si>
    <t>32.765765</t>
  </si>
  <si>
    <t>39.942675</t>
  </si>
  <si>
    <t>39.905646</t>
  </si>
  <si>
    <t>39.968649</t>
  </si>
  <si>
    <t>32.797438</t>
  </si>
  <si>
    <t>32.825416</t>
  </si>
  <si>
    <t>32.814794</t>
  </si>
  <si>
    <t>39.962645</t>
  </si>
  <si>
    <t>39.915678</t>
  </si>
  <si>
    <t>32.764353</t>
  </si>
  <si>
    <t>32.726866</t>
  </si>
  <si>
    <t>39.957334</t>
  </si>
  <si>
    <t>32.782475</t>
  </si>
  <si>
    <t>39.971837</t>
  </si>
  <si>
    <t>39.9382746</t>
  </si>
  <si>
    <t>32.812784</t>
  </si>
  <si>
    <t>39.872476</t>
  </si>
  <si>
    <t>32.871376</t>
  </si>
  <si>
    <t>39.872356</t>
  </si>
  <si>
    <t>32.862344</t>
  </si>
  <si>
    <t>39.985051</t>
  </si>
  <si>
    <t>32.749869</t>
  </si>
  <si>
    <t>39.927630</t>
  </si>
  <si>
    <t>39.983237</t>
  </si>
  <si>
    <t>39.959446</t>
  </si>
  <si>
    <t>39.997702</t>
  </si>
  <si>
    <t>32.757079</t>
  </si>
  <si>
    <t>39.905237</t>
  </si>
  <si>
    <t>32.861001</t>
  </si>
  <si>
    <t>39.902235</t>
  </si>
  <si>
    <t>32.861252</t>
  </si>
  <si>
    <t>39.892365</t>
  </si>
  <si>
    <t>32.872876</t>
  </si>
  <si>
    <t>39.894287</t>
  </si>
  <si>
    <t>32.837625</t>
  </si>
  <si>
    <t>39.989878</t>
  </si>
  <si>
    <t>32.875522</t>
  </si>
  <si>
    <t>39.984876</t>
  </si>
  <si>
    <t>32.874862</t>
  </si>
  <si>
    <t>39.944262</t>
  </si>
  <si>
    <t>32.908724</t>
  </si>
  <si>
    <t>39.8934521</t>
  </si>
  <si>
    <t>32.847354</t>
  </si>
  <si>
    <t>39.892455</t>
  </si>
  <si>
    <t>32.797321</t>
  </si>
  <si>
    <t>39.894355</t>
  </si>
  <si>
    <t>32.791098</t>
  </si>
  <si>
    <t>39.972397</t>
  </si>
  <si>
    <t>32.757616</t>
  </si>
  <si>
    <t>39.942308</t>
  </si>
  <si>
    <t>32.851734</t>
  </si>
  <si>
    <t>40.003403</t>
  </si>
  <si>
    <t>32.622897</t>
  </si>
  <si>
    <t>40.028647</t>
  </si>
  <si>
    <t>32.628422</t>
  </si>
  <si>
    <t>39.841293</t>
  </si>
  <si>
    <t>32.832121</t>
  </si>
  <si>
    <t>39.847434</t>
  </si>
  <si>
    <t>32.832786</t>
  </si>
  <si>
    <t>32.902738</t>
  </si>
  <si>
    <t>40.032864</t>
  </si>
  <si>
    <t>39.882479</t>
  </si>
  <si>
    <t>32.761936</t>
  </si>
  <si>
    <t>39.883923</t>
  </si>
  <si>
    <t>32.762161</t>
  </si>
  <si>
    <t>39.842071</t>
  </si>
  <si>
    <t>32.762523</t>
  </si>
  <si>
    <t>39.982498</t>
  </si>
  <si>
    <t>32.859248</t>
  </si>
  <si>
    <t>39.982375</t>
  </si>
  <si>
    <t>32.843761</t>
  </si>
  <si>
    <t>39.882475</t>
  </si>
  <si>
    <t>32.831353</t>
  </si>
  <si>
    <t>39.8813456</t>
  </si>
  <si>
    <t>32.839131</t>
  </si>
  <si>
    <t>atm</t>
  </si>
  <si>
    <t>customer</t>
  </si>
  <si>
    <t>m</t>
  </si>
  <si>
    <t>km</t>
  </si>
  <si>
    <t>32.782346</t>
  </si>
  <si>
    <t>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</si>
</sst>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0.0"/>
    <numFmt numFmtId="168" formatCode="0.000000"/>
  </numFmts>
  <fonts count="20" x14ac:knownFonts="1">
    <font>
      <sz val="12"/>
      <color theme="1"/>
      <name val="Calibri"/>
      <family val="2"/>
      <charset val="162"/>
      <scheme val="minor"/>
    </font>
    <font>
      <sz val="11"/>
      <color rgb="FF585858"/>
      <name val="Arial"/>
      <family val="2"/>
    </font>
    <font>
      <sz val="12"/>
      <color rgb="FF494949"/>
      <name val="Arial"/>
      <family val="2"/>
    </font>
    <font>
      <sz val="12"/>
      <color rgb="FF202124"/>
      <name val="Arial"/>
      <family val="2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charset val="16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8"/>
      <name val="Calibri"/>
      <family val="2"/>
      <charset val="162"/>
      <scheme val="minor"/>
    </font>
    <font>
      <sz val="18"/>
      <color theme="1"/>
      <name val="Calibri"/>
      <family val="2"/>
      <charset val="162"/>
      <scheme val="minor"/>
    </font>
    <font>
      <sz val="10"/>
      <color rgb="FF585858"/>
      <name val="Arial"/>
      <family val="2"/>
    </font>
    <font>
      <sz val="10"/>
      <color theme="1"/>
      <name val="Calibri"/>
      <family val="2"/>
      <charset val="162"/>
      <scheme val="minor"/>
    </font>
    <font>
      <sz val="16"/>
      <color rgb="FF1E1E1E"/>
      <name val="Helvetica Neue"/>
      <family val="2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charset val="162"/>
      <scheme val="minor"/>
    </font>
    <font>
      <sz val="12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8"/>
      <color theme="0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139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shrinkToFit="1"/>
    </xf>
    <xf numFmtId="0" fontId="0" fillId="0" borderId="0" xfId="0" applyAlignment="1">
      <alignment horizontal="center"/>
    </xf>
    <xf numFmtId="164" fontId="0" fillId="4" borderId="1" xfId="1" applyNumberFormat="1" applyFont="1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 vertical="center"/>
    </xf>
    <xf numFmtId="2" fontId="0" fillId="4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65" fontId="0" fillId="4" borderId="1" xfId="0" applyNumberFormat="1" applyFill="1" applyBorder="1" applyAlignment="1">
      <alignment horizontal="center" vertical="center"/>
    </xf>
    <xf numFmtId="1" fontId="0" fillId="5" borderId="1" xfId="0" applyNumberFormat="1" applyFill="1" applyBorder="1" applyAlignment="1">
      <alignment horizontal="center" vertical="center"/>
    </xf>
    <xf numFmtId="2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65" fontId="0" fillId="5" borderId="1" xfId="0" applyNumberFormat="1" applyFill="1" applyBorder="1" applyAlignment="1">
      <alignment horizontal="center" vertical="center"/>
    </xf>
    <xf numFmtId="0" fontId="0" fillId="5" borderId="1" xfId="0" applyFill="1" applyBorder="1"/>
    <xf numFmtId="0" fontId="11" fillId="0" borderId="0" xfId="0" applyFont="1" applyAlignment="1">
      <alignment wrapText="1"/>
    </xf>
    <xf numFmtId="0" fontId="4" fillId="6" borderId="1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 wrapText="1" shrinkToFit="1"/>
    </xf>
    <xf numFmtId="0" fontId="4" fillId="3" borderId="12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 wrapText="1"/>
    </xf>
    <xf numFmtId="0" fontId="4" fillId="0" borderId="0" xfId="0" applyFont="1"/>
    <xf numFmtId="0" fontId="12" fillId="0" borderId="0" xfId="0" applyFont="1"/>
    <xf numFmtId="0" fontId="4" fillId="7" borderId="1" xfId="0" applyFont="1" applyFill="1" applyBorder="1" applyAlignment="1">
      <alignment horizontal="center" vertical="center"/>
    </xf>
    <xf numFmtId="0" fontId="4" fillId="7" borderId="4" xfId="0" applyFont="1" applyFill="1" applyBorder="1" applyAlignment="1">
      <alignment horizontal="center" vertical="center"/>
    </xf>
    <xf numFmtId="0" fontId="4" fillId="7" borderId="0" xfId="0" applyFont="1" applyFill="1"/>
    <xf numFmtId="0" fontId="4" fillId="5" borderId="1" xfId="0" applyFont="1" applyFill="1" applyBorder="1" applyAlignment="1">
      <alignment horizontal="center" wrapText="1"/>
    </xf>
    <xf numFmtId="0" fontId="4" fillId="5" borderId="1" xfId="0" applyFont="1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4" fillId="3" borderId="2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/>
    </xf>
    <xf numFmtId="0" fontId="4" fillId="4" borderId="3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 wrapText="1"/>
    </xf>
    <xf numFmtId="0" fontId="6" fillId="4" borderId="5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4" fillId="4" borderId="11" xfId="0" applyFont="1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49" fontId="4" fillId="8" borderId="1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2" fontId="9" fillId="6" borderId="1" xfId="0" applyNumberFormat="1" applyFont="1" applyFill="1" applyBorder="1" applyAlignment="1">
      <alignment horizontal="center" vertical="center"/>
    </xf>
    <xf numFmtId="2" fontId="14" fillId="7" borderId="1" xfId="0" applyNumberFormat="1" applyFont="1" applyFill="1" applyBorder="1" applyAlignment="1">
      <alignment horizontal="center" vertical="center"/>
    </xf>
    <xf numFmtId="2" fontId="0" fillId="0" borderId="0" xfId="0" applyNumberFormat="1"/>
    <xf numFmtId="2" fontId="7" fillId="6" borderId="1" xfId="0" applyNumberFormat="1" applyFont="1" applyFill="1" applyBorder="1" applyAlignment="1">
      <alignment horizontal="center" vertical="center"/>
    </xf>
    <xf numFmtId="2" fontId="9" fillId="0" borderId="0" xfId="0" applyNumberFormat="1" applyFont="1"/>
    <xf numFmtId="2" fontId="7" fillId="7" borderId="1" xfId="0" applyNumberFormat="1" applyFont="1" applyFill="1" applyBorder="1" applyAlignment="1">
      <alignment horizontal="center" vertical="center"/>
    </xf>
    <xf numFmtId="2" fontId="0" fillId="7" borderId="0" xfId="0" applyNumberFormat="1" applyFill="1"/>
    <xf numFmtId="2" fontId="7" fillId="8" borderId="1" xfId="0" applyNumberFormat="1" applyFont="1" applyFill="1" applyBorder="1" applyAlignment="1">
      <alignment horizontal="center" vertical="center"/>
    </xf>
    <xf numFmtId="2" fontId="4" fillId="8" borderId="1" xfId="0" applyNumberFormat="1" applyFont="1" applyFill="1" applyBorder="1" applyAlignment="1">
      <alignment horizontal="center" vertical="center"/>
    </xf>
    <xf numFmtId="168" fontId="14" fillId="7" borderId="1" xfId="0" applyNumberFormat="1" applyFont="1" applyFill="1" applyBorder="1" applyAlignment="1">
      <alignment horizontal="center" vertical="center"/>
    </xf>
    <xf numFmtId="2" fontId="4" fillId="7" borderId="1" xfId="0" applyNumberFormat="1" applyFont="1" applyFill="1" applyBorder="1" applyAlignment="1">
      <alignment horizontal="center" vertical="center"/>
    </xf>
    <xf numFmtId="0" fontId="4" fillId="7" borderId="1" xfId="0" applyNumberFormat="1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1" xfId="0" applyFill="1" applyBorder="1"/>
    <xf numFmtId="0" fontId="0" fillId="12" borderId="1" xfId="0" applyFill="1" applyBorder="1"/>
    <xf numFmtId="0" fontId="0" fillId="13" borderId="1" xfId="0" applyFill="1" applyBorder="1"/>
    <xf numFmtId="2" fontId="0" fillId="15" borderId="1" xfId="0" applyNumberFormat="1" applyFill="1" applyBorder="1" applyAlignment="1">
      <alignment horizontal="center" vertical="center"/>
    </xf>
    <xf numFmtId="2" fontId="0" fillId="15" borderId="0" xfId="0" applyNumberFormat="1" applyFill="1" applyAlignment="1">
      <alignment horizontal="center" vertical="center"/>
    </xf>
    <xf numFmtId="2" fontId="0" fillId="16" borderId="1" xfId="0" applyNumberFormat="1" applyFill="1" applyBorder="1" applyAlignment="1">
      <alignment horizontal="center" vertical="center"/>
    </xf>
    <xf numFmtId="2" fontId="0" fillId="16" borderId="0" xfId="0" applyNumberFormat="1" applyFill="1" applyAlignment="1">
      <alignment horizontal="center" vertical="center"/>
    </xf>
    <xf numFmtId="2" fontId="0" fillId="17" borderId="1" xfId="0" applyNumberFormat="1" applyFill="1" applyBorder="1" applyAlignment="1">
      <alignment horizontal="center" vertical="center"/>
    </xf>
    <xf numFmtId="2" fontId="0" fillId="17" borderId="0" xfId="0" applyNumberFormat="1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2" fontId="0" fillId="18" borderId="1" xfId="0" applyNumberFormat="1" applyFill="1" applyBorder="1" applyAlignment="1">
      <alignment horizontal="center" vertical="center"/>
    </xf>
    <xf numFmtId="0" fontId="0" fillId="18" borderId="0" xfId="0" applyFill="1" applyAlignment="1">
      <alignment horizontal="center" vertical="center"/>
    </xf>
    <xf numFmtId="2" fontId="0" fillId="8" borderId="1" xfId="0" applyNumberFormat="1" applyFill="1" applyBorder="1" applyAlignment="1">
      <alignment horizontal="center" vertical="center"/>
    </xf>
    <xf numFmtId="2" fontId="0" fillId="19" borderId="1" xfId="0" applyNumberFormat="1" applyFill="1" applyBorder="1" applyAlignment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2" fontId="0" fillId="20" borderId="1" xfId="0" applyNumberFormat="1" applyFill="1" applyBorder="1" applyAlignment="1">
      <alignment horizontal="center" vertical="center"/>
    </xf>
    <xf numFmtId="0" fontId="0" fillId="21" borderId="1" xfId="0" applyFill="1" applyBorder="1" applyAlignment="1">
      <alignment horizontal="center" vertical="center"/>
    </xf>
    <xf numFmtId="2" fontId="0" fillId="21" borderId="1" xfId="0" applyNumberFormat="1" applyFill="1" applyBorder="1" applyAlignment="1">
      <alignment horizontal="center" vertical="center"/>
    </xf>
    <xf numFmtId="0" fontId="0" fillId="14" borderId="0" xfId="0" applyFill="1" applyAlignment="1">
      <alignment horizontal="center"/>
    </xf>
    <xf numFmtId="0" fontId="16" fillId="14" borderId="1" xfId="0" applyFont="1" applyFill="1" applyBorder="1" applyAlignment="1">
      <alignment horizontal="center" vertical="center"/>
    </xf>
    <xf numFmtId="0" fontId="16" fillId="14" borderId="1" xfId="0" applyNumberFormat="1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10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11" borderId="1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0" fillId="7" borderId="1" xfId="0" applyFill="1" applyBorder="1" applyAlignment="1">
      <alignment vertical="center"/>
    </xf>
    <xf numFmtId="0" fontId="17" fillId="14" borderId="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18" fillId="10" borderId="1" xfId="0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18" fillId="11" borderId="1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0" fontId="18" fillId="7" borderId="1" xfId="0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8" fillId="12" borderId="1" xfId="0" applyFont="1" applyFill="1" applyBorder="1" applyAlignment="1">
      <alignment horizontal="center" vertical="center"/>
    </xf>
    <xf numFmtId="0" fontId="18" fillId="13" borderId="1" xfId="0" applyFont="1" applyFill="1" applyBorder="1" applyAlignment="1">
      <alignment horizontal="center" vertical="center"/>
    </xf>
    <xf numFmtId="2" fontId="4" fillId="15" borderId="1" xfId="0" applyNumberFormat="1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2" fontId="4" fillId="16" borderId="1" xfId="0" applyNumberFormat="1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2" fontId="4" fillId="17" borderId="1" xfId="0" applyNumberFormat="1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2" fontId="4" fillId="18" borderId="1" xfId="0" applyNumberFormat="1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2" fontId="4" fillId="19" borderId="1" xfId="0" applyNumberFormat="1" applyFont="1" applyFill="1" applyBorder="1" applyAlignment="1">
      <alignment horizontal="center" vertical="center"/>
    </xf>
    <xf numFmtId="2" fontId="4" fillId="6" borderId="1" xfId="0" applyNumberFormat="1" applyFont="1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 vertical="center"/>
    </xf>
    <xf numFmtId="0" fontId="4" fillId="20" borderId="1" xfId="0" applyFont="1" applyFill="1" applyBorder="1" applyAlignment="1">
      <alignment horizontal="center" vertical="center"/>
    </xf>
    <xf numFmtId="0" fontId="4" fillId="13" borderId="1" xfId="0" applyFont="1" applyFill="1" applyBorder="1" applyAlignment="1">
      <alignment horizontal="center" vertical="center"/>
    </xf>
    <xf numFmtId="0" fontId="4" fillId="21" borderId="1" xfId="0" applyFont="1" applyFill="1" applyBorder="1" applyAlignment="1">
      <alignment horizontal="center" vertical="center"/>
    </xf>
    <xf numFmtId="2" fontId="4" fillId="20" borderId="1" xfId="0" applyNumberFormat="1" applyFont="1" applyFill="1" applyBorder="1" applyAlignment="1">
      <alignment horizontal="center" vertical="center"/>
    </xf>
    <xf numFmtId="2" fontId="4" fillId="21" borderId="1" xfId="0" applyNumberFormat="1" applyFont="1" applyFill="1" applyBorder="1" applyAlignment="1">
      <alignment horizontal="center" vertical="center"/>
    </xf>
    <xf numFmtId="0" fontId="19" fillId="14" borderId="1" xfId="0" applyFont="1" applyFill="1" applyBorder="1" applyAlignment="1">
      <alignment horizontal="center" vertical="center"/>
    </xf>
  </cellXfs>
  <cellStyles count="2">
    <cellStyle name="Normal" xfId="0" builtinId="0"/>
    <cellStyle name="Virgül" xfId="1" builtinId="3"/>
  </cellStyles>
  <dxfs count="0"/>
  <tableStyles count="0" defaultTableStyle="TableStyleMedium2" defaultPivotStyle="PivotStyleLight16"/>
  <colors>
    <mruColors>
      <color rgb="FFEBEBEB"/>
      <color rgb="FF73FE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317499</xdr:colOff>
      <xdr:row>1</xdr:row>
      <xdr:rowOff>152400</xdr:rowOff>
    </xdr:from>
    <xdr:to>
      <xdr:col>21</xdr:col>
      <xdr:colOff>412666</xdr:colOff>
      <xdr:row>48</xdr:row>
      <xdr:rowOff>197561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717A89AA-E6A1-4FF9-727F-0C43929F3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499" y="355600"/>
          <a:ext cx="14128667" cy="95955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  <wetp:taskpane dockstate="right" visibility="0" width="350" row="0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2614E521-3D05-5446-9CE3-9D1C3329EC5B}">
  <we:reference id="wa200004179" version="2023.1.0.0" store="tr-TR" storeType="OMEX"/>
  <we:alternateReferences>
    <we:reference id="wa200004179" version="2023.1.0.0" store="wa200004179" storeType="OMEX"/>
  </we:alternateReferences>
  <we:properties>
    <we:property name="arcgis-connection" value="&quot;{\&quot;portalUrl\&quot;:\&quot;https://www.arcgis.com\&quot;}&quot;"/>
    <we:property name="Office.AutoShowTaskpaneWithDocument" value="true"/>
    <we:property name="app-config" value="&quot;{\&quot;map\&quot;:{\&quot;webmap\&quot;:{\&quot;is3d\&quot;:false,\&quot;itemData\&quot;:{\&quot;operationalLayers\&quot;:[{\&quot;id\&quot;:\&quot;187d8757cd9-layer-10\&quot;,\&quot;visibility\&quot;:true,\&quot;opacity\&quot;:1,\&quot;minScale\&quot;:0,\&quot;maxScale\&quot;:0,\&quot;refreshInterval\&quot;:0,\&quot;title\&quot;:\&quot;Sayfa6!E1:E56\&quot;,\&quot;objectIdField\&quot;:\&quot;objectId\&quot;,\&quot;type\&quot;:\&quot;DataLayer\&quot;,\&quot;layerType\&quot;:\&quot;ArcGISFeatureLayer\&quot;,\&quot;popupEnabled\&quot;:true,\&quot;disablePopup\&quot;:false,\&quot;visible\&quot;:true,\&quot;geometryType\&quot;:\&quot;point\&quot;,\&quot;source\&quot;:[{\&quot;attributes\&quot;:{},\&quot;geometry\&quot;:{\&quot;x\&quot;:0,\&quot;y\&quot;:0,\&quot;type\&quot;:\&quot;point\&quot;,\&quot;spatialReference\&quot;:{\&quot;latestWkid\&quot;:3857,\&quot;wkid\&quot;:102100}}}],\&quot;spatialReference\&quot;:{\&quot;latestWkid\&quot;:3857,\&quot;wkid\&quot;:102100},\&quot;esriMaps\&quot;:{\&quot;customProps\&quot;:{\&quot;dataTableType\&quot;:\&quot;CellRangeWithHeader\&quot;},\&quot;isTimeEnabled\&quot;:\&quot;false\&quot;,\&quot;clusterInfo\&quot;:null,\&quot;filteredRenderer\&quot;:null,\&quot;lastShareInfo\&quot;:null},\&quot;timeInfo\&quot;:null,\&quot;showLabels\&quot;:true,\&quot;featureCollection\&quot;:{\&quot;layers\&quot;:[{\&quot;popupInfo\&quot;:{\&quot;popupElements\&quot;:[{\&quot;type\&quot;:\&quot;fields\&quot;,\&quot;fieldInfos\&quot;:[{\&quot;fieldName\&quot;:\&quot;objectId\&quot;,\&quot;label\&quot;:\&quot;objectId\&quot;,\&quot;tooltip\&quot;:\&quot;\&quot;,\&quot;visible\&quot;:true},{\&quot;fieldName\&quot;:\&quot;excel_row_id\&quot;,\&quot;format\&quot;:{\&quot;digitSeparator\&quot;:true,\&quot;places\&quot;:2},\&quot;label\&quot;:\&quot;rowId\&quot;,\&quot;tooltip\&quot;:\&quot;\&quot;,\&quot;visible\&quot;:true},{\&quot;fieldName\&quot;:\&quot;FIELD_NAME_E\&quot;,\&quot;label\&quot;:\&quot;Longitude\&quot;,\&quot;tooltip\&quot;:\&quot;\&quot;,\&quot;visible\&quot;:true}]}],\&quot;expressionInfos\&quot;:[],\&quot;fieldInfos\&quot;:[{\&quot;fieldName\&quot;:\&quot;objectId\&quot;,\&quot;label\&quot;:\&quot;objectId\&quot;,\&quot;tooltip\&quot;:\&quot;\&quot;,\&quot;visible\&quot;:true},{\&quot;fieldName\&quot;:\&quot;excel_row_id\&quot;,\&quot;format\&quot;:{\&quot;digitSeparator\&quot;:true,\&quot;places\&quot;:2},\&quot;label\&quot;:\&quot;rowId\&quot;,\&quot;tooltip\&quot;:\&quot;\&quot;,\&quot;visible\&quot;:true},{\&quot;fieldName\&quot;:\&quot;FIELD_NAME_E\&quot;,\&quot;label\&quot;:\&quot;Longitude\&quot;,\&quot;tooltip\&quot;:\&quot;\&quot;,\&quot;visible\&quot;:true}],\&quot;title\&quot;:\&quot;\&quot;,\&quot;actions\&quot;:[]},\&quot;layerDefinition\&quot;:{\&quot;objectIdField\&quot;:\&quot;objectId\&quot;,\&quot;fields\&quot;:[{\&quot;alias\&quot;:\&quot;objectId\&quot;,\&quot;editable\&quot;:true,\&quot;length\&quot;:-1,\&quot;name\&quot;:\&quot;objectId\&quot;,\&quot;nullable\&quot;:true,\&quot;type\&quot;:\&quot;esriFieldTypeOID\&quot;},{\&quot;alias\&quot;:\&quot;rowId\&quot;,\&quot;editable\&quot;:true,\&quot;length\&quot;:-1,\&quot;name\&quot;:\&quot;excel_row_id\&quot;,\&quot;nullable\&quot;:true,\&quot;type\&quot;:\&quot;esriFieldTypeDouble\&quot;},{\&quot;alias\&quot;:\&quot;Longitude\&quot;,\&quot;editable\&quot;:true,\&quot;length\&quot;:-1,\&quot;name\&quot;:\&quot;FIELD_NAME_E\&quot;,\&quot;nullable\&quot;:true,\&quot;type\&quot;:\&quot;esriFieldTypeString\&quot;}],\&quot;geometryType\&quot;:\&quot;point\&quot;,\&quot;drawingInfo\&quot;:{\&quot;renderer\&quot;:{\&quot;type\&quot;:\&quot;simple\&quot;,\&quot;symbol\&quot;:{\&quot;type\&quot;:\&quot;esriSMS\&quot;,\&quot;color\&quot;:[29,111,66,230],\&quot;angle\&quot;:0,\&quot;xoffset\&quot;:0,\&quot;yoffset\&quot;:0,\&quot;size\&quot;:10,\&quot;style\&quot;:\&quot;esriSMSCircle\&quot;,\&quot;outline\&quot;:{\&quot;type\&quot;:\&quot;esriSLS\&quot;,\&quot;color\&quot;:[255,255,255,230],\&quot;width\&quot;:1,\&quot;style\&quot;:\&quot;esriSLSSolid\&quot;}}},\&quot;transparency\&quot;:0},\&quot;featureReduction\&quot;:null,\&quot;minScale\&quot;:0,\&quot;maxScale\&quot;:0,\&quot;definitionExpression\&quot;:null,\&quot;elevationInfo\&quot;:null,\&quot;name\&quot;:\&quot;Sayfa6!E1:E56\&quot;,\&quot;type\&quot;:\&quot;DataLayer\&quot;,\&quot;locationProvider\&quot;:{\&quot;type\&quot;:\&quot;coordinates\&quot;,\&quot;lookupFields\&quot;:[{\&quot;lookupField\&quot;:\&quot;xFieldName\&quot;,\&quot;outField\&quot;:\&quot;FIELD_NAME_E\&quot;},{\&quot;lookupField\&quot;:\&quot;yFieldName\&quot;,\&quot;outField\&quot;:\&quot;FIELD_NAME_E\&quot;}],\&quot;sourceSR\&quot;:4326,\&quot;targetSR\&quot;:102100},\&quot;queryParameters\&quot;:{\&quot;tableId\&quot;:\&quot;cellRange-1PnyK\&quot;,\&quot;outFields\&quot;:[\&quot;objectId\&quot;,\&quot;excel_row_id\&quot;,\&quot;FIELD_NAME_E\&quot;]}},\&quot;featureSet\&quot;:{\&quot;features\&quot;:[{\&quot;attributes\&quot;:{},\&quot;geometry\&quot;:{\&quot;x\&quot;:0,\&quot;y\&quot;:0,\&quot;type\&quot;:\&quot;point\&quot;,\&quot;spatialReference\&quot;:{\&quot;latestWkid\&quot;:3857,\&quot;wkid\&quot;:102100}}}]}}]}}],\&quot;baseMap\&quot;:{\&quot;baseMapLayers\&quot;:[{\&quot;id\&quot;:\&quot;World_Hillshade_3689\&quot;,\&quot;opacity\&quot;:1,\&quot;title\&quot;:\&quot;World Hillshade\&quot;,\&quot;url\&quot;:\&quot;https://services.arcgisonline.com/arcgis/rest/services/Elevation/World_Hillshade/MapServer\&quot;,\&quot;visibility\&quot;:true,\&quot;layerType\&quot;:\&quot;ArcGISTiledMapServiceLayer\&quot;},{\&quot;id\&quot;:\&quot;VectorTile_4873\&quot;,\&quot;opacity\&quot;:1,\&quot;title\&quot;:\&quot;World Topographic Map - Turkey\&quot;,\&quot;visibility\&quot;:true,\&quot;layerType\&quot;:\&quot;VectorTileLayer\&quot;,\&quot;styleUrl\&quot;:\&quot;https://cdn.arcgis.com/sharing/rest/content/items/fcba84c77050476c8630a2b387c5df80/resources/styles/root.json\&quot;}],\&quot;title\&quot;:\&quot;Topografik\&quot;},\&quot;version\&quot;:\&quot;2.26\&quot;,\&quot;authoringApp\&quot;:\&quot;ArcGIS for Excel\&quot;,\&quot;initialState\&quot;:{\&quot;viewpoint\&quot;:{\&quot;targetGeometry\&quot;:{\&quot;spatialReference\&quot;:{\&quot;latestWkid\&quot;:3857,\&quot;wkid\&quot;:102100},\&quot;xmin\&quot;:2208728.566412507,\&quot;ymin\&quot;:1486846.9631488635,\&quot;xmax\&quot;:5633107.433587493,\&quot;ymax\&quot;:7807271.957991837}}}}},\&quot;webmapExtensions\&quot;:{}}}&quot;"/>
  </we:properties>
  <we:bindings>
    <we:binding id="cellRange-1PnyK" type="matrix" appref="{5E1EFBD9-8F73-F44C-A15B-A07BDFD01CBB}"/>
  </we:bindings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_xldudf_ARCGIS_REVERSEGEOCODE</we:customFunctionIds>
        <we:customFunctionIds>_xldudf_ARCGIS_GEOCODE</we:customFunctionIds>
        <we:customFunctionIds>_xldudf_ARCGIS_ENRICHBYPOINT</we:customFunctionIds>
        <we:customFunctionIds>_xldudf_ARCGIS_ENRICHBYGEOGRAPHY</we:customFunctionIds>
        <we:customFunctionIds>_xldudf_ARCGIS_FINDROUTEBYCOORDINATES</we:customFunctionIds>
        <we:customFunctionIds>_xldudf_ARCGIS_FINDROUTEBYADDRESS</we:customFunctionIds>
        <we:customFunctionIds>_xldudf_ARCGIS_SUGGESTADDRESS</we:customFunctionIds>
        <we:customFunctionIds>_xldudf_ARCGIS_LISTGEOGRAPHIES</we:customFunctionIds>
        <we:customFunctionIds>_xldudf_ARCGIS_LISTDATACOLLECTIONS</we:customFunctionIds>
        <we:customFunctionIds>_xldudf_ARCGIS_LISTTRAVELMODES</we:customFunctionIds>
        <we:customFunctionIds>_xldudf_ARCGIS_ADDHEADERS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A6012397-BF34-4C4F-85E3-12B2EC0A2511}">
  <we:reference id="wa104382047" version="1.0.2.6" store="tr-TR" storeType="OMEX"/>
  <we:alternateReferences>
    <we:reference id="WA104382047" version="1.0.2.6" store="" storeType="OMEX"/>
  </we:alternateReferences>
  <we:properties/>
  <we:bindings>
    <we:binding id="1" type="matrix" appref="{0F3338D5-D28A-554F-AA92-0E712AB1AB8B}"/>
    <we:binding id="2" type="matrix" appref="{C1F6C734-E29C-6845-AEF8-065B1AAC46A7}"/>
    <we:binding id="3" type="matrix" appref="{DC661615-F327-284B-9664-64CC4900372E}"/>
    <we:binding id="4" type="matrix" appref="{F972DABA-0315-9D4E-9E01-DD60FB17984F}"/>
    <we:binding id="5" type="matrix" appref="{028082A1-51B7-6646-888B-743B5BFABDE6}"/>
  </we:bindings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_xldudf_MAPCITE_DISTANCETO</we:customFunctionIds>
        <we:customFunctionIds>_xldudf_MAPCITE_DISTANCETOFURTHEST</we:customFunctionIds>
        <we:customFunctionIds>_xldudf_MAPCITE_DISTANCETONEAREST</we:customFunctionIds>
        <we:customFunctionIds>_xldudf_MAPCITE_FINDFURTHEST</we:customFunctionIds>
        <we:customFunctionIds>_xldudf_MAPCITE_FINDNEAREST</we:customFunctionIds>
        <we:customFunctionIds>_xldudf_MAPCITE_AVERAGEINRADIUS</we:customFunctionIds>
        <we:customFunctionIds>_xldudf_MAPCITE_COUNTINRADIUS</we:customFunctionIds>
        <we:customFunctionIds>_xldudf_MAPCITE_MAXINRADIUS</we:customFunctionIds>
        <we:customFunctionIds>_xldudf_MAPCITE_MININRADIUS</we:customFunctionIds>
        <we:customFunctionIds>_xldudf_MAPCITE_SUMINRADIUS</we:customFunctionIds>
        <we:customFunctionIds>_xldudf_MAPCITE_SUB</we:customFunctionIds>
      </we:customFunctionIdList>
    </a:ext>
  </we:extLst>
</we:webextension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E1399-67B9-C74D-950B-D453F15227C5}">
  <dimension ref="A1:AF103"/>
  <sheetViews>
    <sheetView topLeftCell="I1" workbookViewId="0">
      <selection activeCell="L4" sqref="L4"/>
    </sheetView>
  </sheetViews>
  <sheetFormatPr baseColWidth="10" defaultRowHeight="16" x14ac:dyDescent="0.2"/>
  <cols>
    <col min="1" max="1" width="22.6640625" customWidth="1"/>
    <col min="2" max="2" width="43.33203125" customWidth="1"/>
    <col min="3" max="3" width="69.1640625" customWidth="1"/>
    <col min="4" max="4" width="30.83203125" customWidth="1"/>
    <col min="5" max="5" width="21.6640625" hidden="1" customWidth="1"/>
    <col min="6" max="6" width="11.5" style="7" hidden="1" customWidth="1"/>
    <col min="7" max="7" width="13.33203125" customWidth="1"/>
    <col min="8" max="8" width="10.33203125" customWidth="1"/>
    <col min="9" max="10" width="10.83203125" customWidth="1"/>
    <col min="11" max="11" width="7.1640625" customWidth="1"/>
    <col min="12" max="12" width="27.83203125" customWidth="1"/>
    <col min="13" max="13" width="16.1640625" hidden="1" customWidth="1"/>
    <col min="14" max="15" width="10.83203125" hidden="1" customWidth="1"/>
    <col min="16" max="16" width="0.1640625" hidden="1" customWidth="1"/>
    <col min="17" max="17" width="10.83203125" hidden="1" customWidth="1"/>
    <col min="18" max="18" width="30.1640625" customWidth="1"/>
    <col min="19" max="19" width="13.33203125" customWidth="1"/>
    <col min="20" max="20" width="13.6640625" customWidth="1"/>
    <col min="21" max="24" width="0" hidden="1" customWidth="1"/>
    <col min="25" max="25" width="2.5" hidden="1" customWidth="1"/>
    <col min="26" max="26" width="25" customWidth="1"/>
    <col min="27" max="31" width="0" hidden="1" customWidth="1"/>
    <col min="32" max="32" width="23.5" customWidth="1"/>
  </cols>
  <sheetData>
    <row r="1" spans="1:32" ht="25" customHeight="1" x14ac:dyDescent="0.2">
      <c r="A1" s="1" t="s">
        <v>0</v>
      </c>
      <c r="B1" s="1" t="s">
        <v>1</v>
      </c>
      <c r="C1" s="1" t="s">
        <v>2</v>
      </c>
      <c r="D1" s="1" t="s">
        <v>18</v>
      </c>
      <c r="E1" s="32"/>
      <c r="F1" s="39" t="s">
        <v>123</v>
      </c>
      <c r="G1" s="42">
        <v>0</v>
      </c>
      <c r="H1" s="43"/>
      <c r="I1" s="43"/>
      <c r="J1" s="43"/>
      <c r="K1" s="44"/>
      <c r="L1" s="36" t="s">
        <v>124</v>
      </c>
      <c r="M1" s="42"/>
      <c r="N1" s="43"/>
      <c r="O1" s="43"/>
      <c r="P1" s="43"/>
      <c r="Q1" s="44"/>
      <c r="R1" s="36" t="s">
        <v>125</v>
      </c>
      <c r="S1" s="33"/>
      <c r="T1" s="34" t="s">
        <v>126</v>
      </c>
      <c r="U1" s="35"/>
      <c r="V1" s="35"/>
      <c r="W1" s="35"/>
      <c r="X1" s="35"/>
      <c r="Y1" s="35"/>
      <c r="Z1" s="30" t="s">
        <v>127</v>
      </c>
      <c r="AA1" s="35"/>
      <c r="AB1" s="35"/>
      <c r="AC1" s="35"/>
      <c r="AD1" s="35"/>
      <c r="AE1" s="35"/>
      <c r="AF1" s="30" t="s">
        <v>128</v>
      </c>
    </row>
    <row r="2" spans="1:32" ht="25" customHeight="1" x14ac:dyDescent="0.2">
      <c r="A2" s="2">
        <v>1</v>
      </c>
      <c r="B2" s="3" t="s">
        <v>113</v>
      </c>
      <c r="C2" s="4" t="s">
        <v>3</v>
      </c>
      <c r="D2" s="5" t="s">
        <v>27</v>
      </c>
      <c r="E2" s="32"/>
      <c r="F2" s="40"/>
      <c r="G2" s="45"/>
      <c r="H2" s="46"/>
      <c r="I2" s="46"/>
      <c r="J2" s="46"/>
      <c r="K2" s="47"/>
      <c r="L2" s="37"/>
      <c r="M2" s="45"/>
      <c r="N2" s="46"/>
      <c r="O2" s="46"/>
      <c r="P2" s="46"/>
      <c r="Q2" s="47"/>
      <c r="R2" s="37"/>
      <c r="S2" s="33"/>
      <c r="T2" s="34"/>
      <c r="U2" s="35"/>
      <c r="V2" s="35"/>
      <c r="W2" s="35"/>
      <c r="X2" s="35"/>
      <c r="Y2" s="35"/>
      <c r="Z2" s="31"/>
      <c r="AA2" s="35"/>
      <c r="AB2" s="35"/>
      <c r="AC2" s="35"/>
      <c r="AD2" s="35"/>
      <c r="AE2" s="35"/>
      <c r="AF2" s="31"/>
    </row>
    <row r="3" spans="1:32" ht="25" customHeight="1" x14ac:dyDescent="0.2">
      <c r="A3" s="2">
        <v>2</v>
      </c>
      <c r="B3" s="3" t="s">
        <v>114</v>
      </c>
      <c r="C3" s="4" t="s">
        <v>4</v>
      </c>
      <c r="D3" s="5" t="s">
        <v>20</v>
      </c>
      <c r="E3" s="32"/>
      <c r="F3" s="41"/>
      <c r="G3" s="48"/>
      <c r="H3" s="49"/>
      <c r="I3" s="49"/>
      <c r="J3" s="49"/>
      <c r="K3" s="50"/>
      <c r="L3" s="38"/>
      <c r="M3" s="48"/>
      <c r="N3" s="49"/>
      <c r="O3" s="49"/>
      <c r="P3" s="49"/>
      <c r="Q3" s="50"/>
      <c r="R3" s="38"/>
      <c r="S3" s="33"/>
      <c r="T3" s="34"/>
      <c r="U3" s="35"/>
      <c r="V3" s="35"/>
      <c r="W3" s="35"/>
      <c r="X3" s="35"/>
      <c r="Y3" s="35"/>
      <c r="Z3" s="31"/>
      <c r="AA3" s="35"/>
      <c r="AB3" s="35"/>
      <c r="AC3" s="35"/>
      <c r="AD3" s="35"/>
      <c r="AE3" s="35"/>
      <c r="AF3" s="31"/>
    </row>
    <row r="4" spans="1:32" ht="25" customHeight="1" x14ac:dyDescent="0.2">
      <c r="A4" s="2">
        <v>3</v>
      </c>
      <c r="B4" s="3" t="s">
        <v>115</v>
      </c>
      <c r="C4" s="4" t="s">
        <v>5</v>
      </c>
      <c r="D4" s="5" t="s">
        <v>26</v>
      </c>
      <c r="E4" s="32"/>
      <c r="F4" s="8">
        <v>1</v>
      </c>
      <c r="G4" s="9">
        <f ca="1">RANDBETWEEN(39,40)</f>
        <v>40</v>
      </c>
      <c r="H4" s="9">
        <f ca="1">RANDBETWEEN(50,59)</f>
        <v>51</v>
      </c>
      <c r="I4" s="10">
        <f ca="1">RAND()*60</f>
        <v>16.066256338729932</v>
      </c>
      <c r="J4" s="10">
        <f ca="1">ROUND(I4,2)</f>
        <v>16.07</v>
      </c>
      <c r="K4" s="11" t="str">
        <f ca="1">$G4&amp;"°"&amp;$H4</f>
        <v>40°51</v>
      </c>
      <c r="L4" s="11" t="str">
        <f ca="1">$K4&amp;"'"&amp;$J4&amp;"N"</f>
        <v>40°51'16,07N</v>
      </c>
      <c r="M4" s="9">
        <f ca="1">RANDBETWEEN(32,33)</f>
        <v>32</v>
      </c>
      <c r="N4" s="11">
        <f ca="1">RANDBETWEEN(35,54)</f>
        <v>42</v>
      </c>
      <c r="O4" s="12">
        <f ca="1">RAND()*60</f>
        <v>21.896344694339671</v>
      </c>
      <c r="P4" s="10">
        <f ca="1">ROUND(O4,2)</f>
        <v>21.9</v>
      </c>
      <c r="Q4" s="11" t="str">
        <f ca="1">$M4&amp;"°"&amp;$N4</f>
        <v>32°42</v>
      </c>
      <c r="R4" s="11" t="str">
        <f ca="1">$Q4&amp;"'"&amp;$P4&amp;"E"</f>
        <v>32°42'21,9E</v>
      </c>
      <c r="S4" s="33"/>
      <c r="T4" s="15">
        <v>1</v>
      </c>
      <c r="U4" s="13">
        <f ca="1">RANDBETWEEN(39,40)</f>
        <v>40</v>
      </c>
      <c r="V4" s="13">
        <f ca="1">RANDBETWEEN(50,59)</f>
        <v>53</v>
      </c>
      <c r="W4" s="14">
        <f ca="1">RAND()*60</f>
        <v>41.781136889695901</v>
      </c>
      <c r="X4" s="14">
        <f ca="1">ROUND(W4,2)</f>
        <v>41.78</v>
      </c>
      <c r="Y4" s="15" t="str">
        <f ca="1">$U4&amp;"°"&amp;$V4</f>
        <v>40°53</v>
      </c>
      <c r="Z4" s="17" t="str">
        <f ca="1">$K4&amp;"'"&amp;$J4&amp;"N"</f>
        <v>40°51'16,07N</v>
      </c>
      <c r="AA4" s="13">
        <f ca="1">RANDBETWEEN(32,33)</f>
        <v>33</v>
      </c>
      <c r="AB4" s="15">
        <f ca="1">RANDBETWEEN(35,54)</f>
        <v>43</v>
      </c>
      <c r="AC4" s="16">
        <f ca="1">RAND()*60</f>
        <v>16.652324588290032</v>
      </c>
      <c r="AD4" s="14">
        <f ca="1">ROUND(AC4,2)</f>
        <v>16.649999999999999</v>
      </c>
      <c r="AE4" s="15" t="str">
        <f ca="1">$AA4&amp;"°"&amp;$AB4</f>
        <v>33°43</v>
      </c>
      <c r="AF4" s="15" t="str">
        <f ca="1">$AE4&amp;"'"&amp;$AD4&amp;"E"</f>
        <v>33°43'16,65E</v>
      </c>
    </row>
    <row r="5" spans="1:32" ht="25" customHeight="1" x14ac:dyDescent="0.2">
      <c r="A5" s="2">
        <v>4</v>
      </c>
      <c r="B5" s="3" t="s">
        <v>115</v>
      </c>
      <c r="C5" s="6" t="s">
        <v>6</v>
      </c>
      <c r="D5" s="5" t="s">
        <v>25</v>
      </c>
      <c r="E5" s="32"/>
      <c r="F5" s="8">
        <v>2</v>
      </c>
      <c r="G5" s="9">
        <f t="shared" ref="G5:G68" ca="1" si="0">RANDBETWEEN(39,40)</f>
        <v>39</v>
      </c>
      <c r="H5" s="9">
        <f t="shared" ref="H5:H68" ca="1" si="1">RANDBETWEEN(50,59)</f>
        <v>50</v>
      </c>
      <c r="I5" s="12">
        <f t="shared" ref="I5:I68" ca="1" si="2">RAND()*60</f>
        <v>27.609835388590501</v>
      </c>
      <c r="J5" s="10">
        <f t="shared" ref="J5:J68" ca="1" si="3">ROUND(I5,2)</f>
        <v>27.61</v>
      </c>
      <c r="K5" s="11" t="str">
        <f t="shared" ref="K5:K68" ca="1" si="4">$G5&amp;"°"&amp;$H5</f>
        <v>39°50</v>
      </c>
      <c r="L5" s="11" t="str">
        <f t="shared" ref="L5:L68" ca="1" si="5">$K5&amp;"'"&amp;$J5&amp;"N"</f>
        <v>39°50'27,61N</v>
      </c>
      <c r="M5" s="9">
        <f t="shared" ref="M5:M68" ca="1" si="6">RANDBETWEEN(32,33)</f>
        <v>33</v>
      </c>
      <c r="N5" s="11">
        <f t="shared" ref="N5:N68" ca="1" si="7">RANDBETWEEN(35,54)</f>
        <v>39</v>
      </c>
      <c r="O5" s="12">
        <f t="shared" ref="O5:O68" ca="1" si="8">RAND()*60</f>
        <v>18.392522546244802</v>
      </c>
      <c r="P5" s="10">
        <f t="shared" ref="P5:P68" ca="1" si="9">ROUND(O5,2)</f>
        <v>18.39</v>
      </c>
      <c r="Q5" s="11" t="str">
        <f t="shared" ref="Q5:Q68" ca="1" si="10">$M5&amp;"°"&amp;$N5</f>
        <v>33°39</v>
      </c>
      <c r="R5" s="11" t="str">
        <f t="shared" ref="R5:R68" ca="1" si="11">$Q5&amp;"'"&amp;$P5&amp;"E"</f>
        <v>33°39'18,39E</v>
      </c>
      <c r="S5" s="33"/>
      <c r="T5" s="15">
        <v>2</v>
      </c>
      <c r="U5" s="13">
        <f t="shared" ref="U5:U13" ca="1" si="12">RANDBETWEEN(39,40)</f>
        <v>40</v>
      </c>
      <c r="V5" s="13">
        <f t="shared" ref="V5:V13" ca="1" si="13">RANDBETWEEN(50,59)</f>
        <v>58</v>
      </c>
      <c r="W5" s="14">
        <f t="shared" ref="W5:W13" ca="1" si="14">RAND()*60</f>
        <v>25.006503908276528</v>
      </c>
      <c r="X5" s="14">
        <f t="shared" ref="X5:X13" ca="1" si="15">ROUND(W5,2)</f>
        <v>25.01</v>
      </c>
      <c r="Y5" s="15" t="str">
        <f t="shared" ref="Y5:Y13" ca="1" si="16">$U5&amp;"°"&amp;$V5</f>
        <v>40°58</v>
      </c>
      <c r="Z5" s="17" t="str">
        <f t="shared" ref="Z5:Z13" ca="1" si="17">$K5&amp;"'"&amp;$J5&amp;"N"</f>
        <v>39°50'27,61N</v>
      </c>
      <c r="AA5" s="13">
        <f t="shared" ref="AA5:AA13" ca="1" si="18">RANDBETWEEN(32,33)</f>
        <v>33</v>
      </c>
      <c r="AB5" s="15">
        <f t="shared" ref="AB5:AB13" ca="1" si="19">RANDBETWEEN(35,54)</f>
        <v>36</v>
      </c>
      <c r="AC5" s="16">
        <f t="shared" ref="AC5:AC13" ca="1" si="20">RAND()*60</f>
        <v>33.975471948387806</v>
      </c>
      <c r="AD5" s="14">
        <f t="shared" ref="AD5:AD13" ca="1" si="21">ROUND(AC5,2)</f>
        <v>33.979999999999997</v>
      </c>
      <c r="AE5" s="15" t="str">
        <f t="shared" ref="AE5:AE13" ca="1" si="22">$AA5&amp;"°"&amp;$AB5</f>
        <v>33°36</v>
      </c>
      <c r="AF5" s="15" t="str">
        <f t="shared" ref="AF5:AF13" ca="1" si="23">$AE5&amp;"'"&amp;$AD5&amp;"E"</f>
        <v>33°36'33,98E</v>
      </c>
    </row>
    <row r="6" spans="1:32" ht="25" customHeight="1" x14ac:dyDescent="0.2">
      <c r="A6" s="2">
        <v>5</v>
      </c>
      <c r="B6" s="3" t="s">
        <v>115</v>
      </c>
      <c r="C6" s="4" t="s">
        <v>7</v>
      </c>
      <c r="D6" s="5" t="s">
        <v>23</v>
      </c>
      <c r="E6" s="32"/>
      <c r="F6" s="8">
        <v>3</v>
      </c>
      <c r="G6" s="9">
        <f t="shared" ca="1" si="0"/>
        <v>40</v>
      </c>
      <c r="H6" s="9">
        <f t="shared" ca="1" si="1"/>
        <v>58</v>
      </c>
      <c r="I6" s="12">
        <f t="shared" ca="1" si="2"/>
        <v>26.09203421978912</v>
      </c>
      <c r="J6" s="10">
        <f t="shared" ca="1" si="3"/>
        <v>26.09</v>
      </c>
      <c r="K6" s="11" t="str">
        <f t="shared" ca="1" si="4"/>
        <v>40°58</v>
      </c>
      <c r="L6" s="11" t="str">
        <f t="shared" ca="1" si="5"/>
        <v>40°58'26,09N</v>
      </c>
      <c r="M6" s="9">
        <f t="shared" ca="1" si="6"/>
        <v>33</v>
      </c>
      <c r="N6" s="11">
        <f t="shared" ca="1" si="7"/>
        <v>48</v>
      </c>
      <c r="O6" s="12">
        <f t="shared" ca="1" si="8"/>
        <v>18.791218911777086</v>
      </c>
      <c r="P6" s="10">
        <f t="shared" ca="1" si="9"/>
        <v>18.79</v>
      </c>
      <c r="Q6" s="11" t="str">
        <f t="shared" ca="1" si="10"/>
        <v>33°48</v>
      </c>
      <c r="R6" s="11" t="str">
        <f t="shared" ca="1" si="11"/>
        <v>33°48'18,79E</v>
      </c>
      <c r="S6" s="33"/>
      <c r="T6" s="15">
        <v>3</v>
      </c>
      <c r="U6" s="13">
        <f t="shared" ca="1" si="12"/>
        <v>39</v>
      </c>
      <c r="V6" s="13">
        <f t="shared" ca="1" si="13"/>
        <v>55</v>
      </c>
      <c r="W6" s="14">
        <f t="shared" ca="1" si="14"/>
        <v>10.943247523162555</v>
      </c>
      <c r="X6" s="14">
        <f t="shared" ca="1" si="15"/>
        <v>10.94</v>
      </c>
      <c r="Y6" s="15" t="str">
        <f t="shared" ca="1" si="16"/>
        <v>39°55</v>
      </c>
      <c r="Z6" s="17" t="str">
        <f t="shared" ca="1" si="17"/>
        <v>40°58'26,09N</v>
      </c>
      <c r="AA6" s="13">
        <f t="shared" ca="1" si="18"/>
        <v>33</v>
      </c>
      <c r="AB6" s="15">
        <f t="shared" ca="1" si="19"/>
        <v>48</v>
      </c>
      <c r="AC6" s="16">
        <f t="shared" ca="1" si="20"/>
        <v>33.919358949995583</v>
      </c>
      <c r="AD6" s="14">
        <f t="shared" ca="1" si="21"/>
        <v>33.92</v>
      </c>
      <c r="AE6" s="15" t="str">
        <f t="shared" ca="1" si="22"/>
        <v>33°48</v>
      </c>
      <c r="AF6" s="15" t="str">
        <f t="shared" ca="1" si="23"/>
        <v>33°48'33,92E</v>
      </c>
    </row>
    <row r="7" spans="1:32" ht="25" customHeight="1" x14ac:dyDescent="0.2">
      <c r="A7" s="2">
        <v>6</v>
      </c>
      <c r="B7" s="3" t="s">
        <v>115</v>
      </c>
      <c r="C7" s="6" t="s">
        <v>8</v>
      </c>
      <c r="D7" s="5" t="s">
        <v>19</v>
      </c>
      <c r="E7" s="32"/>
      <c r="F7" s="8">
        <v>4</v>
      </c>
      <c r="G7" s="9">
        <f t="shared" ca="1" si="0"/>
        <v>40</v>
      </c>
      <c r="H7" s="9">
        <f t="shared" ca="1" si="1"/>
        <v>58</v>
      </c>
      <c r="I7" s="12">
        <f t="shared" ca="1" si="2"/>
        <v>35.412479976660038</v>
      </c>
      <c r="J7" s="10">
        <f t="shared" ca="1" si="3"/>
        <v>35.409999999999997</v>
      </c>
      <c r="K7" s="11" t="str">
        <f t="shared" ca="1" si="4"/>
        <v>40°58</v>
      </c>
      <c r="L7" s="11" t="str">
        <f t="shared" ca="1" si="5"/>
        <v>40°58'35,41N</v>
      </c>
      <c r="M7" s="9">
        <f t="shared" ca="1" si="6"/>
        <v>33</v>
      </c>
      <c r="N7" s="11">
        <f t="shared" ca="1" si="7"/>
        <v>52</v>
      </c>
      <c r="O7" s="12">
        <f t="shared" ca="1" si="8"/>
        <v>36.228944360813777</v>
      </c>
      <c r="P7" s="10">
        <f t="shared" ca="1" si="9"/>
        <v>36.229999999999997</v>
      </c>
      <c r="Q7" s="11" t="str">
        <f t="shared" ca="1" si="10"/>
        <v>33°52</v>
      </c>
      <c r="R7" s="11" t="str">
        <f t="shared" ca="1" si="11"/>
        <v>33°52'36,23E</v>
      </c>
      <c r="S7" s="33"/>
      <c r="T7" s="15">
        <v>4</v>
      </c>
      <c r="U7" s="13">
        <f t="shared" ca="1" si="12"/>
        <v>39</v>
      </c>
      <c r="V7" s="13">
        <f t="shared" ca="1" si="13"/>
        <v>50</v>
      </c>
      <c r="W7" s="14">
        <f t="shared" ca="1" si="14"/>
        <v>50.235912904384122</v>
      </c>
      <c r="X7" s="14">
        <f t="shared" ca="1" si="15"/>
        <v>50.24</v>
      </c>
      <c r="Y7" s="15" t="str">
        <f t="shared" ca="1" si="16"/>
        <v>39°50</v>
      </c>
      <c r="Z7" s="17" t="str">
        <f t="shared" ca="1" si="17"/>
        <v>40°58'35,41N</v>
      </c>
      <c r="AA7" s="13">
        <f t="shared" ca="1" si="18"/>
        <v>33</v>
      </c>
      <c r="AB7" s="15">
        <f t="shared" ca="1" si="19"/>
        <v>51</v>
      </c>
      <c r="AC7" s="16">
        <f t="shared" ca="1" si="20"/>
        <v>18.203879388642946</v>
      </c>
      <c r="AD7" s="14">
        <f t="shared" ca="1" si="21"/>
        <v>18.2</v>
      </c>
      <c r="AE7" s="15" t="str">
        <f t="shared" ca="1" si="22"/>
        <v>33°51</v>
      </c>
      <c r="AF7" s="15" t="str">
        <f t="shared" ca="1" si="23"/>
        <v>33°51'18,2E</v>
      </c>
    </row>
    <row r="8" spans="1:32" ht="25" customHeight="1" x14ac:dyDescent="0.2">
      <c r="A8" s="2">
        <v>7</v>
      </c>
      <c r="B8" s="3" t="s">
        <v>116</v>
      </c>
      <c r="C8" s="4" t="s">
        <v>9</v>
      </c>
      <c r="D8" s="5" t="s">
        <v>21</v>
      </c>
      <c r="E8" s="32"/>
      <c r="F8" s="8">
        <v>5</v>
      </c>
      <c r="G8" s="9">
        <f t="shared" ca="1" si="0"/>
        <v>39</v>
      </c>
      <c r="H8" s="9">
        <f t="shared" ca="1" si="1"/>
        <v>57</v>
      </c>
      <c r="I8" s="12">
        <f t="shared" ca="1" si="2"/>
        <v>38.977686688010813</v>
      </c>
      <c r="J8" s="10">
        <f t="shared" ca="1" si="3"/>
        <v>38.979999999999997</v>
      </c>
      <c r="K8" s="11" t="str">
        <f t="shared" ca="1" si="4"/>
        <v>39°57</v>
      </c>
      <c r="L8" s="11" t="str">
        <f t="shared" ca="1" si="5"/>
        <v>39°57'38,98N</v>
      </c>
      <c r="M8" s="9">
        <f t="shared" ca="1" si="6"/>
        <v>33</v>
      </c>
      <c r="N8" s="11">
        <f t="shared" ca="1" si="7"/>
        <v>47</v>
      </c>
      <c r="O8" s="12">
        <f t="shared" ca="1" si="8"/>
        <v>26.339835050032306</v>
      </c>
      <c r="P8" s="10">
        <f t="shared" ca="1" si="9"/>
        <v>26.34</v>
      </c>
      <c r="Q8" s="11" t="str">
        <f t="shared" ca="1" si="10"/>
        <v>33°47</v>
      </c>
      <c r="R8" s="11" t="str">
        <f t="shared" ca="1" si="11"/>
        <v>33°47'26,34E</v>
      </c>
      <c r="S8" s="33"/>
      <c r="T8" s="15">
        <v>5</v>
      </c>
      <c r="U8" s="13">
        <f t="shared" ca="1" si="12"/>
        <v>40</v>
      </c>
      <c r="V8" s="13">
        <f t="shared" ca="1" si="13"/>
        <v>58</v>
      </c>
      <c r="W8" s="14">
        <f t="shared" ca="1" si="14"/>
        <v>24.687505016681307</v>
      </c>
      <c r="X8" s="14">
        <f t="shared" ca="1" si="15"/>
        <v>24.69</v>
      </c>
      <c r="Y8" s="15" t="str">
        <f t="shared" ca="1" si="16"/>
        <v>40°58</v>
      </c>
      <c r="Z8" s="17" t="str">
        <f t="shared" ca="1" si="17"/>
        <v>39°57'38,98N</v>
      </c>
      <c r="AA8" s="13">
        <f t="shared" ca="1" si="18"/>
        <v>32</v>
      </c>
      <c r="AB8" s="15">
        <f t="shared" ca="1" si="19"/>
        <v>46</v>
      </c>
      <c r="AC8" s="16">
        <f t="shared" ca="1" si="20"/>
        <v>48.632170646183432</v>
      </c>
      <c r="AD8" s="14">
        <f t="shared" ca="1" si="21"/>
        <v>48.63</v>
      </c>
      <c r="AE8" s="15" t="str">
        <f t="shared" ca="1" si="22"/>
        <v>32°46</v>
      </c>
      <c r="AF8" s="15" t="str">
        <f t="shared" ca="1" si="23"/>
        <v>32°46'48,63E</v>
      </c>
    </row>
    <row r="9" spans="1:32" ht="25" customHeight="1" x14ac:dyDescent="0.2">
      <c r="A9" s="2">
        <v>8</v>
      </c>
      <c r="B9" s="3" t="s">
        <v>115</v>
      </c>
      <c r="C9" s="4" t="s">
        <v>10</v>
      </c>
      <c r="D9" s="5" t="s">
        <v>22</v>
      </c>
      <c r="E9" s="32"/>
      <c r="F9" s="8">
        <v>6</v>
      </c>
      <c r="G9" s="9">
        <f t="shared" ca="1" si="0"/>
        <v>40</v>
      </c>
      <c r="H9" s="9">
        <f t="shared" ca="1" si="1"/>
        <v>57</v>
      </c>
      <c r="I9" s="12">
        <f t="shared" ca="1" si="2"/>
        <v>19.904432750067073</v>
      </c>
      <c r="J9" s="10">
        <f t="shared" ca="1" si="3"/>
        <v>19.899999999999999</v>
      </c>
      <c r="K9" s="11" t="str">
        <f t="shared" ca="1" si="4"/>
        <v>40°57</v>
      </c>
      <c r="L9" s="11" t="str">
        <f t="shared" ca="1" si="5"/>
        <v>40°57'19,9N</v>
      </c>
      <c r="M9" s="9">
        <f t="shared" ca="1" si="6"/>
        <v>33</v>
      </c>
      <c r="N9" s="11">
        <f t="shared" ca="1" si="7"/>
        <v>50</v>
      </c>
      <c r="O9" s="12">
        <f t="shared" ca="1" si="8"/>
        <v>38.191540814591526</v>
      </c>
      <c r="P9" s="10">
        <f t="shared" ca="1" si="9"/>
        <v>38.19</v>
      </c>
      <c r="Q9" s="11" t="str">
        <f t="shared" ca="1" si="10"/>
        <v>33°50</v>
      </c>
      <c r="R9" s="11" t="str">
        <f t="shared" ca="1" si="11"/>
        <v>33°50'38,19E</v>
      </c>
      <c r="S9" s="33"/>
      <c r="T9" s="15">
        <v>6</v>
      </c>
      <c r="U9" s="13">
        <f t="shared" ca="1" si="12"/>
        <v>40</v>
      </c>
      <c r="V9" s="13">
        <f t="shared" ca="1" si="13"/>
        <v>56</v>
      </c>
      <c r="W9" s="14">
        <f t="shared" ca="1" si="14"/>
        <v>30.208445940499729</v>
      </c>
      <c r="X9" s="14">
        <f t="shared" ca="1" si="15"/>
        <v>30.21</v>
      </c>
      <c r="Y9" s="15" t="str">
        <f t="shared" ca="1" si="16"/>
        <v>40°56</v>
      </c>
      <c r="Z9" s="17" t="str">
        <f t="shared" ca="1" si="17"/>
        <v>40°57'19,9N</v>
      </c>
      <c r="AA9" s="13">
        <f t="shared" ca="1" si="18"/>
        <v>32</v>
      </c>
      <c r="AB9" s="15">
        <f t="shared" ca="1" si="19"/>
        <v>41</v>
      </c>
      <c r="AC9" s="16">
        <f t="shared" ca="1" si="20"/>
        <v>11.399923718730122</v>
      </c>
      <c r="AD9" s="14">
        <f t="shared" ca="1" si="21"/>
        <v>11.4</v>
      </c>
      <c r="AE9" s="15" t="str">
        <f t="shared" ca="1" si="22"/>
        <v>32°41</v>
      </c>
      <c r="AF9" s="15" t="str">
        <f t="shared" ca="1" si="23"/>
        <v>32°41'11,4E</v>
      </c>
    </row>
    <row r="10" spans="1:32" ht="25" customHeight="1" x14ac:dyDescent="0.2">
      <c r="A10" s="2">
        <v>9</v>
      </c>
      <c r="B10" s="3" t="s">
        <v>117</v>
      </c>
      <c r="C10" s="4" t="s">
        <v>11</v>
      </c>
      <c r="D10" s="5" t="s">
        <v>24</v>
      </c>
      <c r="E10" s="32"/>
      <c r="F10" s="8">
        <v>7</v>
      </c>
      <c r="G10" s="9">
        <f ca="1">RANDBETWEEN(39,40)</f>
        <v>40</v>
      </c>
      <c r="H10" s="9">
        <f t="shared" ca="1" si="1"/>
        <v>58</v>
      </c>
      <c r="I10" s="12">
        <f t="shared" ca="1" si="2"/>
        <v>17.136046632463181</v>
      </c>
      <c r="J10" s="10">
        <f t="shared" ca="1" si="3"/>
        <v>17.14</v>
      </c>
      <c r="K10" s="11" t="str">
        <f t="shared" ca="1" si="4"/>
        <v>40°58</v>
      </c>
      <c r="L10" s="11" t="str">
        <f t="shared" ca="1" si="5"/>
        <v>40°58'17,14N</v>
      </c>
      <c r="M10" s="9">
        <f t="shared" ca="1" si="6"/>
        <v>33</v>
      </c>
      <c r="N10" s="11">
        <f t="shared" ca="1" si="7"/>
        <v>46</v>
      </c>
      <c r="O10" s="12">
        <f t="shared" ca="1" si="8"/>
        <v>37.880179499756828</v>
      </c>
      <c r="P10" s="10">
        <f t="shared" ca="1" si="9"/>
        <v>37.880000000000003</v>
      </c>
      <c r="Q10" s="11" t="str">
        <f t="shared" ca="1" si="10"/>
        <v>33°46</v>
      </c>
      <c r="R10" s="11" t="str">
        <f t="shared" ca="1" si="11"/>
        <v>33°46'37,88E</v>
      </c>
      <c r="S10" s="33"/>
      <c r="T10" s="15">
        <v>7</v>
      </c>
      <c r="U10" s="13">
        <f t="shared" ca="1" si="12"/>
        <v>40</v>
      </c>
      <c r="V10" s="13">
        <f t="shared" ca="1" si="13"/>
        <v>52</v>
      </c>
      <c r="W10" s="14">
        <f t="shared" ca="1" si="14"/>
        <v>4.6832855896157195</v>
      </c>
      <c r="X10" s="14">
        <f t="shared" ca="1" si="15"/>
        <v>4.68</v>
      </c>
      <c r="Y10" s="15" t="str">
        <f t="shared" ca="1" si="16"/>
        <v>40°52</v>
      </c>
      <c r="Z10" s="17" t="str">
        <f t="shared" ca="1" si="17"/>
        <v>40°58'17,14N</v>
      </c>
      <c r="AA10" s="13">
        <f t="shared" ca="1" si="18"/>
        <v>33</v>
      </c>
      <c r="AB10" s="15">
        <f t="shared" ca="1" si="19"/>
        <v>36</v>
      </c>
      <c r="AC10" s="16">
        <f t="shared" ca="1" si="20"/>
        <v>39.918057026756223</v>
      </c>
      <c r="AD10" s="14">
        <f t="shared" ca="1" si="21"/>
        <v>39.92</v>
      </c>
      <c r="AE10" s="15" t="str">
        <f t="shared" ca="1" si="22"/>
        <v>33°36</v>
      </c>
      <c r="AF10" s="15" t="str">
        <f t="shared" ca="1" si="23"/>
        <v>33°36'39,92E</v>
      </c>
    </row>
    <row r="11" spans="1:32" ht="25" customHeight="1" x14ac:dyDescent="0.2">
      <c r="A11" s="2">
        <v>10</v>
      </c>
      <c r="B11" s="3" t="s">
        <v>115</v>
      </c>
      <c r="C11" s="4" t="s">
        <v>12</v>
      </c>
      <c r="D11" s="5" t="s">
        <v>28</v>
      </c>
      <c r="E11" s="32"/>
      <c r="F11" s="8">
        <v>8</v>
      </c>
      <c r="G11" s="9">
        <f t="shared" ca="1" si="0"/>
        <v>39</v>
      </c>
      <c r="H11" s="9">
        <f t="shared" ca="1" si="1"/>
        <v>55</v>
      </c>
      <c r="I11" s="12">
        <f t="shared" ca="1" si="2"/>
        <v>30.388684003388899</v>
      </c>
      <c r="J11" s="10">
        <f t="shared" ca="1" si="3"/>
        <v>30.39</v>
      </c>
      <c r="K11" s="11" t="str">
        <f t="shared" ca="1" si="4"/>
        <v>39°55</v>
      </c>
      <c r="L11" s="11" t="str">
        <f t="shared" ca="1" si="5"/>
        <v>39°55'30,39N</v>
      </c>
      <c r="M11" s="9">
        <f t="shared" ca="1" si="6"/>
        <v>33</v>
      </c>
      <c r="N11" s="11">
        <f t="shared" ca="1" si="7"/>
        <v>53</v>
      </c>
      <c r="O11" s="12">
        <f t="shared" ca="1" si="8"/>
        <v>26.371090507517401</v>
      </c>
      <c r="P11" s="10">
        <f t="shared" ca="1" si="9"/>
        <v>26.37</v>
      </c>
      <c r="Q11" s="11" t="str">
        <f t="shared" ca="1" si="10"/>
        <v>33°53</v>
      </c>
      <c r="R11" s="11" t="str">
        <f t="shared" ca="1" si="11"/>
        <v>33°53'26,37E</v>
      </c>
      <c r="S11" s="33"/>
      <c r="T11" s="15">
        <v>8</v>
      </c>
      <c r="U11" s="13">
        <f t="shared" ca="1" si="12"/>
        <v>39</v>
      </c>
      <c r="V11" s="13">
        <f t="shared" ca="1" si="13"/>
        <v>57</v>
      </c>
      <c r="W11" s="14">
        <f t="shared" ca="1" si="14"/>
        <v>43.486904612832539</v>
      </c>
      <c r="X11" s="14">
        <f t="shared" ca="1" si="15"/>
        <v>43.49</v>
      </c>
      <c r="Y11" s="15" t="str">
        <f t="shared" ca="1" si="16"/>
        <v>39°57</v>
      </c>
      <c r="Z11" s="17" t="str">
        <f t="shared" ca="1" si="17"/>
        <v>39°55'30,39N</v>
      </c>
      <c r="AA11" s="13">
        <f t="shared" ca="1" si="18"/>
        <v>32</v>
      </c>
      <c r="AB11" s="15">
        <f t="shared" ca="1" si="19"/>
        <v>39</v>
      </c>
      <c r="AC11" s="16">
        <f t="shared" ca="1" si="20"/>
        <v>29.414428456997094</v>
      </c>
      <c r="AD11" s="14">
        <f t="shared" ca="1" si="21"/>
        <v>29.41</v>
      </c>
      <c r="AE11" s="15" t="str">
        <f t="shared" ca="1" si="22"/>
        <v>32°39</v>
      </c>
      <c r="AF11" s="15" t="str">
        <f t="shared" ca="1" si="23"/>
        <v>32°39'29,41E</v>
      </c>
    </row>
    <row r="12" spans="1:32" ht="25" customHeight="1" x14ac:dyDescent="0.2">
      <c r="A12" s="2">
        <v>11</v>
      </c>
      <c r="B12" s="3" t="s">
        <v>119</v>
      </c>
      <c r="C12" s="4" t="s">
        <v>13</v>
      </c>
      <c r="D12" s="5" t="s">
        <v>29</v>
      </c>
      <c r="E12" s="32"/>
      <c r="F12" s="8">
        <v>9</v>
      </c>
      <c r="G12" s="9">
        <f t="shared" ca="1" si="0"/>
        <v>39</v>
      </c>
      <c r="H12" s="9">
        <f t="shared" ca="1" si="1"/>
        <v>51</v>
      </c>
      <c r="I12" s="12">
        <f t="shared" ca="1" si="2"/>
        <v>28.911548003658524</v>
      </c>
      <c r="J12" s="10">
        <f t="shared" ca="1" si="3"/>
        <v>28.91</v>
      </c>
      <c r="K12" s="11" t="str">
        <f t="shared" ca="1" si="4"/>
        <v>39°51</v>
      </c>
      <c r="L12" s="11" t="str">
        <f t="shared" ca="1" si="5"/>
        <v>39°51'28,91N</v>
      </c>
      <c r="M12" s="9">
        <f t="shared" ca="1" si="6"/>
        <v>33</v>
      </c>
      <c r="N12" s="11">
        <f t="shared" ca="1" si="7"/>
        <v>47</v>
      </c>
      <c r="O12" s="12">
        <f t="shared" ca="1" si="8"/>
        <v>0.64709297475405103</v>
      </c>
      <c r="P12" s="10">
        <f t="shared" ca="1" si="9"/>
        <v>0.65</v>
      </c>
      <c r="Q12" s="11" t="str">
        <f t="shared" ca="1" si="10"/>
        <v>33°47</v>
      </c>
      <c r="R12" s="11" t="str">
        <f t="shared" ca="1" si="11"/>
        <v>33°47'0,65E</v>
      </c>
      <c r="S12" s="33"/>
      <c r="T12" s="15">
        <v>9</v>
      </c>
      <c r="U12" s="13">
        <f t="shared" ca="1" si="12"/>
        <v>39</v>
      </c>
      <c r="V12" s="13">
        <f t="shared" ca="1" si="13"/>
        <v>55</v>
      </c>
      <c r="W12" s="14">
        <f t="shared" ca="1" si="14"/>
        <v>9.5486974943730054</v>
      </c>
      <c r="X12" s="14">
        <f t="shared" ca="1" si="15"/>
        <v>9.5500000000000007</v>
      </c>
      <c r="Y12" s="15" t="str">
        <f t="shared" ca="1" si="16"/>
        <v>39°55</v>
      </c>
      <c r="Z12" s="17" t="str">
        <f t="shared" ca="1" si="17"/>
        <v>39°51'28,91N</v>
      </c>
      <c r="AA12" s="13">
        <f t="shared" ca="1" si="18"/>
        <v>33</v>
      </c>
      <c r="AB12" s="15">
        <f t="shared" ca="1" si="19"/>
        <v>37</v>
      </c>
      <c r="AC12" s="16">
        <f t="shared" ca="1" si="20"/>
        <v>57.871841562414367</v>
      </c>
      <c r="AD12" s="14">
        <f t="shared" ca="1" si="21"/>
        <v>57.87</v>
      </c>
      <c r="AE12" s="15" t="str">
        <f t="shared" ca="1" si="22"/>
        <v>33°37</v>
      </c>
      <c r="AF12" s="15" t="str">
        <f t="shared" ca="1" si="23"/>
        <v>33°37'57,87E</v>
      </c>
    </row>
    <row r="13" spans="1:32" ht="25" customHeight="1" x14ac:dyDescent="0.2">
      <c r="A13" s="2">
        <v>12</v>
      </c>
      <c r="B13" s="3" t="s">
        <v>115</v>
      </c>
      <c r="C13" s="4" t="s">
        <v>14</v>
      </c>
      <c r="D13" s="5" t="s">
        <v>30</v>
      </c>
      <c r="E13" s="32"/>
      <c r="F13" s="8">
        <v>10</v>
      </c>
      <c r="G13" s="9">
        <f t="shared" ca="1" si="0"/>
        <v>39</v>
      </c>
      <c r="H13" s="9">
        <f t="shared" ca="1" si="1"/>
        <v>55</v>
      </c>
      <c r="I13" s="12">
        <f t="shared" ca="1" si="2"/>
        <v>5.0519768333603228</v>
      </c>
      <c r="J13" s="10">
        <f t="shared" ca="1" si="3"/>
        <v>5.05</v>
      </c>
      <c r="K13" s="11" t="str">
        <f t="shared" ca="1" si="4"/>
        <v>39°55</v>
      </c>
      <c r="L13" s="11" t="str">
        <f t="shared" ca="1" si="5"/>
        <v>39°55'5,05N</v>
      </c>
      <c r="M13" s="9">
        <f t="shared" ca="1" si="6"/>
        <v>33</v>
      </c>
      <c r="N13" s="11">
        <f t="shared" ca="1" si="7"/>
        <v>40</v>
      </c>
      <c r="O13" s="12">
        <f t="shared" ca="1" si="8"/>
        <v>58.961770223430392</v>
      </c>
      <c r="P13" s="10">
        <f t="shared" ca="1" si="9"/>
        <v>58.96</v>
      </c>
      <c r="Q13" s="11" t="str">
        <f t="shared" ca="1" si="10"/>
        <v>33°40</v>
      </c>
      <c r="R13" s="11" t="str">
        <f t="shared" ca="1" si="11"/>
        <v>33°40'58,96E</v>
      </c>
      <c r="S13" s="33"/>
      <c r="T13" s="15">
        <v>10</v>
      </c>
      <c r="U13" s="13">
        <f t="shared" ca="1" si="12"/>
        <v>39</v>
      </c>
      <c r="V13" s="13">
        <f t="shared" ca="1" si="13"/>
        <v>53</v>
      </c>
      <c r="W13" s="14">
        <f t="shared" ca="1" si="14"/>
        <v>40.728049706861725</v>
      </c>
      <c r="X13" s="14">
        <f t="shared" ca="1" si="15"/>
        <v>40.729999999999997</v>
      </c>
      <c r="Y13" s="15" t="str">
        <f t="shared" ca="1" si="16"/>
        <v>39°53</v>
      </c>
      <c r="Z13" s="17" t="str">
        <f t="shared" ca="1" si="17"/>
        <v>39°55'5,05N</v>
      </c>
      <c r="AA13" s="13">
        <f t="shared" ca="1" si="18"/>
        <v>33</v>
      </c>
      <c r="AB13" s="15">
        <f t="shared" ca="1" si="19"/>
        <v>40</v>
      </c>
      <c r="AC13" s="16">
        <f t="shared" ca="1" si="20"/>
        <v>2.6279153623648233</v>
      </c>
      <c r="AD13" s="14">
        <f t="shared" ca="1" si="21"/>
        <v>2.63</v>
      </c>
      <c r="AE13" s="15" t="str">
        <f t="shared" ca="1" si="22"/>
        <v>33°40</v>
      </c>
      <c r="AF13" s="15" t="str">
        <f t="shared" ca="1" si="23"/>
        <v>33°40'2,63E</v>
      </c>
    </row>
    <row r="14" spans="1:32" ht="25" customHeight="1" x14ac:dyDescent="0.2">
      <c r="A14" s="2">
        <v>13</v>
      </c>
      <c r="B14" s="3" t="s">
        <v>115</v>
      </c>
      <c r="C14" s="4" t="s">
        <v>15</v>
      </c>
      <c r="D14" s="5" t="s">
        <v>31</v>
      </c>
      <c r="E14" s="32"/>
      <c r="F14" s="8">
        <v>11</v>
      </c>
      <c r="G14" s="9">
        <f t="shared" ca="1" si="0"/>
        <v>40</v>
      </c>
      <c r="H14" s="9">
        <f t="shared" ca="1" si="1"/>
        <v>53</v>
      </c>
      <c r="I14" s="12">
        <f t="shared" ca="1" si="2"/>
        <v>36.609063736261064</v>
      </c>
      <c r="J14" s="10">
        <f t="shared" ca="1" si="3"/>
        <v>36.61</v>
      </c>
      <c r="K14" s="11" t="str">
        <f t="shared" ca="1" si="4"/>
        <v>40°53</v>
      </c>
      <c r="L14" s="11" t="str">
        <f t="shared" ca="1" si="5"/>
        <v>40°53'36,61N</v>
      </c>
      <c r="M14" s="9">
        <f t="shared" ca="1" si="6"/>
        <v>32</v>
      </c>
      <c r="N14" s="11">
        <f t="shared" ca="1" si="7"/>
        <v>36</v>
      </c>
      <c r="O14" s="12">
        <f t="shared" ca="1" si="8"/>
        <v>7.9106429035721408</v>
      </c>
      <c r="P14" s="10">
        <f t="shared" ca="1" si="9"/>
        <v>7.91</v>
      </c>
      <c r="Q14" s="11" t="str">
        <f t="shared" ca="1" si="10"/>
        <v>32°36</v>
      </c>
      <c r="R14" s="11" t="str">
        <f t="shared" ca="1" si="11"/>
        <v>32°36'7,91E</v>
      </c>
      <c r="S14" s="33"/>
    </row>
    <row r="15" spans="1:32" ht="25" customHeight="1" x14ac:dyDescent="0.2">
      <c r="A15" s="2">
        <v>14</v>
      </c>
      <c r="B15" s="3" t="s">
        <v>115</v>
      </c>
      <c r="C15" s="4" t="s">
        <v>16</v>
      </c>
      <c r="D15" s="5" t="s">
        <v>32</v>
      </c>
      <c r="E15" s="32"/>
      <c r="F15" s="8">
        <v>12</v>
      </c>
      <c r="G15" s="9">
        <f t="shared" ca="1" si="0"/>
        <v>39</v>
      </c>
      <c r="H15" s="9">
        <f t="shared" ca="1" si="1"/>
        <v>50</v>
      </c>
      <c r="I15" s="12">
        <f t="shared" ca="1" si="2"/>
        <v>25.938688410686822</v>
      </c>
      <c r="J15" s="10">
        <f t="shared" ca="1" si="3"/>
        <v>25.94</v>
      </c>
      <c r="K15" s="11" t="str">
        <f t="shared" ca="1" si="4"/>
        <v>39°50</v>
      </c>
      <c r="L15" s="11" t="str">
        <f t="shared" ca="1" si="5"/>
        <v>39°50'25,94N</v>
      </c>
      <c r="M15" s="9">
        <f t="shared" ca="1" si="6"/>
        <v>33</v>
      </c>
      <c r="N15" s="11">
        <f t="shared" ca="1" si="7"/>
        <v>45</v>
      </c>
      <c r="O15" s="12">
        <f t="shared" ca="1" si="8"/>
        <v>46.528256289726436</v>
      </c>
      <c r="P15" s="10">
        <f t="shared" ca="1" si="9"/>
        <v>46.53</v>
      </c>
      <c r="Q15" s="11" t="str">
        <f t="shared" ca="1" si="10"/>
        <v>33°45</v>
      </c>
      <c r="R15" s="11" t="str">
        <f t="shared" ca="1" si="11"/>
        <v>33°45'46,53E</v>
      </c>
      <c r="S15" s="33"/>
    </row>
    <row r="16" spans="1:32" ht="25" customHeight="1" x14ac:dyDescent="0.2">
      <c r="A16" s="2">
        <v>15</v>
      </c>
      <c r="B16" s="3" t="s">
        <v>116</v>
      </c>
      <c r="C16" s="4" t="s">
        <v>17</v>
      </c>
      <c r="D16" s="5" t="s">
        <v>33</v>
      </c>
      <c r="E16" s="32"/>
      <c r="F16" s="8">
        <v>13</v>
      </c>
      <c r="G16" s="9">
        <f t="shared" ca="1" si="0"/>
        <v>39</v>
      </c>
      <c r="H16" s="9">
        <f t="shared" ca="1" si="1"/>
        <v>53</v>
      </c>
      <c r="I16" s="12">
        <f t="shared" ca="1" si="2"/>
        <v>15.966227916423701</v>
      </c>
      <c r="J16" s="10">
        <f t="shared" ca="1" si="3"/>
        <v>15.97</v>
      </c>
      <c r="K16" s="11" t="str">
        <f t="shared" ca="1" si="4"/>
        <v>39°53</v>
      </c>
      <c r="L16" s="11" t="str">
        <f t="shared" ca="1" si="5"/>
        <v>39°53'15,97N</v>
      </c>
      <c r="M16" s="9">
        <f t="shared" ca="1" si="6"/>
        <v>33</v>
      </c>
      <c r="N16" s="11">
        <f t="shared" ca="1" si="7"/>
        <v>36</v>
      </c>
      <c r="O16" s="12">
        <f t="shared" ca="1" si="8"/>
        <v>49.387029916793786</v>
      </c>
      <c r="P16" s="10">
        <f t="shared" ca="1" si="9"/>
        <v>49.39</v>
      </c>
      <c r="Q16" s="11" t="str">
        <f t="shared" ca="1" si="10"/>
        <v>33°36</v>
      </c>
      <c r="R16" s="11" t="str">
        <f t="shared" ca="1" si="11"/>
        <v>33°36'49,39E</v>
      </c>
      <c r="S16" s="33"/>
    </row>
    <row r="17" spans="1:19" ht="25" customHeight="1" x14ac:dyDescent="0.2">
      <c r="A17" s="2">
        <v>16</v>
      </c>
      <c r="B17" s="3" t="s">
        <v>116</v>
      </c>
      <c r="C17" s="4" t="s">
        <v>17</v>
      </c>
      <c r="D17" s="5" t="s">
        <v>34</v>
      </c>
      <c r="E17" s="32"/>
      <c r="F17" s="8">
        <v>14</v>
      </c>
      <c r="G17" s="9">
        <f t="shared" ca="1" si="0"/>
        <v>40</v>
      </c>
      <c r="H17" s="9">
        <f t="shared" ca="1" si="1"/>
        <v>50</v>
      </c>
      <c r="I17" s="12">
        <f t="shared" ca="1" si="2"/>
        <v>33.616680957592152</v>
      </c>
      <c r="J17" s="10">
        <f t="shared" ca="1" si="3"/>
        <v>33.619999999999997</v>
      </c>
      <c r="K17" s="11" t="str">
        <f t="shared" ca="1" si="4"/>
        <v>40°50</v>
      </c>
      <c r="L17" s="11" t="str">
        <f t="shared" ca="1" si="5"/>
        <v>40°50'33,62N</v>
      </c>
      <c r="M17" s="9">
        <f t="shared" ca="1" si="6"/>
        <v>32</v>
      </c>
      <c r="N17" s="11">
        <f t="shared" ca="1" si="7"/>
        <v>43</v>
      </c>
      <c r="O17" s="12">
        <f t="shared" ca="1" si="8"/>
        <v>3.8031504008319961</v>
      </c>
      <c r="P17" s="10">
        <f t="shared" ca="1" si="9"/>
        <v>3.8</v>
      </c>
      <c r="Q17" s="11" t="str">
        <f t="shared" ca="1" si="10"/>
        <v>32°43</v>
      </c>
      <c r="R17" s="11" t="str">
        <f t="shared" ca="1" si="11"/>
        <v>32°43'3,8E</v>
      </c>
      <c r="S17" s="33"/>
    </row>
    <row r="18" spans="1:19" ht="25" customHeight="1" x14ac:dyDescent="0.2">
      <c r="A18" s="2">
        <v>17</v>
      </c>
      <c r="B18" s="3" t="s">
        <v>115</v>
      </c>
      <c r="C18" s="4" t="s">
        <v>35</v>
      </c>
      <c r="D18" s="5" t="s">
        <v>36</v>
      </c>
      <c r="E18" s="32"/>
      <c r="F18" s="8">
        <v>15</v>
      </c>
      <c r="G18" s="9">
        <f t="shared" ca="1" si="0"/>
        <v>40</v>
      </c>
      <c r="H18" s="9">
        <f t="shared" ca="1" si="1"/>
        <v>58</v>
      </c>
      <c r="I18" s="12">
        <f t="shared" ca="1" si="2"/>
        <v>48.011237951728248</v>
      </c>
      <c r="J18" s="10">
        <f t="shared" ca="1" si="3"/>
        <v>48.01</v>
      </c>
      <c r="K18" s="11" t="str">
        <f t="shared" ca="1" si="4"/>
        <v>40°58</v>
      </c>
      <c r="L18" s="11" t="str">
        <f t="shared" ca="1" si="5"/>
        <v>40°58'48,01N</v>
      </c>
      <c r="M18" s="9">
        <f t="shared" ca="1" si="6"/>
        <v>32</v>
      </c>
      <c r="N18" s="11">
        <f t="shared" ca="1" si="7"/>
        <v>48</v>
      </c>
      <c r="O18" s="12">
        <f t="shared" ca="1" si="8"/>
        <v>15.669559881864883</v>
      </c>
      <c r="P18" s="10">
        <f t="shared" ca="1" si="9"/>
        <v>15.67</v>
      </c>
      <c r="Q18" s="11" t="str">
        <f t="shared" ca="1" si="10"/>
        <v>32°48</v>
      </c>
      <c r="R18" s="11" t="str">
        <f t="shared" ca="1" si="11"/>
        <v>32°48'15,67E</v>
      </c>
      <c r="S18" s="33"/>
    </row>
    <row r="19" spans="1:19" ht="25" customHeight="1" x14ac:dyDescent="0.2">
      <c r="A19" s="2">
        <v>18</v>
      </c>
      <c r="B19" s="3" t="s">
        <v>116</v>
      </c>
      <c r="C19" s="4" t="s">
        <v>38</v>
      </c>
      <c r="D19" s="5" t="s">
        <v>37</v>
      </c>
      <c r="E19" s="32"/>
      <c r="F19" s="8">
        <v>16</v>
      </c>
      <c r="G19" s="9">
        <f t="shared" ca="1" si="0"/>
        <v>39</v>
      </c>
      <c r="H19" s="9">
        <f t="shared" ca="1" si="1"/>
        <v>55</v>
      </c>
      <c r="I19" s="12">
        <f t="shared" ca="1" si="2"/>
        <v>38.983291851923255</v>
      </c>
      <c r="J19" s="10">
        <f t="shared" ca="1" si="3"/>
        <v>38.979999999999997</v>
      </c>
      <c r="K19" s="11" t="str">
        <f t="shared" ca="1" si="4"/>
        <v>39°55</v>
      </c>
      <c r="L19" s="11" t="str">
        <f t="shared" ca="1" si="5"/>
        <v>39°55'38,98N</v>
      </c>
      <c r="M19" s="9">
        <f t="shared" ca="1" si="6"/>
        <v>32</v>
      </c>
      <c r="N19" s="11">
        <f t="shared" ca="1" si="7"/>
        <v>42</v>
      </c>
      <c r="O19" s="12">
        <f t="shared" ca="1" si="8"/>
        <v>5.9559559137078004</v>
      </c>
      <c r="P19" s="10">
        <f t="shared" ca="1" si="9"/>
        <v>5.96</v>
      </c>
      <c r="Q19" s="11" t="str">
        <f t="shared" ca="1" si="10"/>
        <v>32°42</v>
      </c>
      <c r="R19" s="11" t="str">
        <f t="shared" ca="1" si="11"/>
        <v>32°42'5,96E</v>
      </c>
      <c r="S19" s="33"/>
    </row>
    <row r="20" spans="1:19" ht="25" customHeight="1" x14ac:dyDescent="0.2">
      <c r="A20" s="2">
        <v>19</v>
      </c>
      <c r="B20" s="3" t="s">
        <v>116</v>
      </c>
      <c r="C20" s="4" t="s">
        <v>40</v>
      </c>
      <c r="D20" s="5" t="s">
        <v>39</v>
      </c>
      <c r="E20" s="32"/>
      <c r="F20" s="8">
        <v>17</v>
      </c>
      <c r="G20" s="9">
        <f t="shared" ca="1" si="0"/>
        <v>39</v>
      </c>
      <c r="H20" s="9">
        <f t="shared" ca="1" si="1"/>
        <v>54</v>
      </c>
      <c r="I20" s="12">
        <f t="shared" ca="1" si="2"/>
        <v>0.79904626039309479</v>
      </c>
      <c r="J20" s="10">
        <f t="shared" ca="1" si="3"/>
        <v>0.8</v>
      </c>
      <c r="K20" s="11" t="str">
        <f t="shared" ca="1" si="4"/>
        <v>39°54</v>
      </c>
      <c r="L20" s="11" t="str">
        <f t="shared" ca="1" si="5"/>
        <v>39°54'0,8N</v>
      </c>
      <c r="M20" s="9">
        <f t="shared" ca="1" si="6"/>
        <v>32</v>
      </c>
      <c r="N20" s="11">
        <f t="shared" ca="1" si="7"/>
        <v>44</v>
      </c>
      <c r="O20" s="12">
        <f t="shared" ca="1" si="8"/>
        <v>14.589217900879365</v>
      </c>
      <c r="P20" s="10">
        <f t="shared" ca="1" si="9"/>
        <v>14.59</v>
      </c>
      <c r="Q20" s="11" t="str">
        <f t="shared" ca="1" si="10"/>
        <v>32°44</v>
      </c>
      <c r="R20" s="11" t="str">
        <f t="shared" ca="1" si="11"/>
        <v>32°44'14,59E</v>
      </c>
      <c r="S20" s="33"/>
    </row>
    <row r="21" spans="1:19" ht="25" customHeight="1" x14ac:dyDescent="0.2">
      <c r="A21" s="2">
        <v>20</v>
      </c>
      <c r="B21" s="3" t="s">
        <v>116</v>
      </c>
      <c r="C21" s="4" t="s">
        <v>42</v>
      </c>
      <c r="D21" s="5" t="s">
        <v>41</v>
      </c>
      <c r="E21" s="32"/>
      <c r="F21" s="8">
        <v>18</v>
      </c>
      <c r="G21" s="9">
        <f t="shared" ca="1" si="0"/>
        <v>39</v>
      </c>
      <c r="H21" s="9">
        <f t="shared" ca="1" si="1"/>
        <v>50</v>
      </c>
      <c r="I21" s="12">
        <f t="shared" ca="1" si="2"/>
        <v>25.623917954742296</v>
      </c>
      <c r="J21" s="10">
        <f t="shared" ca="1" si="3"/>
        <v>25.62</v>
      </c>
      <c r="K21" s="11" t="str">
        <f t="shared" ca="1" si="4"/>
        <v>39°50</v>
      </c>
      <c r="L21" s="11" t="str">
        <f t="shared" ca="1" si="5"/>
        <v>39°50'25,62N</v>
      </c>
      <c r="M21" s="9">
        <f t="shared" ca="1" si="6"/>
        <v>32</v>
      </c>
      <c r="N21" s="11">
        <f t="shared" ca="1" si="7"/>
        <v>54</v>
      </c>
      <c r="O21" s="12">
        <f t="shared" ca="1" si="8"/>
        <v>4.2674179601674123</v>
      </c>
      <c r="P21" s="10">
        <f t="shared" ca="1" si="9"/>
        <v>4.2699999999999996</v>
      </c>
      <c r="Q21" s="11" t="str">
        <f t="shared" ca="1" si="10"/>
        <v>32°54</v>
      </c>
      <c r="R21" s="11" t="str">
        <f t="shared" ca="1" si="11"/>
        <v>32°54'4,27E</v>
      </c>
      <c r="S21" s="33"/>
    </row>
    <row r="22" spans="1:19" ht="25" customHeight="1" x14ac:dyDescent="0.2">
      <c r="A22" s="2">
        <v>21</v>
      </c>
      <c r="B22" s="3" t="s">
        <v>120</v>
      </c>
      <c r="C22" s="4" t="s">
        <v>44</v>
      </c>
      <c r="D22" s="5" t="s">
        <v>43</v>
      </c>
      <c r="E22" s="32"/>
      <c r="F22" s="8">
        <v>19</v>
      </c>
      <c r="G22" s="9">
        <f t="shared" ca="1" si="0"/>
        <v>39</v>
      </c>
      <c r="H22" s="9">
        <f t="shared" ca="1" si="1"/>
        <v>54</v>
      </c>
      <c r="I22" s="12">
        <f t="shared" ca="1" si="2"/>
        <v>13.44469046855086</v>
      </c>
      <c r="J22" s="10">
        <f t="shared" ca="1" si="3"/>
        <v>13.44</v>
      </c>
      <c r="K22" s="11" t="str">
        <f t="shared" ca="1" si="4"/>
        <v>39°54</v>
      </c>
      <c r="L22" s="11" t="str">
        <f t="shared" ca="1" si="5"/>
        <v>39°54'13,44N</v>
      </c>
      <c r="M22" s="9">
        <f t="shared" ca="1" si="6"/>
        <v>33</v>
      </c>
      <c r="N22" s="11">
        <f t="shared" ca="1" si="7"/>
        <v>47</v>
      </c>
      <c r="O22" s="12">
        <f t="shared" ca="1" si="8"/>
        <v>10.821043653627939</v>
      </c>
      <c r="P22" s="10">
        <f t="shared" ca="1" si="9"/>
        <v>10.82</v>
      </c>
      <c r="Q22" s="11" t="str">
        <f t="shared" ca="1" si="10"/>
        <v>33°47</v>
      </c>
      <c r="R22" s="11" t="str">
        <f t="shared" ca="1" si="11"/>
        <v>33°47'10,82E</v>
      </c>
      <c r="S22" s="33"/>
    </row>
    <row r="23" spans="1:19" ht="25" customHeight="1" x14ac:dyDescent="0.2">
      <c r="A23" s="2">
        <v>22</v>
      </c>
      <c r="B23" s="3" t="s">
        <v>115</v>
      </c>
      <c r="C23" s="4" t="s">
        <v>46</v>
      </c>
      <c r="D23" s="5" t="s">
        <v>45</v>
      </c>
      <c r="E23" s="32"/>
      <c r="F23" s="8">
        <v>20</v>
      </c>
      <c r="G23" s="9">
        <f t="shared" ca="1" si="0"/>
        <v>39</v>
      </c>
      <c r="H23" s="9">
        <f t="shared" ca="1" si="1"/>
        <v>58</v>
      </c>
      <c r="I23" s="12">
        <f t="shared" ca="1" si="2"/>
        <v>46.413610880348287</v>
      </c>
      <c r="J23" s="10">
        <f t="shared" ca="1" si="3"/>
        <v>46.41</v>
      </c>
      <c r="K23" s="11" t="str">
        <f t="shared" ca="1" si="4"/>
        <v>39°58</v>
      </c>
      <c r="L23" s="11" t="str">
        <f t="shared" ca="1" si="5"/>
        <v>39°58'46,41N</v>
      </c>
      <c r="M23" s="9">
        <f t="shared" ca="1" si="6"/>
        <v>32</v>
      </c>
      <c r="N23" s="11">
        <f t="shared" ca="1" si="7"/>
        <v>53</v>
      </c>
      <c r="O23" s="12">
        <f t="shared" ca="1" si="8"/>
        <v>55.346671470427808</v>
      </c>
      <c r="P23" s="10">
        <f t="shared" ca="1" si="9"/>
        <v>55.35</v>
      </c>
      <c r="Q23" s="11" t="str">
        <f t="shared" ca="1" si="10"/>
        <v>32°53</v>
      </c>
      <c r="R23" s="11" t="str">
        <f t="shared" ca="1" si="11"/>
        <v>32°53'55,35E</v>
      </c>
      <c r="S23" s="33"/>
    </row>
    <row r="24" spans="1:19" ht="25" customHeight="1" x14ac:dyDescent="0.2">
      <c r="A24" s="2">
        <v>23</v>
      </c>
      <c r="B24" s="3" t="s">
        <v>121</v>
      </c>
      <c r="C24" s="4" t="s">
        <v>48</v>
      </c>
      <c r="D24" s="5" t="s">
        <v>47</v>
      </c>
      <c r="E24" s="32"/>
      <c r="F24" s="8">
        <v>21</v>
      </c>
      <c r="G24" s="9">
        <f t="shared" ca="1" si="0"/>
        <v>40</v>
      </c>
      <c r="H24" s="9">
        <f t="shared" ca="1" si="1"/>
        <v>51</v>
      </c>
      <c r="I24" s="12">
        <f t="shared" ca="1" si="2"/>
        <v>29.573413620074145</v>
      </c>
      <c r="J24" s="10">
        <f t="shared" ca="1" si="3"/>
        <v>29.57</v>
      </c>
      <c r="K24" s="11" t="str">
        <f t="shared" ca="1" si="4"/>
        <v>40°51</v>
      </c>
      <c r="L24" s="11" t="str">
        <f t="shared" ca="1" si="5"/>
        <v>40°51'29,57N</v>
      </c>
      <c r="M24" s="9">
        <f t="shared" ca="1" si="6"/>
        <v>32</v>
      </c>
      <c r="N24" s="11">
        <f t="shared" ca="1" si="7"/>
        <v>51</v>
      </c>
      <c r="O24" s="12">
        <f t="shared" ca="1" si="8"/>
        <v>1.0696772918569808</v>
      </c>
      <c r="P24" s="10">
        <f t="shared" ca="1" si="9"/>
        <v>1.07</v>
      </c>
      <c r="Q24" s="11" t="str">
        <f t="shared" ca="1" si="10"/>
        <v>32°51</v>
      </c>
      <c r="R24" s="11" t="str">
        <f t="shared" ca="1" si="11"/>
        <v>32°51'1,07E</v>
      </c>
      <c r="S24" s="33"/>
    </row>
    <row r="25" spans="1:19" ht="25" customHeight="1" x14ac:dyDescent="0.2">
      <c r="A25" s="2">
        <v>24</v>
      </c>
      <c r="B25" s="3" t="s">
        <v>120</v>
      </c>
      <c r="C25" s="4" t="s">
        <v>50</v>
      </c>
      <c r="D25" s="5" t="s">
        <v>49</v>
      </c>
      <c r="E25" s="32"/>
      <c r="F25" s="8">
        <v>22</v>
      </c>
      <c r="G25" s="9">
        <f t="shared" ca="1" si="0"/>
        <v>39</v>
      </c>
      <c r="H25" s="9">
        <f t="shared" ca="1" si="1"/>
        <v>51</v>
      </c>
      <c r="I25" s="12">
        <f t="shared" ca="1" si="2"/>
        <v>2.2599468887391083</v>
      </c>
      <c r="J25" s="10">
        <f t="shared" ca="1" si="3"/>
        <v>2.2599999999999998</v>
      </c>
      <c r="K25" s="11" t="str">
        <f t="shared" ca="1" si="4"/>
        <v>39°51</v>
      </c>
      <c r="L25" s="11" t="str">
        <f t="shared" ca="1" si="5"/>
        <v>39°51'2,26N</v>
      </c>
      <c r="M25" s="9">
        <f t="shared" ca="1" si="6"/>
        <v>32</v>
      </c>
      <c r="N25" s="11">
        <f t="shared" ca="1" si="7"/>
        <v>47</v>
      </c>
      <c r="O25" s="12">
        <f t="shared" ca="1" si="8"/>
        <v>50.091655275887049</v>
      </c>
      <c r="P25" s="10">
        <f t="shared" ca="1" si="9"/>
        <v>50.09</v>
      </c>
      <c r="Q25" s="11" t="str">
        <f t="shared" ca="1" si="10"/>
        <v>32°47</v>
      </c>
      <c r="R25" s="11" t="str">
        <f t="shared" ca="1" si="11"/>
        <v>32°47'50,09E</v>
      </c>
      <c r="S25" s="33"/>
    </row>
    <row r="26" spans="1:19" ht="25" customHeight="1" x14ac:dyDescent="0.2">
      <c r="A26" s="2">
        <v>25</v>
      </c>
      <c r="B26" s="3" t="s">
        <v>119</v>
      </c>
      <c r="C26" s="4" t="s">
        <v>52</v>
      </c>
      <c r="D26" s="5" t="s">
        <v>51</v>
      </c>
      <c r="E26" s="32"/>
      <c r="F26" s="8">
        <v>23</v>
      </c>
      <c r="G26" s="9">
        <f t="shared" ca="1" si="0"/>
        <v>39</v>
      </c>
      <c r="H26" s="9">
        <f t="shared" ca="1" si="1"/>
        <v>56</v>
      </c>
      <c r="I26" s="12">
        <f t="shared" ca="1" si="2"/>
        <v>2.964803053990952</v>
      </c>
      <c r="J26" s="10">
        <f t="shared" ca="1" si="3"/>
        <v>2.96</v>
      </c>
      <c r="K26" s="11" t="str">
        <f t="shared" ca="1" si="4"/>
        <v>39°56</v>
      </c>
      <c r="L26" s="11" t="str">
        <f t="shared" ca="1" si="5"/>
        <v>39°56'2,96N</v>
      </c>
      <c r="M26" s="9">
        <f t="shared" ca="1" si="6"/>
        <v>33</v>
      </c>
      <c r="N26" s="11">
        <f t="shared" ca="1" si="7"/>
        <v>38</v>
      </c>
      <c r="O26" s="12">
        <f t="shared" ca="1" si="8"/>
        <v>18.41928144768227</v>
      </c>
      <c r="P26" s="10">
        <f t="shared" ca="1" si="9"/>
        <v>18.420000000000002</v>
      </c>
      <c r="Q26" s="11" t="str">
        <f t="shared" ca="1" si="10"/>
        <v>33°38</v>
      </c>
      <c r="R26" s="11" t="str">
        <f t="shared" ca="1" si="11"/>
        <v>33°38'18,42E</v>
      </c>
      <c r="S26" s="33"/>
    </row>
    <row r="27" spans="1:19" ht="25" customHeight="1" x14ac:dyDescent="0.2">
      <c r="A27" s="2">
        <v>26</v>
      </c>
      <c r="B27" s="3" t="s">
        <v>119</v>
      </c>
      <c r="C27" s="4" t="s">
        <v>54</v>
      </c>
      <c r="D27" s="5" t="s">
        <v>53</v>
      </c>
      <c r="E27" s="32"/>
      <c r="F27" s="8">
        <v>24</v>
      </c>
      <c r="G27" s="9">
        <f t="shared" ca="1" si="0"/>
        <v>39</v>
      </c>
      <c r="H27" s="9">
        <f t="shared" ca="1" si="1"/>
        <v>53</v>
      </c>
      <c r="I27" s="12">
        <f t="shared" ca="1" si="2"/>
        <v>13.647042952809372</v>
      </c>
      <c r="J27" s="10">
        <f t="shared" ca="1" si="3"/>
        <v>13.65</v>
      </c>
      <c r="K27" s="11" t="str">
        <f t="shared" ca="1" si="4"/>
        <v>39°53</v>
      </c>
      <c r="L27" s="11" t="str">
        <f t="shared" ca="1" si="5"/>
        <v>39°53'13,65N</v>
      </c>
      <c r="M27" s="9">
        <f t="shared" ca="1" si="6"/>
        <v>32</v>
      </c>
      <c r="N27" s="11">
        <f t="shared" ca="1" si="7"/>
        <v>50</v>
      </c>
      <c r="O27" s="12">
        <f t="shared" ca="1" si="8"/>
        <v>38.32008074414864</v>
      </c>
      <c r="P27" s="10">
        <f t="shared" ca="1" si="9"/>
        <v>38.32</v>
      </c>
      <c r="Q27" s="11" t="str">
        <f t="shared" ca="1" si="10"/>
        <v>32°50</v>
      </c>
      <c r="R27" s="11" t="str">
        <f t="shared" ca="1" si="11"/>
        <v>32°50'38,32E</v>
      </c>
      <c r="S27" s="33"/>
    </row>
    <row r="28" spans="1:19" ht="25" customHeight="1" x14ac:dyDescent="0.2">
      <c r="A28" s="2">
        <v>27</v>
      </c>
      <c r="B28" s="3" t="s">
        <v>119</v>
      </c>
      <c r="C28" s="4" t="s">
        <v>55</v>
      </c>
      <c r="D28" s="5" t="s">
        <v>56</v>
      </c>
      <c r="E28" s="32"/>
      <c r="F28" s="8">
        <v>25</v>
      </c>
      <c r="G28" s="9">
        <f t="shared" ca="1" si="0"/>
        <v>40</v>
      </c>
      <c r="H28" s="9">
        <f t="shared" ca="1" si="1"/>
        <v>56</v>
      </c>
      <c r="I28" s="12">
        <f t="shared" ca="1" si="2"/>
        <v>35.119510171022718</v>
      </c>
      <c r="J28" s="10">
        <f t="shared" ca="1" si="3"/>
        <v>35.119999999999997</v>
      </c>
      <c r="K28" s="11" t="str">
        <f t="shared" ca="1" si="4"/>
        <v>40°56</v>
      </c>
      <c r="L28" s="11" t="str">
        <f t="shared" ca="1" si="5"/>
        <v>40°56'35,12N</v>
      </c>
      <c r="M28" s="9">
        <f t="shared" ca="1" si="6"/>
        <v>32</v>
      </c>
      <c r="N28" s="11">
        <f t="shared" ca="1" si="7"/>
        <v>42</v>
      </c>
      <c r="O28" s="12">
        <f t="shared" ca="1" si="8"/>
        <v>37.805075261108051</v>
      </c>
      <c r="P28" s="10">
        <f t="shared" ca="1" si="9"/>
        <v>37.81</v>
      </c>
      <c r="Q28" s="11" t="str">
        <f t="shared" ca="1" si="10"/>
        <v>32°42</v>
      </c>
      <c r="R28" s="11" t="str">
        <f t="shared" ca="1" si="11"/>
        <v>32°42'37,81E</v>
      </c>
      <c r="S28" s="33"/>
    </row>
    <row r="29" spans="1:19" ht="25" customHeight="1" x14ac:dyDescent="0.2">
      <c r="A29" s="2">
        <v>28</v>
      </c>
      <c r="B29" s="3" t="s">
        <v>115</v>
      </c>
      <c r="C29" s="4" t="s">
        <v>58</v>
      </c>
      <c r="D29" s="5" t="s">
        <v>57</v>
      </c>
      <c r="E29" s="32"/>
      <c r="F29" s="8">
        <v>26</v>
      </c>
      <c r="G29" s="9">
        <f t="shared" ca="1" si="0"/>
        <v>39</v>
      </c>
      <c r="H29" s="9">
        <f t="shared" ca="1" si="1"/>
        <v>54</v>
      </c>
      <c r="I29" s="12">
        <f t="shared" ca="1" si="2"/>
        <v>43.933982955086513</v>
      </c>
      <c r="J29" s="10">
        <f t="shared" ca="1" si="3"/>
        <v>43.93</v>
      </c>
      <c r="K29" s="11" t="str">
        <f t="shared" ca="1" si="4"/>
        <v>39°54</v>
      </c>
      <c r="L29" s="11" t="str">
        <f t="shared" ca="1" si="5"/>
        <v>39°54'43,93N</v>
      </c>
      <c r="M29" s="9">
        <f t="shared" ca="1" si="6"/>
        <v>33</v>
      </c>
      <c r="N29" s="11">
        <f t="shared" ca="1" si="7"/>
        <v>54</v>
      </c>
      <c r="O29" s="12">
        <f t="shared" ca="1" si="8"/>
        <v>7.6266358870865592</v>
      </c>
      <c r="P29" s="10">
        <f t="shared" ca="1" si="9"/>
        <v>7.63</v>
      </c>
      <c r="Q29" s="11" t="str">
        <f t="shared" ca="1" si="10"/>
        <v>33°54</v>
      </c>
      <c r="R29" s="11" t="str">
        <f t="shared" ca="1" si="11"/>
        <v>33°54'7,63E</v>
      </c>
      <c r="S29" s="33"/>
    </row>
    <row r="30" spans="1:19" ht="25" customHeight="1" x14ac:dyDescent="0.2">
      <c r="A30" s="2">
        <v>29</v>
      </c>
      <c r="B30" s="3" t="s">
        <v>120</v>
      </c>
      <c r="C30" s="4" t="s">
        <v>60</v>
      </c>
      <c r="D30" s="5" t="s">
        <v>59</v>
      </c>
      <c r="E30" s="32"/>
      <c r="F30" s="8">
        <v>27</v>
      </c>
      <c r="G30" s="9">
        <f t="shared" ca="1" si="0"/>
        <v>40</v>
      </c>
      <c r="H30" s="9">
        <f t="shared" ca="1" si="1"/>
        <v>56</v>
      </c>
      <c r="I30" s="12">
        <f t="shared" ca="1" si="2"/>
        <v>15.091835499905496</v>
      </c>
      <c r="J30" s="10">
        <f t="shared" ca="1" si="3"/>
        <v>15.09</v>
      </c>
      <c r="K30" s="11" t="str">
        <f t="shared" ca="1" si="4"/>
        <v>40°56</v>
      </c>
      <c r="L30" s="11" t="str">
        <f t="shared" ca="1" si="5"/>
        <v>40°56'15,09N</v>
      </c>
      <c r="M30" s="9">
        <f t="shared" ca="1" si="6"/>
        <v>32</v>
      </c>
      <c r="N30" s="11">
        <f t="shared" ca="1" si="7"/>
        <v>45</v>
      </c>
      <c r="O30" s="12">
        <f t="shared" ca="1" si="8"/>
        <v>2.328158666942941</v>
      </c>
      <c r="P30" s="10">
        <f t="shared" ca="1" si="9"/>
        <v>2.33</v>
      </c>
      <c r="Q30" s="11" t="str">
        <f t="shared" ca="1" si="10"/>
        <v>32°45</v>
      </c>
      <c r="R30" s="11" t="str">
        <f t="shared" ca="1" si="11"/>
        <v>32°45'2,33E</v>
      </c>
      <c r="S30" s="33"/>
    </row>
    <row r="31" spans="1:19" ht="25" customHeight="1" x14ac:dyDescent="0.2">
      <c r="A31" s="2">
        <v>30</v>
      </c>
      <c r="B31" s="3" t="s">
        <v>115</v>
      </c>
      <c r="C31" s="4" t="s">
        <v>62</v>
      </c>
      <c r="D31" s="5" t="s">
        <v>61</v>
      </c>
      <c r="E31" s="32"/>
      <c r="F31" s="8">
        <v>28</v>
      </c>
      <c r="G31" s="9">
        <f t="shared" ca="1" si="0"/>
        <v>40</v>
      </c>
      <c r="H31" s="9">
        <f t="shared" ca="1" si="1"/>
        <v>50</v>
      </c>
      <c r="I31" s="12">
        <f t="shared" ca="1" si="2"/>
        <v>28.540576006636588</v>
      </c>
      <c r="J31" s="10">
        <f t="shared" ca="1" si="3"/>
        <v>28.54</v>
      </c>
      <c r="K31" s="11" t="str">
        <f t="shared" ca="1" si="4"/>
        <v>40°50</v>
      </c>
      <c r="L31" s="11" t="str">
        <f t="shared" ca="1" si="5"/>
        <v>40°50'28,54N</v>
      </c>
      <c r="M31" s="9">
        <f t="shared" ca="1" si="6"/>
        <v>33</v>
      </c>
      <c r="N31" s="11">
        <f t="shared" ca="1" si="7"/>
        <v>45</v>
      </c>
      <c r="O31" s="12">
        <f t="shared" ca="1" si="8"/>
        <v>59.203537544960177</v>
      </c>
      <c r="P31" s="10">
        <f t="shared" ca="1" si="9"/>
        <v>59.2</v>
      </c>
      <c r="Q31" s="11" t="str">
        <f t="shared" ca="1" si="10"/>
        <v>33°45</v>
      </c>
      <c r="R31" s="11" t="str">
        <f t="shared" ca="1" si="11"/>
        <v>33°45'59,2E</v>
      </c>
      <c r="S31" s="33"/>
    </row>
    <row r="32" spans="1:19" ht="25" customHeight="1" x14ac:dyDescent="0.2">
      <c r="A32" s="2">
        <v>31</v>
      </c>
      <c r="B32" s="3" t="s">
        <v>120</v>
      </c>
      <c r="C32" s="4" t="s">
        <v>64</v>
      </c>
      <c r="D32" s="5" t="s">
        <v>63</v>
      </c>
      <c r="E32" s="32"/>
      <c r="F32" s="8">
        <v>29</v>
      </c>
      <c r="G32" s="9">
        <f t="shared" ca="1" si="0"/>
        <v>39</v>
      </c>
      <c r="H32" s="9">
        <f t="shared" ca="1" si="1"/>
        <v>53</v>
      </c>
      <c r="I32" s="12">
        <f t="shared" ca="1" si="2"/>
        <v>35.500076545402671</v>
      </c>
      <c r="J32" s="10">
        <f t="shared" ca="1" si="3"/>
        <v>35.5</v>
      </c>
      <c r="K32" s="11" t="str">
        <f t="shared" ca="1" si="4"/>
        <v>39°53</v>
      </c>
      <c r="L32" s="11" t="str">
        <f t="shared" ca="1" si="5"/>
        <v>39°53'35,5N</v>
      </c>
      <c r="M32" s="9">
        <f t="shared" ca="1" si="6"/>
        <v>32</v>
      </c>
      <c r="N32" s="11">
        <f t="shared" ca="1" si="7"/>
        <v>38</v>
      </c>
      <c r="O32" s="12">
        <f t="shared" ca="1" si="8"/>
        <v>16.359068009340376</v>
      </c>
      <c r="P32" s="10">
        <f t="shared" ca="1" si="9"/>
        <v>16.36</v>
      </c>
      <c r="Q32" s="11" t="str">
        <f t="shared" ca="1" si="10"/>
        <v>32°38</v>
      </c>
      <c r="R32" s="11" t="str">
        <f t="shared" ca="1" si="11"/>
        <v>32°38'16,36E</v>
      </c>
      <c r="S32" s="33"/>
    </row>
    <row r="33" spans="1:19" ht="25" customHeight="1" x14ac:dyDescent="0.2">
      <c r="A33" s="2">
        <v>32</v>
      </c>
      <c r="B33" s="3" t="s">
        <v>120</v>
      </c>
      <c r="C33" s="4" t="s">
        <v>66</v>
      </c>
      <c r="D33" s="5" t="s">
        <v>65</v>
      </c>
      <c r="E33" s="32"/>
      <c r="F33" s="8">
        <v>30</v>
      </c>
      <c r="G33" s="9">
        <f t="shared" ca="1" si="0"/>
        <v>40</v>
      </c>
      <c r="H33" s="9">
        <f t="shared" ca="1" si="1"/>
        <v>59</v>
      </c>
      <c r="I33" s="12">
        <f t="shared" ca="1" si="2"/>
        <v>12.566887111042453</v>
      </c>
      <c r="J33" s="10">
        <f t="shared" ca="1" si="3"/>
        <v>12.57</v>
      </c>
      <c r="K33" s="11" t="str">
        <f t="shared" ca="1" si="4"/>
        <v>40°59</v>
      </c>
      <c r="L33" s="11" t="str">
        <f t="shared" ca="1" si="5"/>
        <v>40°59'12,57N</v>
      </c>
      <c r="M33" s="9">
        <f t="shared" ca="1" si="6"/>
        <v>33</v>
      </c>
      <c r="N33" s="11">
        <f t="shared" ca="1" si="7"/>
        <v>37</v>
      </c>
      <c r="O33" s="12">
        <f t="shared" ca="1" si="8"/>
        <v>2.6977714650619622</v>
      </c>
      <c r="P33" s="10">
        <f t="shared" ca="1" si="9"/>
        <v>2.7</v>
      </c>
      <c r="Q33" s="11" t="str">
        <f t="shared" ca="1" si="10"/>
        <v>33°37</v>
      </c>
      <c r="R33" s="11" t="str">
        <f t="shared" ca="1" si="11"/>
        <v>33°37'2,7E</v>
      </c>
      <c r="S33" s="33"/>
    </row>
    <row r="34" spans="1:19" ht="25" customHeight="1" x14ac:dyDescent="0.2">
      <c r="A34" s="2">
        <v>33</v>
      </c>
      <c r="B34" s="3" t="s">
        <v>115</v>
      </c>
      <c r="C34" s="4" t="s">
        <v>68</v>
      </c>
      <c r="D34" s="5" t="s">
        <v>67</v>
      </c>
      <c r="E34" s="32"/>
      <c r="F34" s="8">
        <v>31</v>
      </c>
      <c r="G34" s="9">
        <f t="shared" ca="1" si="0"/>
        <v>39</v>
      </c>
      <c r="H34" s="9">
        <f t="shared" ca="1" si="1"/>
        <v>56</v>
      </c>
      <c r="I34" s="12">
        <f t="shared" ca="1" si="2"/>
        <v>39.594859818414307</v>
      </c>
      <c r="J34" s="10">
        <f t="shared" ca="1" si="3"/>
        <v>39.590000000000003</v>
      </c>
      <c r="K34" s="11" t="str">
        <f t="shared" ca="1" si="4"/>
        <v>39°56</v>
      </c>
      <c r="L34" s="11" t="str">
        <f t="shared" ca="1" si="5"/>
        <v>39°56'39,59N</v>
      </c>
      <c r="M34" s="9">
        <f t="shared" ca="1" si="6"/>
        <v>33</v>
      </c>
      <c r="N34" s="11">
        <f t="shared" ca="1" si="7"/>
        <v>52</v>
      </c>
      <c r="O34" s="12">
        <f t="shared" ca="1" si="8"/>
        <v>3.5623857200932529</v>
      </c>
      <c r="P34" s="10">
        <f t="shared" ca="1" si="9"/>
        <v>3.56</v>
      </c>
      <c r="Q34" s="11" t="str">
        <f t="shared" ca="1" si="10"/>
        <v>33°52</v>
      </c>
      <c r="R34" s="11" t="str">
        <f t="shared" ca="1" si="11"/>
        <v>33°52'3,56E</v>
      </c>
      <c r="S34" s="33"/>
    </row>
    <row r="35" spans="1:19" ht="25" customHeight="1" x14ac:dyDescent="0.2">
      <c r="A35" s="2">
        <v>34</v>
      </c>
      <c r="B35" s="3" t="s">
        <v>120</v>
      </c>
      <c r="C35" s="4" t="s">
        <v>70</v>
      </c>
      <c r="D35" s="5" t="s">
        <v>69</v>
      </c>
      <c r="E35" s="32"/>
      <c r="F35" s="8">
        <v>32</v>
      </c>
      <c r="G35" s="9">
        <f t="shared" ca="1" si="0"/>
        <v>39</v>
      </c>
      <c r="H35" s="9">
        <f t="shared" ca="1" si="1"/>
        <v>50</v>
      </c>
      <c r="I35" s="12">
        <f t="shared" ca="1" si="2"/>
        <v>1.4198206149954529</v>
      </c>
      <c r="J35" s="10">
        <f t="shared" ca="1" si="3"/>
        <v>1.42</v>
      </c>
      <c r="K35" s="11" t="str">
        <f t="shared" ca="1" si="4"/>
        <v>39°50</v>
      </c>
      <c r="L35" s="11" t="str">
        <f t="shared" ca="1" si="5"/>
        <v>39°50'1,42N</v>
      </c>
      <c r="M35" s="9">
        <f t="shared" ca="1" si="6"/>
        <v>33</v>
      </c>
      <c r="N35" s="11">
        <f t="shared" ca="1" si="7"/>
        <v>47</v>
      </c>
      <c r="O35" s="12">
        <f t="shared" ca="1" si="8"/>
        <v>56.383637365631792</v>
      </c>
      <c r="P35" s="10">
        <f t="shared" ca="1" si="9"/>
        <v>56.38</v>
      </c>
      <c r="Q35" s="11" t="str">
        <f t="shared" ca="1" si="10"/>
        <v>33°47</v>
      </c>
      <c r="R35" s="11" t="str">
        <f t="shared" ca="1" si="11"/>
        <v>33°47'56,38E</v>
      </c>
      <c r="S35" s="33"/>
    </row>
    <row r="36" spans="1:19" ht="25" customHeight="1" x14ac:dyDescent="0.2">
      <c r="A36" s="2">
        <v>35</v>
      </c>
      <c r="B36" s="3" t="s">
        <v>120</v>
      </c>
      <c r="C36" s="4" t="s">
        <v>72</v>
      </c>
      <c r="D36" s="5" t="s">
        <v>71</v>
      </c>
      <c r="E36" s="32"/>
      <c r="F36" s="8">
        <v>33</v>
      </c>
      <c r="G36" s="9">
        <f t="shared" ca="1" si="0"/>
        <v>39</v>
      </c>
      <c r="H36" s="9">
        <f t="shared" ca="1" si="1"/>
        <v>56</v>
      </c>
      <c r="I36" s="12">
        <f t="shared" ca="1" si="2"/>
        <v>39.68547525796648</v>
      </c>
      <c r="J36" s="10">
        <f t="shared" ca="1" si="3"/>
        <v>39.69</v>
      </c>
      <c r="K36" s="11" t="str">
        <f t="shared" ca="1" si="4"/>
        <v>39°56</v>
      </c>
      <c r="L36" s="11" t="str">
        <f t="shared" ca="1" si="5"/>
        <v>39°56'39,69N</v>
      </c>
      <c r="M36" s="9">
        <f t="shared" ca="1" si="6"/>
        <v>32</v>
      </c>
      <c r="N36" s="11">
        <f t="shared" ca="1" si="7"/>
        <v>51</v>
      </c>
      <c r="O36" s="12">
        <f t="shared" ca="1" si="8"/>
        <v>28.842133278210135</v>
      </c>
      <c r="P36" s="10">
        <f t="shared" ca="1" si="9"/>
        <v>28.84</v>
      </c>
      <c r="Q36" s="11" t="str">
        <f t="shared" ca="1" si="10"/>
        <v>32°51</v>
      </c>
      <c r="R36" s="11" t="str">
        <f t="shared" ca="1" si="11"/>
        <v>32°51'28,84E</v>
      </c>
      <c r="S36" s="33"/>
    </row>
    <row r="37" spans="1:19" ht="25" customHeight="1" x14ac:dyDescent="0.2">
      <c r="A37" s="2">
        <v>36</v>
      </c>
      <c r="B37" s="3" t="s">
        <v>121</v>
      </c>
      <c r="C37" s="4" t="s">
        <v>74</v>
      </c>
      <c r="D37" s="5" t="s">
        <v>73</v>
      </c>
      <c r="E37" s="32"/>
      <c r="F37" s="8">
        <v>34</v>
      </c>
      <c r="G37" s="9">
        <f t="shared" ca="1" si="0"/>
        <v>39</v>
      </c>
      <c r="H37" s="9">
        <f t="shared" ca="1" si="1"/>
        <v>52</v>
      </c>
      <c r="I37" s="12">
        <f t="shared" ca="1" si="2"/>
        <v>54.737443658886846</v>
      </c>
      <c r="J37" s="10">
        <f t="shared" ca="1" si="3"/>
        <v>54.74</v>
      </c>
      <c r="K37" s="11" t="str">
        <f t="shared" ca="1" si="4"/>
        <v>39°52</v>
      </c>
      <c r="L37" s="11" t="str">
        <f t="shared" ca="1" si="5"/>
        <v>39°52'54,74N</v>
      </c>
      <c r="M37" s="9">
        <f t="shared" ca="1" si="6"/>
        <v>33</v>
      </c>
      <c r="N37" s="11">
        <f t="shared" ca="1" si="7"/>
        <v>36</v>
      </c>
      <c r="O37" s="12">
        <f t="shared" ca="1" si="8"/>
        <v>57.178514697961056</v>
      </c>
      <c r="P37" s="10">
        <f t="shared" ca="1" si="9"/>
        <v>57.18</v>
      </c>
      <c r="Q37" s="11" t="str">
        <f t="shared" ca="1" si="10"/>
        <v>33°36</v>
      </c>
      <c r="R37" s="11" t="str">
        <f t="shared" ca="1" si="11"/>
        <v>33°36'57,18E</v>
      </c>
      <c r="S37" s="33"/>
    </row>
    <row r="38" spans="1:19" ht="25" customHeight="1" x14ac:dyDescent="0.2">
      <c r="A38" s="2">
        <v>37</v>
      </c>
      <c r="B38" s="3" t="s">
        <v>115</v>
      </c>
      <c r="C38" s="4" t="s">
        <v>76</v>
      </c>
      <c r="D38" s="5" t="s">
        <v>75</v>
      </c>
      <c r="E38" s="32"/>
      <c r="F38" s="8">
        <v>35</v>
      </c>
      <c r="G38" s="9">
        <f t="shared" ca="1" si="0"/>
        <v>39</v>
      </c>
      <c r="H38" s="9">
        <f t="shared" ca="1" si="1"/>
        <v>52</v>
      </c>
      <c r="I38" s="12">
        <f t="shared" ca="1" si="2"/>
        <v>30.146426674730744</v>
      </c>
      <c r="J38" s="10">
        <f t="shared" ca="1" si="3"/>
        <v>30.15</v>
      </c>
      <c r="K38" s="11" t="str">
        <f t="shared" ca="1" si="4"/>
        <v>39°52</v>
      </c>
      <c r="L38" s="11" t="str">
        <f t="shared" ca="1" si="5"/>
        <v>39°52'30,15N</v>
      </c>
      <c r="M38" s="9">
        <f t="shared" ca="1" si="6"/>
        <v>33</v>
      </c>
      <c r="N38" s="11">
        <f t="shared" ca="1" si="7"/>
        <v>43</v>
      </c>
      <c r="O38" s="12">
        <f t="shared" ca="1" si="8"/>
        <v>50.219914876771298</v>
      </c>
      <c r="P38" s="10">
        <f t="shared" ca="1" si="9"/>
        <v>50.22</v>
      </c>
      <c r="Q38" s="11" t="str">
        <f t="shared" ca="1" si="10"/>
        <v>33°43</v>
      </c>
      <c r="R38" s="11" t="str">
        <f t="shared" ca="1" si="11"/>
        <v>33°43'50,22E</v>
      </c>
      <c r="S38" s="33"/>
    </row>
    <row r="39" spans="1:19" ht="25" customHeight="1" x14ac:dyDescent="0.2">
      <c r="A39" s="2">
        <v>38</v>
      </c>
      <c r="B39" s="3" t="s">
        <v>115</v>
      </c>
      <c r="C39" s="4" t="s">
        <v>78</v>
      </c>
      <c r="D39" s="5" t="s">
        <v>77</v>
      </c>
      <c r="E39" s="32"/>
      <c r="F39" s="8">
        <v>36</v>
      </c>
      <c r="G39" s="9">
        <f t="shared" ca="1" si="0"/>
        <v>39</v>
      </c>
      <c r="H39" s="9">
        <f t="shared" ca="1" si="1"/>
        <v>55</v>
      </c>
      <c r="I39" s="12">
        <f t="shared" ca="1" si="2"/>
        <v>20.397133881027155</v>
      </c>
      <c r="J39" s="10">
        <f t="shared" ca="1" si="3"/>
        <v>20.399999999999999</v>
      </c>
      <c r="K39" s="11" t="str">
        <f t="shared" ca="1" si="4"/>
        <v>39°55</v>
      </c>
      <c r="L39" s="11" t="str">
        <f t="shared" ca="1" si="5"/>
        <v>39°55'20,4N</v>
      </c>
      <c r="M39" s="9">
        <f t="shared" ca="1" si="6"/>
        <v>33</v>
      </c>
      <c r="N39" s="11">
        <f t="shared" ca="1" si="7"/>
        <v>48</v>
      </c>
      <c r="O39" s="12">
        <f t="shared" ca="1" si="8"/>
        <v>1.2674837876412148</v>
      </c>
      <c r="P39" s="10">
        <f t="shared" ca="1" si="9"/>
        <v>1.27</v>
      </c>
      <c r="Q39" s="11" t="str">
        <f t="shared" ca="1" si="10"/>
        <v>33°48</v>
      </c>
      <c r="R39" s="11" t="str">
        <f t="shared" ca="1" si="11"/>
        <v>33°48'1,27E</v>
      </c>
      <c r="S39" s="33"/>
    </row>
    <row r="40" spans="1:19" ht="25" customHeight="1" x14ac:dyDescent="0.2">
      <c r="A40" s="2">
        <v>39</v>
      </c>
      <c r="B40" s="3" t="s">
        <v>115</v>
      </c>
      <c r="C40" s="4" t="s">
        <v>80</v>
      </c>
      <c r="D40" s="5" t="s">
        <v>79</v>
      </c>
      <c r="E40" s="32"/>
      <c r="F40" s="8">
        <v>37</v>
      </c>
      <c r="G40" s="9">
        <f t="shared" ca="1" si="0"/>
        <v>39</v>
      </c>
      <c r="H40" s="9">
        <f t="shared" ca="1" si="1"/>
        <v>59</v>
      </c>
      <c r="I40" s="12">
        <f t="shared" ca="1" si="2"/>
        <v>12.309857294706061</v>
      </c>
      <c r="J40" s="10">
        <f t="shared" ca="1" si="3"/>
        <v>12.31</v>
      </c>
      <c r="K40" s="11" t="str">
        <f t="shared" ca="1" si="4"/>
        <v>39°59</v>
      </c>
      <c r="L40" s="11" t="str">
        <f t="shared" ca="1" si="5"/>
        <v>39°59'12,31N</v>
      </c>
      <c r="M40" s="9">
        <f t="shared" ca="1" si="6"/>
        <v>32</v>
      </c>
      <c r="N40" s="11">
        <f t="shared" ca="1" si="7"/>
        <v>47</v>
      </c>
      <c r="O40" s="12">
        <f t="shared" ca="1" si="8"/>
        <v>41.59999171437353</v>
      </c>
      <c r="P40" s="10">
        <f t="shared" ca="1" si="9"/>
        <v>41.6</v>
      </c>
      <c r="Q40" s="11" t="str">
        <f t="shared" ca="1" si="10"/>
        <v>32°47</v>
      </c>
      <c r="R40" s="11" t="str">
        <f t="shared" ca="1" si="11"/>
        <v>32°47'41,6E</v>
      </c>
      <c r="S40" s="33"/>
    </row>
    <row r="41" spans="1:19" ht="25" customHeight="1" x14ac:dyDescent="0.2">
      <c r="A41" s="2">
        <v>40</v>
      </c>
      <c r="B41" s="3" t="s">
        <v>115</v>
      </c>
      <c r="C41" s="4" t="s">
        <v>82</v>
      </c>
      <c r="D41" s="5" t="s">
        <v>81</v>
      </c>
      <c r="E41" s="32"/>
      <c r="F41" s="8">
        <v>38</v>
      </c>
      <c r="G41" s="9">
        <f t="shared" ca="1" si="0"/>
        <v>39</v>
      </c>
      <c r="H41" s="9">
        <f t="shared" ca="1" si="1"/>
        <v>51</v>
      </c>
      <c r="I41" s="12">
        <f t="shared" ca="1" si="2"/>
        <v>42.1199352240859</v>
      </c>
      <c r="J41" s="10">
        <f t="shared" ca="1" si="3"/>
        <v>42.12</v>
      </c>
      <c r="K41" s="11" t="str">
        <f t="shared" ca="1" si="4"/>
        <v>39°51</v>
      </c>
      <c r="L41" s="11" t="str">
        <f t="shared" ca="1" si="5"/>
        <v>39°51'42,12N</v>
      </c>
      <c r="M41" s="9">
        <f t="shared" ca="1" si="6"/>
        <v>33</v>
      </c>
      <c r="N41" s="11">
        <f t="shared" ca="1" si="7"/>
        <v>46</v>
      </c>
      <c r="O41" s="12">
        <f t="shared" ca="1" si="8"/>
        <v>10.471848828498429</v>
      </c>
      <c r="P41" s="10">
        <f t="shared" ca="1" si="9"/>
        <v>10.47</v>
      </c>
      <c r="Q41" s="11" t="str">
        <f t="shared" ca="1" si="10"/>
        <v>33°46</v>
      </c>
      <c r="R41" s="11" t="str">
        <f t="shared" ca="1" si="11"/>
        <v>33°46'10,47E</v>
      </c>
      <c r="S41" s="33"/>
    </row>
    <row r="42" spans="1:19" ht="25" customHeight="1" x14ac:dyDescent="0.2">
      <c r="A42" s="2">
        <v>41</v>
      </c>
      <c r="B42" s="3" t="s">
        <v>120</v>
      </c>
      <c r="C42" s="4" t="s">
        <v>84</v>
      </c>
      <c r="D42" s="5" t="s">
        <v>83</v>
      </c>
      <c r="E42" s="32"/>
      <c r="F42" s="8">
        <v>39</v>
      </c>
      <c r="G42" s="9">
        <f t="shared" ca="1" si="0"/>
        <v>40</v>
      </c>
      <c r="H42" s="9">
        <f t="shared" ca="1" si="1"/>
        <v>57</v>
      </c>
      <c r="I42" s="12">
        <f t="shared" ca="1" si="2"/>
        <v>9.053574418589676</v>
      </c>
      <c r="J42" s="10">
        <f t="shared" ca="1" si="3"/>
        <v>9.0500000000000007</v>
      </c>
      <c r="K42" s="11" t="str">
        <f t="shared" ca="1" si="4"/>
        <v>40°57</v>
      </c>
      <c r="L42" s="11" t="str">
        <f t="shared" ca="1" si="5"/>
        <v>40°57'9,05N</v>
      </c>
      <c r="M42" s="9">
        <f t="shared" ca="1" si="6"/>
        <v>32</v>
      </c>
      <c r="N42" s="11">
        <f t="shared" ca="1" si="7"/>
        <v>48</v>
      </c>
      <c r="O42" s="12">
        <f t="shared" ca="1" si="8"/>
        <v>53.397668767210476</v>
      </c>
      <c r="P42" s="10">
        <f t="shared" ca="1" si="9"/>
        <v>53.4</v>
      </c>
      <c r="Q42" s="11" t="str">
        <f t="shared" ca="1" si="10"/>
        <v>32°48</v>
      </c>
      <c r="R42" s="11" t="str">
        <f t="shared" ca="1" si="11"/>
        <v>32°48'53,4E</v>
      </c>
      <c r="S42" s="33"/>
    </row>
    <row r="43" spans="1:19" ht="25" customHeight="1" x14ac:dyDescent="0.2">
      <c r="A43" s="2">
        <v>42</v>
      </c>
      <c r="B43" s="3" t="s">
        <v>115</v>
      </c>
      <c r="C43" s="4" t="s">
        <v>86</v>
      </c>
      <c r="D43" s="5" t="s">
        <v>85</v>
      </c>
      <c r="E43" s="32"/>
      <c r="F43" s="8">
        <v>40</v>
      </c>
      <c r="G43" s="9">
        <f t="shared" ca="1" si="0"/>
        <v>40</v>
      </c>
      <c r="H43" s="9">
        <f t="shared" ca="1" si="1"/>
        <v>58</v>
      </c>
      <c r="I43" s="12">
        <f t="shared" ca="1" si="2"/>
        <v>22.037286280533412</v>
      </c>
      <c r="J43" s="10">
        <f t="shared" ca="1" si="3"/>
        <v>22.04</v>
      </c>
      <c r="K43" s="11" t="str">
        <f t="shared" ca="1" si="4"/>
        <v>40°58</v>
      </c>
      <c r="L43" s="11" t="str">
        <f t="shared" ca="1" si="5"/>
        <v>40°58'22,04N</v>
      </c>
      <c r="M43" s="9">
        <f t="shared" ca="1" si="6"/>
        <v>32</v>
      </c>
      <c r="N43" s="11">
        <f t="shared" ca="1" si="7"/>
        <v>53</v>
      </c>
      <c r="O43" s="12">
        <f t="shared" ca="1" si="8"/>
        <v>30.318640568106176</v>
      </c>
      <c r="P43" s="10">
        <f t="shared" ca="1" si="9"/>
        <v>30.32</v>
      </c>
      <c r="Q43" s="11" t="str">
        <f t="shared" ca="1" si="10"/>
        <v>32°53</v>
      </c>
      <c r="R43" s="11" t="str">
        <f t="shared" ca="1" si="11"/>
        <v>32°53'30,32E</v>
      </c>
      <c r="S43" s="33"/>
    </row>
    <row r="44" spans="1:19" ht="25" customHeight="1" x14ac:dyDescent="0.2">
      <c r="A44" s="2">
        <v>43</v>
      </c>
      <c r="B44" s="3" t="s">
        <v>120</v>
      </c>
      <c r="C44" s="4" t="s">
        <v>88</v>
      </c>
      <c r="D44" s="5" t="s">
        <v>87</v>
      </c>
      <c r="E44" s="32"/>
      <c r="F44" s="8">
        <v>41</v>
      </c>
      <c r="G44" s="9">
        <f t="shared" ca="1" si="0"/>
        <v>39</v>
      </c>
      <c r="H44" s="9">
        <f t="shared" ca="1" si="1"/>
        <v>54</v>
      </c>
      <c r="I44" s="12">
        <f t="shared" ca="1" si="2"/>
        <v>59.532846807481768</v>
      </c>
      <c r="J44" s="10">
        <f t="shared" ca="1" si="3"/>
        <v>59.53</v>
      </c>
      <c r="K44" s="11" t="str">
        <f t="shared" ca="1" si="4"/>
        <v>39°54</v>
      </c>
      <c r="L44" s="11" t="str">
        <f t="shared" ca="1" si="5"/>
        <v>39°54'59,53N</v>
      </c>
      <c r="M44" s="9">
        <f t="shared" ca="1" si="6"/>
        <v>32</v>
      </c>
      <c r="N44" s="11">
        <f t="shared" ca="1" si="7"/>
        <v>47</v>
      </c>
      <c r="O44" s="12">
        <f t="shared" ca="1" si="8"/>
        <v>37.080453194959603</v>
      </c>
      <c r="P44" s="10">
        <f t="shared" ca="1" si="9"/>
        <v>37.08</v>
      </c>
      <c r="Q44" s="11" t="str">
        <f t="shared" ca="1" si="10"/>
        <v>32°47</v>
      </c>
      <c r="R44" s="11" t="str">
        <f t="shared" ca="1" si="11"/>
        <v>32°47'37,08E</v>
      </c>
      <c r="S44" s="33"/>
    </row>
    <row r="45" spans="1:19" ht="25" customHeight="1" x14ac:dyDescent="0.2">
      <c r="A45" s="2">
        <v>44</v>
      </c>
      <c r="B45" s="3" t="s">
        <v>115</v>
      </c>
      <c r="C45" s="4" t="s">
        <v>90</v>
      </c>
      <c r="D45" s="5" t="s">
        <v>89</v>
      </c>
      <c r="E45" s="32"/>
      <c r="F45" s="8">
        <v>42</v>
      </c>
      <c r="G45" s="9">
        <f t="shared" ca="1" si="0"/>
        <v>40</v>
      </c>
      <c r="H45" s="9">
        <f t="shared" ca="1" si="1"/>
        <v>57</v>
      </c>
      <c r="I45" s="12">
        <f t="shared" ca="1" si="2"/>
        <v>43.512280296066756</v>
      </c>
      <c r="J45" s="10">
        <f t="shared" ca="1" si="3"/>
        <v>43.51</v>
      </c>
      <c r="K45" s="11" t="str">
        <f t="shared" ca="1" si="4"/>
        <v>40°57</v>
      </c>
      <c r="L45" s="11" t="str">
        <f t="shared" ca="1" si="5"/>
        <v>40°57'43,51N</v>
      </c>
      <c r="M45" s="9">
        <f t="shared" ca="1" si="6"/>
        <v>32</v>
      </c>
      <c r="N45" s="11">
        <f t="shared" ca="1" si="7"/>
        <v>43</v>
      </c>
      <c r="O45" s="12">
        <f t="shared" ca="1" si="8"/>
        <v>21.322826425083278</v>
      </c>
      <c r="P45" s="10">
        <f t="shared" ca="1" si="9"/>
        <v>21.32</v>
      </c>
      <c r="Q45" s="11" t="str">
        <f t="shared" ca="1" si="10"/>
        <v>32°43</v>
      </c>
      <c r="R45" s="11" t="str">
        <f t="shared" ca="1" si="11"/>
        <v>32°43'21,32E</v>
      </c>
      <c r="S45" s="33"/>
    </row>
    <row r="46" spans="1:19" ht="25" customHeight="1" x14ac:dyDescent="0.2">
      <c r="A46" s="2">
        <v>45</v>
      </c>
      <c r="B46" s="3" t="s">
        <v>119</v>
      </c>
      <c r="C46" s="4" t="s">
        <v>92</v>
      </c>
      <c r="D46" s="5" t="s">
        <v>91</v>
      </c>
      <c r="E46" s="32"/>
      <c r="F46" s="8">
        <v>43</v>
      </c>
      <c r="G46" s="9">
        <f t="shared" ca="1" si="0"/>
        <v>40</v>
      </c>
      <c r="H46" s="9">
        <f t="shared" ca="1" si="1"/>
        <v>58</v>
      </c>
      <c r="I46" s="12">
        <f t="shared" ca="1" si="2"/>
        <v>33.408107816099708</v>
      </c>
      <c r="J46" s="10">
        <f t="shared" ca="1" si="3"/>
        <v>33.409999999999997</v>
      </c>
      <c r="K46" s="11" t="str">
        <f t="shared" ca="1" si="4"/>
        <v>40°58</v>
      </c>
      <c r="L46" s="11" t="str">
        <f t="shared" ca="1" si="5"/>
        <v>40°58'33,41N</v>
      </c>
      <c r="M46" s="9">
        <f t="shared" ca="1" si="6"/>
        <v>32</v>
      </c>
      <c r="N46" s="11">
        <f t="shared" ca="1" si="7"/>
        <v>49</v>
      </c>
      <c r="O46" s="12">
        <f t="shared" ca="1" si="8"/>
        <v>29.599324228124413</v>
      </c>
      <c r="P46" s="10">
        <f t="shared" ca="1" si="9"/>
        <v>29.6</v>
      </c>
      <c r="Q46" s="11" t="str">
        <f t="shared" ca="1" si="10"/>
        <v>32°49</v>
      </c>
      <c r="R46" s="11" t="str">
        <f t="shared" ca="1" si="11"/>
        <v>32°49'29,6E</v>
      </c>
      <c r="S46" s="33"/>
    </row>
    <row r="47" spans="1:19" ht="25" customHeight="1" x14ac:dyDescent="0.2">
      <c r="A47" s="2">
        <v>46</v>
      </c>
      <c r="B47" s="3" t="s">
        <v>121</v>
      </c>
      <c r="C47" s="4" t="s">
        <v>94</v>
      </c>
      <c r="D47" s="5" t="s">
        <v>93</v>
      </c>
      <c r="E47" s="32"/>
      <c r="F47" s="8">
        <v>44</v>
      </c>
      <c r="G47" s="9">
        <f t="shared" ca="1" si="0"/>
        <v>40</v>
      </c>
      <c r="H47" s="9">
        <f t="shared" ca="1" si="1"/>
        <v>53</v>
      </c>
      <c r="I47" s="12">
        <f t="shared" ca="1" si="2"/>
        <v>39.617281145152511</v>
      </c>
      <c r="J47" s="10">
        <f t="shared" ca="1" si="3"/>
        <v>39.619999999999997</v>
      </c>
      <c r="K47" s="11" t="str">
        <f t="shared" ca="1" si="4"/>
        <v>40°53</v>
      </c>
      <c r="L47" s="11" t="str">
        <f t="shared" ca="1" si="5"/>
        <v>40°53'39,62N</v>
      </c>
      <c r="M47" s="9">
        <f t="shared" ca="1" si="6"/>
        <v>32</v>
      </c>
      <c r="N47" s="11">
        <f t="shared" ca="1" si="7"/>
        <v>54</v>
      </c>
      <c r="O47" s="12">
        <f t="shared" ca="1" si="8"/>
        <v>34.320892011628999</v>
      </c>
      <c r="P47" s="10">
        <f t="shared" ca="1" si="9"/>
        <v>34.32</v>
      </c>
      <c r="Q47" s="11" t="str">
        <f t="shared" ca="1" si="10"/>
        <v>32°54</v>
      </c>
      <c r="R47" s="11" t="str">
        <f t="shared" ca="1" si="11"/>
        <v>32°54'34,32E</v>
      </c>
      <c r="S47" s="33"/>
    </row>
    <row r="48" spans="1:19" ht="25" customHeight="1" x14ac:dyDescent="0.2">
      <c r="A48" s="2">
        <v>47</v>
      </c>
      <c r="B48" s="3" t="s">
        <v>115</v>
      </c>
      <c r="C48" s="4" t="s">
        <v>96</v>
      </c>
      <c r="D48" s="5" t="s">
        <v>95</v>
      </c>
      <c r="E48" s="32"/>
      <c r="F48" s="8">
        <v>45</v>
      </c>
      <c r="G48" s="9">
        <f t="shared" ca="1" si="0"/>
        <v>39</v>
      </c>
      <c r="H48" s="9">
        <f t="shared" ca="1" si="1"/>
        <v>52</v>
      </c>
      <c r="I48" s="12">
        <f t="shared" ca="1" si="2"/>
        <v>15.145744031538937</v>
      </c>
      <c r="J48" s="10">
        <f t="shared" ca="1" si="3"/>
        <v>15.15</v>
      </c>
      <c r="K48" s="11" t="str">
        <f t="shared" ca="1" si="4"/>
        <v>39°52</v>
      </c>
      <c r="L48" s="11" t="str">
        <f t="shared" ca="1" si="5"/>
        <v>39°52'15,15N</v>
      </c>
      <c r="M48" s="9">
        <f t="shared" ca="1" si="6"/>
        <v>32</v>
      </c>
      <c r="N48" s="11">
        <f t="shared" ca="1" si="7"/>
        <v>47</v>
      </c>
      <c r="O48" s="12">
        <f t="shared" ca="1" si="8"/>
        <v>41.606453620467505</v>
      </c>
      <c r="P48" s="10">
        <f t="shared" ca="1" si="9"/>
        <v>41.61</v>
      </c>
      <c r="Q48" s="11" t="str">
        <f t="shared" ca="1" si="10"/>
        <v>32°47</v>
      </c>
      <c r="R48" s="11" t="str">
        <f t="shared" ca="1" si="11"/>
        <v>32°47'41,61E</v>
      </c>
      <c r="S48" s="33"/>
    </row>
    <row r="49" spans="1:19" ht="25" customHeight="1" x14ac:dyDescent="0.2">
      <c r="A49" s="2">
        <v>48</v>
      </c>
      <c r="B49" s="3" t="s">
        <v>115</v>
      </c>
      <c r="C49" s="4" t="s">
        <v>98</v>
      </c>
      <c r="D49" s="5" t="s">
        <v>97</v>
      </c>
      <c r="E49" s="32"/>
      <c r="F49" s="8">
        <v>46</v>
      </c>
      <c r="G49" s="9">
        <f t="shared" ca="1" si="0"/>
        <v>39</v>
      </c>
      <c r="H49" s="9">
        <f t="shared" ca="1" si="1"/>
        <v>58</v>
      </c>
      <c r="I49" s="12">
        <f t="shared" ca="1" si="2"/>
        <v>30.782399949130582</v>
      </c>
      <c r="J49" s="10">
        <f t="shared" ca="1" si="3"/>
        <v>30.78</v>
      </c>
      <c r="K49" s="11" t="str">
        <f t="shared" ca="1" si="4"/>
        <v>39°58</v>
      </c>
      <c r="L49" s="11" t="str">
        <f t="shared" ca="1" si="5"/>
        <v>39°58'30,78N</v>
      </c>
      <c r="M49" s="9">
        <f t="shared" ca="1" si="6"/>
        <v>32</v>
      </c>
      <c r="N49" s="11">
        <f t="shared" ca="1" si="7"/>
        <v>38</v>
      </c>
      <c r="O49" s="12">
        <f t="shared" ca="1" si="8"/>
        <v>18.712678980639069</v>
      </c>
      <c r="P49" s="10">
        <f t="shared" ca="1" si="9"/>
        <v>18.71</v>
      </c>
      <c r="Q49" s="11" t="str">
        <f t="shared" ca="1" si="10"/>
        <v>32°38</v>
      </c>
      <c r="R49" s="11" t="str">
        <f t="shared" ca="1" si="11"/>
        <v>32°38'18,71E</v>
      </c>
      <c r="S49" s="33"/>
    </row>
    <row r="50" spans="1:19" ht="25" customHeight="1" x14ac:dyDescent="0.2">
      <c r="A50" s="2">
        <v>49</v>
      </c>
      <c r="B50" s="3" t="s">
        <v>120</v>
      </c>
      <c r="C50" s="4" t="s">
        <v>100</v>
      </c>
      <c r="D50" s="5" t="s">
        <v>99</v>
      </c>
      <c r="E50" s="32"/>
      <c r="F50" s="8">
        <v>47</v>
      </c>
      <c r="G50" s="9">
        <f t="shared" ca="1" si="0"/>
        <v>40</v>
      </c>
      <c r="H50" s="9">
        <f t="shared" ca="1" si="1"/>
        <v>52</v>
      </c>
      <c r="I50" s="12">
        <f t="shared" ca="1" si="2"/>
        <v>29.187285143590103</v>
      </c>
      <c r="J50" s="10">
        <f t="shared" ca="1" si="3"/>
        <v>29.19</v>
      </c>
      <c r="K50" s="11" t="str">
        <f t="shared" ca="1" si="4"/>
        <v>40°52</v>
      </c>
      <c r="L50" s="11" t="str">
        <f t="shared" ca="1" si="5"/>
        <v>40°52'29,19N</v>
      </c>
      <c r="M50" s="9">
        <f t="shared" ca="1" si="6"/>
        <v>32</v>
      </c>
      <c r="N50" s="11">
        <f t="shared" ca="1" si="7"/>
        <v>43</v>
      </c>
      <c r="O50" s="12">
        <f t="shared" ca="1" si="8"/>
        <v>31.736716047791937</v>
      </c>
      <c r="P50" s="10">
        <f t="shared" ca="1" si="9"/>
        <v>31.74</v>
      </c>
      <c r="Q50" s="11" t="str">
        <f t="shared" ca="1" si="10"/>
        <v>32°43</v>
      </c>
      <c r="R50" s="11" t="str">
        <f t="shared" ca="1" si="11"/>
        <v>32°43'31,74E</v>
      </c>
      <c r="S50" s="33"/>
    </row>
    <row r="51" spans="1:19" ht="25" customHeight="1" x14ac:dyDescent="0.2">
      <c r="A51" s="2">
        <v>50</v>
      </c>
      <c r="B51" s="3" t="s">
        <v>122</v>
      </c>
      <c r="C51" s="4" t="s">
        <v>102</v>
      </c>
      <c r="D51" s="5" t="s">
        <v>101</v>
      </c>
      <c r="E51" s="32"/>
      <c r="F51" s="8">
        <v>48</v>
      </c>
      <c r="G51" s="9">
        <f t="shared" ca="1" si="0"/>
        <v>40</v>
      </c>
      <c r="H51" s="9">
        <f t="shared" ca="1" si="1"/>
        <v>53</v>
      </c>
      <c r="I51" s="12">
        <f t="shared" ca="1" si="2"/>
        <v>41.928119488951772</v>
      </c>
      <c r="J51" s="10">
        <f t="shared" ca="1" si="3"/>
        <v>41.93</v>
      </c>
      <c r="K51" s="11" t="str">
        <f t="shared" ca="1" si="4"/>
        <v>40°53</v>
      </c>
      <c r="L51" s="11" t="str">
        <f t="shared" ca="1" si="5"/>
        <v>40°53'41,93N</v>
      </c>
      <c r="M51" s="9">
        <f t="shared" ca="1" si="6"/>
        <v>33</v>
      </c>
      <c r="N51" s="11">
        <f t="shared" ca="1" si="7"/>
        <v>42</v>
      </c>
      <c r="O51" s="12">
        <f t="shared" ca="1" si="8"/>
        <v>2.7017921588027227</v>
      </c>
      <c r="P51" s="10">
        <f t="shared" ca="1" si="9"/>
        <v>2.7</v>
      </c>
      <c r="Q51" s="11" t="str">
        <f t="shared" ca="1" si="10"/>
        <v>33°42</v>
      </c>
      <c r="R51" s="11" t="str">
        <f t="shared" ca="1" si="11"/>
        <v>33°42'2,7E</v>
      </c>
      <c r="S51" s="33"/>
    </row>
    <row r="52" spans="1:19" ht="25" customHeight="1" x14ac:dyDescent="0.2">
      <c r="A52" s="2">
        <v>51</v>
      </c>
      <c r="B52" s="3" t="s">
        <v>120</v>
      </c>
      <c r="C52" s="4" t="s">
        <v>104</v>
      </c>
      <c r="D52" s="5" t="s">
        <v>103</v>
      </c>
      <c r="E52" s="32"/>
      <c r="F52" s="8">
        <v>49</v>
      </c>
      <c r="G52" s="9">
        <f t="shared" ca="1" si="0"/>
        <v>40</v>
      </c>
      <c r="H52" s="9">
        <f t="shared" ca="1" si="1"/>
        <v>55</v>
      </c>
      <c r="I52" s="12">
        <f t="shared" ca="1" si="2"/>
        <v>35.253244935955415</v>
      </c>
      <c r="J52" s="10">
        <f t="shared" ca="1" si="3"/>
        <v>35.25</v>
      </c>
      <c r="K52" s="11" t="str">
        <f t="shared" ca="1" si="4"/>
        <v>40°55</v>
      </c>
      <c r="L52" s="11" t="str">
        <f t="shared" ca="1" si="5"/>
        <v>40°55'35,25N</v>
      </c>
      <c r="M52" s="9">
        <f t="shared" ca="1" si="6"/>
        <v>33</v>
      </c>
      <c r="N52" s="11">
        <f t="shared" ca="1" si="7"/>
        <v>42</v>
      </c>
      <c r="O52" s="12">
        <f t="shared" ca="1" si="8"/>
        <v>21.087864824672803</v>
      </c>
      <c r="P52" s="10">
        <f t="shared" ca="1" si="9"/>
        <v>21.09</v>
      </c>
      <c r="Q52" s="11" t="str">
        <f t="shared" ca="1" si="10"/>
        <v>33°42</v>
      </c>
      <c r="R52" s="11" t="str">
        <f t="shared" ca="1" si="11"/>
        <v>33°42'21,09E</v>
      </c>
      <c r="S52" s="33"/>
    </row>
    <row r="53" spans="1:19" ht="25" customHeight="1" x14ac:dyDescent="0.2">
      <c r="A53" s="2">
        <v>52</v>
      </c>
      <c r="B53" s="3" t="s">
        <v>118</v>
      </c>
      <c r="C53" s="4" t="s">
        <v>106</v>
      </c>
      <c r="D53" s="5" t="s">
        <v>105</v>
      </c>
      <c r="E53" s="32"/>
      <c r="F53" s="8">
        <v>50</v>
      </c>
      <c r="G53" s="9">
        <f t="shared" ca="1" si="0"/>
        <v>40</v>
      </c>
      <c r="H53" s="9">
        <f t="shared" ca="1" si="1"/>
        <v>52</v>
      </c>
      <c r="I53" s="12">
        <f t="shared" ca="1" si="2"/>
        <v>59.464031290734169</v>
      </c>
      <c r="J53" s="10">
        <f t="shared" ca="1" si="3"/>
        <v>59.46</v>
      </c>
      <c r="K53" s="11" t="str">
        <f t="shared" ca="1" si="4"/>
        <v>40°52</v>
      </c>
      <c r="L53" s="11" t="str">
        <f t="shared" ca="1" si="5"/>
        <v>40°52'59,46N</v>
      </c>
      <c r="M53" s="9">
        <f t="shared" ca="1" si="6"/>
        <v>33</v>
      </c>
      <c r="N53" s="11">
        <f t="shared" ca="1" si="7"/>
        <v>40</v>
      </c>
      <c r="O53" s="12">
        <f t="shared" ca="1" si="8"/>
        <v>27.117863084572747</v>
      </c>
      <c r="P53" s="10">
        <f t="shared" ca="1" si="9"/>
        <v>27.12</v>
      </c>
      <c r="Q53" s="11" t="str">
        <f t="shared" ca="1" si="10"/>
        <v>33°40</v>
      </c>
      <c r="R53" s="11" t="str">
        <f t="shared" ca="1" si="11"/>
        <v>33°40'27,12E</v>
      </c>
      <c r="S53" s="33"/>
    </row>
    <row r="54" spans="1:19" ht="25" customHeight="1" x14ac:dyDescent="0.2">
      <c r="A54" s="2">
        <v>53</v>
      </c>
      <c r="B54" s="3" t="s">
        <v>115</v>
      </c>
      <c r="C54" s="4" t="s">
        <v>108</v>
      </c>
      <c r="D54" s="5" t="s">
        <v>107</v>
      </c>
      <c r="E54" s="32"/>
      <c r="F54" s="8">
        <v>51</v>
      </c>
      <c r="G54" s="9">
        <f t="shared" ca="1" si="0"/>
        <v>39</v>
      </c>
      <c r="H54" s="9">
        <f t="shared" ca="1" si="1"/>
        <v>59</v>
      </c>
      <c r="I54" s="12">
        <f t="shared" ca="1" si="2"/>
        <v>22.374250332612679</v>
      </c>
      <c r="J54" s="10">
        <f t="shared" ca="1" si="3"/>
        <v>22.37</v>
      </c>
      <c r="K54" s="11" t="str">
        <f t="shared" ca="1" si="4"/>
        <v>39°59</v>
      </c>
      <c r="L54" s="11" t="str">
        <f t="shared" ca="1" si="5"/>
        <v>39°59'22,37N</v>
      </c>
      <c r="M54" s="9">
        <f t="shared" ca="1" si="6"/>
        <v>32</v>
      </c>
      <c r="N54" s="11">
        <f t="shared" ca="1" si="7"/>
        <v>42</v>
      </c>
      <c r="O54" s="12">
        <f t="shared" ca="1" si="8"/>
        <v>48.449626133994705</v>
      </c>
      <c r="P54" s="10">
        <f t="shared" ca="1" si="9"/>
        <v>48.45</v>
      </c>
      <c r="Q54" s="11" t="str">
        <f t="shared" ca="1" si="10"/>
        <v>32°42</v>
      </c>
      <c r="R54" s="11" t="str">
        <f t="shared" ca="1" si="11"/>
        <v>32°42'48,45E</v>
      </c>
      <c r="S54" s="33"/>
    </row>
    <row r="55" spans="1:19" ht="25" customHeight="1" x14ac:dyDescent="0.2">
      <c r="A55" s="2">
        <v>54</v>
      </c>
      <c r="B55" s="3" t="s">
        <v>115</v>
      </c>
      <c r="C55" s="4" t="s">
        <v>110</v>
      </c>
      <c r="D55" s="5" t="s">
        <v>109</v>
      </c>
      <c r="E55" s="32"/>
      <c r="F55" s="8">
        <v>52</v>
      </c>
      <c r="G55" s="9">
        <f t="shared" ca="1" si="0"/>
        <v>40</v>
      </c>
      <c r="H55" s="9">
        <f t="shared" ca="1" si="1"/>
        <v>57</v>
      </c>
      <c r="I55" s="12">
        <f t="shared" ca="1" si="2"/>
        <v>56.204763625347319</v>
      </c>
      <c r="J55" s="10">
        <f t="shared" ca="1" si="3"/>
        <v>56.2</v>
      </c>
      <c r="K55" s="11" t="str">
        <f t="shared" ca="1" si="4"/>
        <v>40°57</v>
      </c>
      <c r="L55" s="11" t="str">
        <f t="shared" ca="1" si="5"/>
        <v>40°57'56,2N</v>
      </c>
      <c r="M55" s="9">
        <f t="shared" ca="1" si="6"/>
        <v>32</v>
      </c>
      <c r="N55" s="11">
        <f t="shared" ca="1" si="7"/>
        <v>38</v>
      </c>
      <c r="O55" s="12">
        <f t="shared" ca="1" si="8"/>
        <v>34.464301483023824</v>
      </c>
      <c r="P55" s="10">
        <f t="shared" ca="1" si="9"/>
        <v>34.46</v>
      </c>
      <c r="Q55" s="11" t="str">
        <f t="shared" ca="1" si="10"/>
        <v>32°38</v>
      </c>
      <c r="R55" s="11" t="str">
        <f t="shared" ca="1" si="11"/>
        <v>32°38'34,46E</v>
      </c>
      <c r="S55" s="33"/>
    </row>
    <row r="56" spans="1:19" ht="25" customHeight="1" x14ac:dyDescent="0.2">
      <c r="A56" s="2">
        <v>55</v>
      </c>
      <c r="B56" s="3" t="s">
        <v>118</v>
      </c>
      <c r="C56" s="4" t="s">
        <v>112</v>
      </c>
      <c r="D56" s="5" t="s">
        <v>111</v>
      </c>
      <c r="E56" s="32"/>
      <c r="F56" s="8">
        <v>53</v>
      </c>
      <c r="G56" s="9">
        <f t="shared" ca="1" si="0"/>
        <v>39</v>
      </c>
      <c r="H56" s="9">
        <f t="shared" ca="1" si="1"/>
        <v>50</v>
      </c>
      <c r="I56" s="12">
        <f t="shared" ca="1" si="2"/>
        <v>53.672413742779021</v>
      </c>
      <c r="J56" s="10">
        <f t="shared" ca="1" si="3"/>
        <v>53.67</v>
      </c>
      <c r="K56" s="11" t="str">
        <f t="shared" ca="1" si="4"/>
        <v>39°50</v>
      </c>
      <c r="L56" s="11" t="str">
        <f t="shared" ca="1" si="5"/>
        <v>39°50'53,67N</v>
      </c>
      <c r="M56" s="9">
        <f t="shared" ca="1" si="6"/>
        <v>32</v>
      </c>
      <c r="N56" s="11">
        <f t="shared" ca="1" si="7"/>
        <v>38</v>
      </c>
      <c r="O56" s="12">
        <f t="shared" ca="1" si="8"/>
        <v>56.325859489681463</v>
      </c>
      <c r="P56" s="10">
        <f t="shared" ca="1" si="9"/>
        <v>56.33</v>
      </c>
      <c r="Q56" s="11" t="str">
        <f t="shared" ca="1" si="10"/>
        <v>32°38</v>
      </c>
      <c r="R56" s="11" t="str">
        <f t="shared" ca="1" si="11"/>
        <v>32°38'56,33E</v>
      </c>
      <c r="S56" s="33"/>
    </row>
    <row r="57" spans="1:19" ht="25" customHeight="1" x14ac:dyDescent="0.2">
      <c r="E57" s="32"/>
      <c r="F57" s="8">
        <v>54</v>
      </c>
      <c r="G57" s="9">
        <f t="shared" ca="1" si="0"/>
        <v>40</v>
      </c>
      <c r="H57" s="9">
        <f t="shared" ca="1" si="1"/>
        <v>51</v>
      </c>
      <c r="I57" s="12">
        <f t="shared" ca="1" si="2"/>
        <v>13.295036517871887</v>
      </c>
      <c r="J57" s="10">
        <f t="shared" ca="1" si="3"/>
        <v>13.3</v>
      </c>
      <c r="K57" s="11" t="str">
        <f t="shared" ca="1" si="4"/>
        <v>40°51</v>
      </c>
      <c r="L57" s="11" t="str">
        <f t="shared" ca="1" si="5"/>
        <v>40°51'13,3N</v>
      </c>
      <c r="M57" s="9">
        <f t="shared" ca="1" si="6"/>
        <v>32</v>
      </c>
      <c r="N57" s="11">
        <f t="shared" ca="1" si="7"/>
        <v>35</v>
      </c>
      <c r="O57" s="12">
        <f t="shared" ca="1" si="8"/>
        <v>31.431561922292005</v>
      </c>
      <c r="P57" s="10">
        <f t="shared" ca="1" si="9"/>
        <v>31.43</v>
      </c>
      <c r="Q57" s="11" t="str">
        <f t="shared" ca="1" si="10"/>
        <v>32°35</v>
      </c>
      <c r="R57" s="11" t="str">
        <f t="shared" ca="1" si="11"/>
        <v>32°35'31,43E</v>
      </c>
      <c r="S57" s="33"/>
    </row>
    <row r="58" spans="1:19" ht="25" customHeight="1" x14ac:dyDescent="0.2">
      <c r="E58" s="32"/>
      <c r="F58" s="8">
        <v>55</v>
      </c>
      <c r="G58" s="9">
        <f t="shared" ca="1" si="0"/>
        <v>39</v>
      </c>
      <c r="H58" s="9">
        <f t="shared" ca="1" si="1"/>
        <v>52</v>
      </c>
      <c r="I58" s="12">
        <f t="shared" ca="1" si="2"/>
        <v>38.225595574649255</v>
      </c>
      <c r="J58" s="10">
        <f t="shared" ca="1" si="3"/>
        <v>38.229999999999997</v>
      </c>
      <c r="K58" s="11" t="str">
        <f t="shared" ca="1" si="4"/>
        <v>39°52</v>
      </c>
      <c r="L58" s="11" t="str">
        <f t="shared" ca="1" si="5"/>
        <v>39°52'38,23N</v>
      </c>
      <c r="M58" s="9">
        <f t="shared" ca="1" si="6"/>
        <v>32</v>
      </c>
      <c r="N58" s="11">
        <f t="shared" ca="1" si="7"/>
        <v>48</v>
      </c>
      <c r="O58" s="12">
        <f t="shared" ca="1" si="8"/>
        <v>38.352207044675275</v>
      </c>
      <c r="P58" s="10">
        <f t="shared" ca="1" si="9"/>
        <v>38.35</v>
      </c>
      <c r="Q58" s="11" t="str">
        <f t="shared" ca="1" si="10"/>
        <v>32°48</v>
      </c>
      <c r="R58" s="11" t="str">
        <f t="shared" ca="1" si="11"/>
        <v>32°48'38,35E</v>
      </c>
      <c r="S58" s="33"/>
    </row>
    <row r="59" spans="1:19" ht="25" customHeight="1" x14ac:dyDescent="0.2">
      <c r="E59" s="32"/>
      <c r="F59" s="8">
        <v>56</v>
      </c>
      <c r="G59" s="9">
        <f t="shared" ca="1" si="0"/>
        <v>40</v>
      </c>
      <c r="H59" s="9">
        <f t="shared" ca="1" si="1"/>
        <v>57</v>
      </c>
      <c r="I59" s="12">
        <f t="shared" ca="1" si="2"/>
        <v>27.975057946894406</v>
      </c>
      <c r="J59" s="10">
        <f t="shared" ca="1" si="3"/>
        <v>27.98</v>
      </c>
      <c r="K59" s="11" t="str">
        <f t="shared" ca="1" si="4"/>
        <v>40°57</v>
      </c>
      <c r="L59" s="11" t="str">
        <f t="shared" ca="1" si="5"/>
        <v>40°57'27,98N</v>
      </c>
      <c r="M59" s="9">
        <f t="shared" ca="1" si="6"/>
        <v>32</v>
      </c>
      <c r="N59" s="11">
        <f t="shared" ca="1" si="7"/>
        <v>48</v>
      </c>
      <c r="O59" s="12">
        <f t="shared" ca="1" si="8"/>
        <v>45.279446771076572</v>
      </c>
      <c r="P59" s="10">
        <f t="shared" ca="1" si="9"/>
        <v>45.28</v>
      </c>
      <c r="Q59" s="11" t="str">
        <f t="shared" ca="1" si="10"/>
        <v>32°48</v>
      </c>
      <c r="R59" s="11" t="str">
        <f t="shared" ca="1" si="11"/>
        <v>32°48'45,28E</v>
      </c>
      <c r="S59" s="33"/>
    </row>
    <row r="60" spans="1:19" ht="25" customHeight="1" x14ac:dyDescent="0.2">
      <c r="E60" s="32"/>
      <c r="F60" s="8">
        <v>57</v>
      </c>
      <c r="G60" s="9">
        <f t="shared" ca="1" si="0"/>
        <v>39</v>
      </c>
      <c r="H60" s="9">
        <f t="shared" ca="1" si="1"/>
        <v>58</v>
      </c>
      <c r="I60" s="12">
        <f t="shared" ca="1" si="2"/>
        <v>26.307486349502916</v>
      </c>
      <c r="J60" s="10">
        <f t="shared" ca="1" si="3"/>
        <v>26.31</v>
      </c>
      <c r="K60" s="11" t="str">
        <f t="shared" ca="1" si="4"/>
        <v>39°58</v>
      </c>
      <c r="L60" s="11" t="str">
        <f t="shared" ca="1" si="5"/>
        <v>39°58'26,31N</v>
      </c>
      <c r="M60" s="9">
        <f t="shared" ca="1" si="6"/>
        <v>32</v>
      </c>
      <c r="N60" s="11">
        <f t="shared" ca="1" si="7"/>
        <v>47</v>
      </c>
      <c r="O60" s="12">
        <f t="shared" ca="1" si="8"/>
        <v>35.694777507041891</v>
      </c>
      <c r="P60" s="10">
        <f t="shared" ca="1" si="9"/>
        <v>35.69</v>
      </c>
      <c r="Q60" s="11" t="str">
        <f t="shared" ca="1" si="10"/>
        <v>32°47</v>
      </c>
      <c r="R60" s="11" t="str">
        <f t="shared" ca="1" si="11"/>
        <v>32°47'35,69E</v>
      </c>
      <c r="S60" s="33"/>
    </row>
    <row r="61" spans="1:19" ht="25" customHeight="1" x14ac:dyDescent="0.2">
      <c r="E61" s="32"/>
      <c r="F61" s="8">
        <v>58</v>
      </c>
      <c r="G61" s="9">
        <f t="shared" ca="1" si="0"/>
        <v>40</v>
      </c>
      <c r="H61" s="9">
        <f t="shared" ca="1" si="1"/>
        <v>55</v>
      </c>
      <c r="I61" s="12">
        <f t="shared" ca="1" si="2"/>
        <v>4.4024349395075379</v>
      </c>
      <c r="J61" s="10">
        <f t="shared" ca="1" si="3"/>
        <v>4.4000000000000004</v>
      </c>
      <c r="K61" s="11" t="str">
        <f t="shared" ca="1" si="4"/>
        <v>40°55</v>
      </c>
      <c r="L61" s="11" t="str">
        <f t="shared" ca="1" si="5"/>
        <v>40°55'4,4N</v>
      </c>
      <c r="M61" s="9">
        <f t="shared" ca="1" si="6"/>
        <v>33</v>
      </c>
      <c r="N61" s="11">
        <f t="shared" ca="1" si="7"/>
        <v>37</v>
      </c>
      <c r="O61" s="12">
        <f t="shared" ca="1" si="8"/>
        <v>47.767694106446761</v>
      </c>
      <c r="P61" s="10">
        <f t="shared" ca="1" si="9"/>
        <v>47.77</v>
      </c>
      <c r="Q61" s="11" t="str">
        <f t="shared" ca="1" si="10"/>
        <v>33°37</v>
      </c>
      <c r="R61" s="11" t="str">
        <f t="shared" ca="1" si="11"/>
        <v>33°37'47,77E</v>
      </c>
      <c r="S61" s="33"/>
    </row>
    <row r="62" spans="1:19" ht="25" customHeight="1" x14ac:dyDescent="0.2">
      <c r="E62" s="32"/>
      <c r="F62" s="8">
        <v>59</v>
      </c>
      <c r="G62" s="9">
        <f t="shared" ca="1" si="0"/>
        <v>40</v>
      </c>
      <c r="H62" s="9">
        <f t="shared" ca="1" si="1"/>
        <v>52</v>
      </c>
      <c r="I62" s="12">
        <f t="shared" ca="1" si="2"/>
        <v>56.69059120436993</v>
      </c>
      <c r="J62" s="10">
        <f t="shared" ca="1" si="3"/>
        <v>56.69</v>
      </c>
      <c r="K62" s="11" t="str">
        <f t="shared" ca="1" si="4"/>
        <v>40°52</v>
      </c>
      <c r="L62" s="11" t="str">
        <f t="shared" ca="1" si="5"/>
        <v>40°52'56,69N</v>
      </c>
      <c r="M62" s="9">
        <f t="shared" ca="1" si="6"/>
        <v>32</v>
      </c>
      <c r="N62" s="11">
        <f t="shared" ca="1" si="7"/>
        <v>48</v>
      </c>
      <c r="O62" s="12">
        <f t="shared" ca="1" si="8"/>
        <v>47.243846483369687</v>
      </c>
      <c r="P62" s="10">
        <f t="shared" ca="1" si="9"/>
        <v>47.24</v>
      </c>
      <c r="Q62" s="11" t="str">
        <f t="shared" ca="1" si="10"/>
        <v>32°48</v>
      </c>
      <c r="R62" s="11" t="str">
        <f t="shared" ca="1" si="11"/>
        <v>32°48'47,24E</v>
      </c>
      <c r="S62" s="33"/>
    </row>
    <row r="63" spans="1:19" ht="25" customHeight="1" x14ac:dyDescent="0.2">
      <c r="E63" s="32"/>
      <c r="F63" s="8">
        <v>60</v>
      </c>
      <c r="G63" s="9">
        <f t="shared" ca="1" si="0"/>
        <v>40</v>
      </c>
      <c r="H63" s="9">
        <f t="shared" ca="1" si="1"/>
        <v>57</v>
      </c>
      <c r="I63" s="12">
        <f t="shared" ca="1" si="2"/>
        <v>12.306668354290181</v>
      </c>
      <c r="J63" s="10">
        <f t="shared" ca="1" si="3"/>
        <v>12.31</v>
      </c>
      <c r="K63" s="11" t="str">
        <f t="shared" ca="1" si="4"/>
        <v>40°57</v>
      </c>
      <c r="L63" s="11" t="str">
        <f t="shared" ca="1" si="5"/>
        <v>40°57'12,31N</v>
      </c>
      <c r="M63" s="9">
        <f t="shared" ca="1" si="6"/>
        <v>32</v>
      </c>
      <c r="N63" s="11">
        <f t="shared" ca="1" si="7"/>
        <v>50</v>
      </c>
      <c r="O63" s="12">
        <f t="shared" ca="1" si="8"/>
        <v>34.043144925980101</v>
      </c>
      <c r="P63" s="10">
        <f t="shared" ca="1" si="9"/>
        <v>34.04</v>
      </c>
      <c r="Q63" s="11" t="str">
        <f t="shared" ca="1" si="10"/>
        <v>32°50</v>
      </c>
      <c r="R63" s="11" t="str">
        <f t="shared" ca="1" si="11"/>
        <v>32°50'34,04E</v>
      </c>
      <c r="S63" s="33"/>
    </row>
    <row r="64" spans="1:19" ht="25" customHeight="1" x14ac:dyDescent="0.2">
      <c r="E64" s="32"/>
      <c r="F64" s="8">
        <v>61</v>
      </c>
      <c r="G64" s="9">
        <f t="shared" ca="1" si="0"/>
        <v>40</v>
      </c>
      <c r="H64" s="9">
        <f t="shared" ca="1" si="1"/>
        <v>57</v>
      </c>
      <c r="I64" s="12">
        <f t="shared" ca="1" si="2"/>
        <v>56.165121100567546</v>
      </c>
      <c r="J64" s="10">
        <f t="shared" ca="1" si="3"/>
        <v>56.17</v>
      </c>
      <c r="K64" s="11" t="str">
        <f t="shared" ca="1" si="4"/>
        <v>40°57</v>
      </c>
      <c r="L64" s="11" t="str">
        <f t="shared" ca="1" si="5"/>
        <v>40°57'56,17N</v>
      </c>
      <c r="M64" s="9">
        <f t="shared" ca="1" si="6"/>
        <v>33</v>
      </c>
      <c r="N64" s="11">
        <f t="shared" ca="1" si="7"/>
        <v>53</v>
      </c>
      <c r="O64" s="12">
        <f t="shared" ca="1" si="8"/>
        <v>54.934597995128698</v>
      </c>
      <c r="P64" s="10">
        <f t="shared" ca="1" si="9"/>
        <v>54.93</v>
      </c>
      <c r="Q64" s="11" t="str">
        <f t="shared" ca="1" si="10"/>
        <v>33°53</v>
      </c>
      <c r="R64" s="11" t="str">
        <f t="shared" ca="1" si="11"/>
        <v>33°53'54,93E</v>
      </c>
      <c r="S64" s="33"/>
    </row>
    <row r="65" spans="5:19" ht="25" customHeight="1" x14ac:dyDescent="0.2">
      <c r="E65" s="32"/>
      <c r="F65" s="8">
        <v>62</v>
      </c>
      <c r="G65" s="9">
        <f t="shared" ca="1" si="0"/>
        <v>40</v>
      </c>
      <c r="H65" s="9">
        <f t="shared" ca="1" si="1"/>
        <v>57</v>
      </c>
      <c r="I65" s="12">
        <f t="shared" ca="1" si="2"/>
        <v>34.742525379508159</v>
      </c>
      <c r="J65" s="10">
        <f t="shared" ca="1" si="3"/>
        <v>34.74</v>
      </c>
      <c r="K65" s="11" t="str">
        <f t="shared" ca="1" si="4"/>
        <v>40°57</v>
      </c>
      <c r="L65" s="11" t="str">
        <f t="shared" ca="1" si="5"/>
        <v>40°57'34,74N</v>
      </c>
      <c r="M65" s="9">
        <f t="shared" ca="1" si="6"/>
        <v>32</v>
      </c>
      <c r="N65" s="11">
        <f t="shared" ca="1" si="7"/>
        <v>36</v>
      </c>
      <c r="O65" s="12">
        <f t="shared" ca="1" si="8"/>
        <v>6.5160180167201247</v>
      </c>
      <c r="P65" s="10">
        <f t="shared" ca="1" si="9"/>
        <v>6.52</v>
      </c>
      <c r="Q65" s="11" t="str">
        <f t="shared" ca="1" si="10"/>
        <v>32°36</v>
      </c>
      <c r="R65" s="11" t="str">
        <f t="shared" ca="1" si="11"/>
        <v>32°36'6,52E</v>
      </c>
      <c r="S65" s="33"/>
    </row>
    <row r="66" spans="5:19" ht="25" customHeight="1" x14ac:dyDescent="0.2">
      <c r="E66" s="32"/>
      <c r="F66" s="8">
        <v>63</v>
      </c>
      <c r="G66" s="9">
        <f t="shared" ca="1" si="0"/>
        <v>39</v>
      </c>
      <c r="H66" s="9">
        <f t="shared" ca="1" si="1"/>
        <v>57</v>
      </c>
      <c r="I66" s="12">
        <f t="shared" ca="1" si="2"/>
        <v>56.443626302564844</v>
      </c>
      <c r="J66" s="10">
        <f t="shared" ca="1" si="3"/>
        <v>56.44</v>
      </c>
      <c r="K66" s="11" t="str">
        <f t="shared" ca="1" si="4"/>
        <v>39°57</v>
      </c>
      <c r="L66" s="11" t="str">
        <f t="shared" ca="1" si="5"/>
        <v>39°57'56,44N</v>
      </c>
      <c r="M66" s="9">
        <f t="shared" ca="1" si="6"/>
        <v>33</v>
      </c>
      <c r="N66" s="11">
        <f t="shared" ca="1" si="7"/>
        <v>42</v>
      </c>
      <c r="O66" s="12">
        <f t="shared" ca="1" si="8"/>
        <v>23.144074166517331</v>
      </c>
      <c r="P66" s="10">
        <f t="shared" ca="1" si="9"/>
        <v>23.14</v>
      </c>
      <c r="Q66" s="11" t="str">
        <f t="shared" ca="1" si="10"/>
        <v>33°42</v>
      </c>
      <c r="R66" s="11" t="str">
        <f t="shared" ca="1" si="11"/>
        <v>33°42'23,14E</v>
      </c>
      <c r="S66" s="33"/>
    </row>
    <row r="67" spans="5:19" ht="25" customHeight="1" x14ac:dyDescent="0.2">
      <c r="E67" s="32"/>
      <c r="F67" s="8">
        <v>64</v>
      </c>
      <c r="G67" s="9">
        <f t="shared" ca="1" si="0"/>
        <v>40</v>
      </c>
      <c r="H67" s="9">
        <f t="shared" ca="1" si="1"/>
        <v>50</v>
      </c>
      <c r="I67" s="12">
        <f t="shared" ca="1" si="2"/>
        <v>59.356209142459292</v>
      </c>
      <c r="J67" s="10">
        <f t="shared" ca="1" si="3"/>
        <v>59.36</v>
      </c>
      <c r="K67" s="11" t="str">
        <f t="shared" ca="1" si="4"/>
        <v>40°50</v>
      </c>
      <c r="L67" s="11" t="str">
        <f t="shared" ca="1" si="5"/>
        <v>40°50'59,36N</v>
      </c>
      <c r="M67" s="9">
        <f t="shared" ca="1" si="6"/>
        <v>33</v>
      </c>
      <c r="N67" s="11">
        <f t="shared" ca="1" si="7"/>
        <v>46</v>
      </c>
      <c r="O67" s="12">
        <f t="shared" ca="1" si="8"/>
        <v>39.565122633879831</v>
      </c>
      <c r="P67" s="10">
        <f t="shared" ca="1" si="9"/>
        <v>39.57</v>
      </c>
      <c r="Q67" s="11" t="str">
        <f t="shared" ca="1" si="10"/>
        <v>33°46</v>
      </c>
      <c r="R67" s="11" t="str">
        <f t="shared" ca="1" si="11"/>
        <v>33°46'39,57E</v>
      </c>
      <c r="S67" s="33"/>
    </row>
    <row r="68" spans="5:19" ht="25" customHeight="1" x14ac:dyDescent="0.2">
      <c r="E68" s="32"/>
      <c r="F68" s="8">
        <v>65</v>
      </c>
      <c r="G68" s="9">
        <f t="shared" ca="1" si="0"/>
        <v>39</v>
      </c>
      <c r="H68" s="9">
        <f t="shared" ca="1" si="1"/>
        <v>52</v>
      </c>
      <c r="I68" s="12">
        <f t="shared" ca="1" si="2"/>
        <v>52.425611157595064</v>
      </c>
      <c r="J68" s="10">
        <f t="shared" ca="1" si="3"/>
        <v>52.43</v>
      </c>
      <c r="K68" s="11" t="str">
        <f t="shared" ca="1" si="4"/>
        <v>39°52</v>
      </c>
      <c r="L68" s="11" t="str">
        <f t="shared" ca="1" si="5"/>
        <v>39°52'52,43N</v>
      </c>
      <c r="M68" s="9">
        <f t="shared" ca="1" si="6"/>
        <v>33</v>
      </c>
      <c r="N68" s="11">
        <f t="shared" ca="1" si="7"/>
        <v>43</v>
      </c>
      <c r="O68" s="12">
        <f t="shared" ca="1" si="8"/>
        <v>5.8450745211082804</v>
      </c>
      <c r="P68" s="10">
        <f t="shared" ca="1" si="9"/>
        <v>5.85</v>
      </c>
      <c r="Q68" s="11" t="str">
        <f t="shared" ca="1" si="10"/>
        <v>33°43</v>
      </c>
      <c r="R68" s="11" t="str">
        <f t="shared" ca="1" si="11"/>
        <v>33°43'5,85E</v>
      </c>
      <c r="S68" s="33"/>
    </row>
    <row r="69" spans="5:19" ht="25" customHeight="1" x14ac:dyDescent="0.2">
      <c r="E69" s="32"/>
      <c r="F69" s="8">
        <v>66</v>
      </c>
      <c r="G69" s="9">
        <f t="shared" ref="G69:G103" ca="1" si="24">RANDBETWEEN(39,40)</f>
        <v>39</v>
      </c>
      <c r="H69" s="9">
        <f t="shared" ref="H69:H103" ca="1" si="25">RANDBETWEEN(50,59)</f>
        <v>52</v>
      </c>
      <c r="I69" s="12">
        <f t="shared" ref="I69:I103" ca="1" si="26">RAND()*60</f>
        <v>7.5166443394658611E-2</v>
      </c>
      <c r="J69" s="10">
        <f t="shared" ref="J69:J103" ca="1" si="27">ROUND(I69,2)</f>
        <v>0.08</v>
      </c>
      <c r="K69" s="11" t="str">
        <f t="shared" ref="K69:K103" ca="1" si="28">$G69&amp;"°"&amp;$H69</f>
        <v>39°52</v>
      </c>
      <c r="L69" s="11" t="str">
        <f t="shared" ref="L69:L103" ca="1" si="29">$K69&amp;"'"&amp;$J69&amp;"N"</f>
        <v>39°52'0,08N</v>
      </c>
      <c r="M69" s="9">
        <f t="shared" ref="M69:M103" ca="1" si="30">RANDBETWEEN(32,33)</f>
        <v>32</v>
      </c>
      <c r="N69" s="11">
        <f t="shared" ref="N69:N103" ca="1" si="31">RANDBETWEEN(35,54)</f>
        <v>49</v>
      </c>
      <c r="O69" s="12">
        <f t="shared" ref="O69:O103" ca="1" si="32">RAND()*60</f>
        <v>46.76031189995097</v>
      </c>
      <c r="P69" s="10">
        <f t="shared" ref="P69:P103" ca="1" si="33">ROUND(O69,2)</f>
        <v>46.76</v>
      </c>
      <c r="Q69" s="11" t="str">
        <f t="shared" ref="Q69:Q103" ca="1" si="34">$M69&amp;"°"&amp;$N69</f>
        <v>32°49</v>
      </c>
      <c r="R69" s="11" t="str">
        <f t="shared" ref="R69:R103" ca="1" si="35">$Q69&amp;"'"&amp;$P69&amp;"E"</f>
        <v>32°49'46,76E</v>
      </c>
      <c r="S69" s="33"/>
    </row>
    <row r="70" spans="5:19" ht="25" customHeight="1" x14ac:dyDescent="0.2">
      <c r="E70" s="32"/>
      <c r="F70" s="8">
        <v>67</v>
      </c>
      <c r="G70" s="9">
        <f t="shared" ca="1" si="24"/>
        <v>39</v>
      </c>
      <c r="H70" s="9">
        <f t="shared" ca="1" si="25"/>
        <v>52</v>
      </c>
      <c r="I70" s="12">
        <f t="shared" ca="1" si="26"/>
        <v>48.714707827045956</v>
      </c>
      <c r="J70" s="10">
        <f t="shared" ca="1" si="27"/>
        <v>48.71</v>
      </c>
      <c r="K70" s="11" t="str">
        <f t="shared" ca="1" si="28"/>
        <v>39°52</v>
      </c>
      <c r="L70" s="11" t="str">
        <f t="shared" ca="1" si="29"/>
        <v>39°52'48,71N</v>
      </c>
      <c r="M70" s="9">
        <f t="shared" ca="1" si="30"/>
        <v>33</v>
      </c>
      <c r="N70" s="11">
        <f t="shared" ca="1" si="31"/>
        <v>48</v>
      </c>
      <c r="O70" s="12">
        <f t="shared" ca="1" si="32"/>
        <v>23.395313626340013</v>
      </c>
      <c r="P70" s="10">
        <f t="shared" ca="1" si="33"/>
        <v>23.4</v>
      </c>
      <c r="Q70" s="11" t="str">
        <f t="shared" ca="1" si="34"/>
        <v>33°48</v>
      </c>
      <c r="R70" s="11" t="str">
        <f t="shared" ca="1" si="35"/>
        <v>33°48'23,4E</v>
      </c>
      <c r="S70" s="33"/>
    </row>
    <row r="71" spans="5:19" ht="25" customHeight="1" x14ac:dyDescent="0.2">
      <c r="E71" s="32"/>
      <c r="F71" s="8">
        <v>68</v>
      </c>
      <c r="G71" s="9">
        <f t="shared" ca="1" si="24"/>
        <v>40</v>
      </c>
      <c r="H71" s="9">
        <f t="shared" ca="1" si="25"/>
        <v>50</v>
      </c>
      <c r="I71" s="12">
        <f t="shared" ca="1" si="26"/>
        <v>53.947460812015677</v>
      </c>
      <c r="J71" s="10">
        <f t="shared" ca="1" si="27"/>
        <v>53.95</v>
      </c>
      <c r="K71" s="11" t="str">
        <f t="shared" ca="1" si="28"/>
        <v>40°50</v>
      </c>
      <c r="L71" s="11" t="str">
        <f t="shared" ca="1" si="29"/>
        <v>40°50'53,95N</v>
      </c>
      <c r="M71" s="9">
        <f t="shared" ca="1" si="30"/>
        <v>33</v>
      </c>
      <c r="N71" s="11">
        <f t="shared" ca="1" si="31"/>
        <v>46</v>
      </c>
      <c r="O71" s="12">
        <f t="shared" ca="1" si="32"/>
        <v>55.543185033555069</v>
      </c>
      <c r="P71" s="10">
        <f t="shared" ca="1" si="33"/>
        <v>55.54</v>
      </c>
      <c r="Q71" s="11" t="str">
        <f t="shared" ca="1" si="34"/>
        <v>33°46</v>
      </c>
      <c r="R71" s="11" t="str">
        <f t="shared" ca="1" si="35"/>
        <v>33°46'55,54E</v>
      </c>
      <c r="S71" s="33"/>
    </row>
    <row r="72" spans="5:19" ht="25" customHeight="1" x14ac:dyDescent="0.2">
      <c r="E72" s="32"/>
      <c r="F72" s="8">
        <v>69</v>
      </c>
      <c r="G72" s="9">
        <f t="shared" ca="1" si="24"/>
        <v>39</v>
      </c>
      <c r="H72" s="9">
        <f t="shared" ca="1" si="25"/>
        <v>58</v>
      </c>
      <c r="I72" s="12">
        <f t="shared" ca="1" si="26"/>
        <v>44.459661796301596</v>
      </c>
      <c r="J72" s="10">
        <f t="shared" ca="1" si="27"/>
        <v>44.46</v>
      </c>
      <c r="K72" s="11" t="str">
        <f t="shared" ca="1" si="28"/>
        <v>39°58</v>
      </c>
      <c r="L72" s="11" t="str">
        <f t="shared" ca="1" si="29"/>
        <v>39°58'44,46N</v>
      </c>
      <c r="M72" s="9">
        <f t="shared" ca="1" si="30"/>
        <v>33</v>
      </c>
      <c r="N72" s="11">
        <f t="shared" ca="1" si="31"/>
        <v>45</v>
      </c>
      <c r="O72" s="12">
        <f t="shared" ca="1" si="32"/>
        <v>28.22457827779332</v>
      </c>
      <c r="P72" s="10">
        <f t="shared" ca="1" si="33"/>
        <v>28.22</v>
      </c>
      <c r="Q72" s="11" t="str">
        <f t="shared" ca="1" si="34"/>
        <v>33°45</v>
      </c>
      <c r="R72" s="11" t="str">
        <f t="shared" ca="1" si="35"/>
        <v>33°45'28,22E</v>
      </c>
      <c r="S72" s="33"/>
    </row>
    <row r="73" spans="5:19" ht="25" customHeight="1" x14ac:dyDescent="0.2">
      <c r="E73" s="32"/>
      <c r="F73" s="8">
        <v>70</v>
      </c>
      <c r="G73" s="9">
        <f t="shared" ca="1" si="24"/>
        <v>40</v>
      </c>
      <c r="H73" s="9">
        <f t="shared" ca="1" si="25"/>
        <v>54</v>
      </c>
      <c r="I73" s="12">
        <f t="shared" ca="1" si="26"/>
        <v>15.926145014247361</v>
      </c>
      <c r="J73" s="10">
        <f t="shared" ca="1" si="27"/>
        <v>15.93</v>
      </c>
      <c r="K73" s="11" t="str">
        <f t="shared" ca="1" si="28"/>
        <v>40°54</v>
      </c>
      <c r="L73" s="11" t="str">
        <f t="shared" ca="1" si="29"/>
        <v>40°54'15,93N</v>
      </c>
      <c r="M73" s="9">
        <f t="shared" ca="1" si="30"/>
        <v>33</v>
      </c>
      <c r="N73" s="11">
        <f t="shared" ca="1" si="31"/>
        <v>47</v>
      </c>
      <c r="O73" s="12">
        <f t="shared" ca="1" si="32"/>
        <v>29.120192101435197</v>
      </c>
      <c r="P73" s="10">
        <f t="shared" ca="1" si="33"/>
        <v>29.12</v>
      </c>
      <c r="Q73" s="11" t="str">
        <f t="shared" ca="1" si="34"/>
        <v>33°47</v>
      </c>
      <c r="R73" s="11" t="str">
        <f t="shared" ca="1" si="35"/>
        <v>33°47'29,12E</v>
      </c>
      <c r="S73" s="33"/>
    </row>
    <row r="74" spans="5:19" ht="25" customHeight="1" x14ac:dyDescent="0.2">
      <c r="E74" s="32"/>
      <c r="F74" s="8">
        <v>71</v>
      </c>
      <c r="G74" s="9">
        <f t="shared" ca="1" si="24"/>
        <v>39</v>
      </c>
      <c r="H74" s="9">
        <f t="shared" ca="1" si="25"/>
        <v>54</v>
      </c>
      <c r="I74" s="12">
        <f t="shared" ca="1" si="26"/>
        <v>17.253589769703311</v>
      </c>
      <c r="J74" s="10">
        <f t="shared" ca="1" si="27"/>
        <v>17.25</v>
      </c>
      <c r="K74" s="11" t="str">
        <f t="shared" ca="1" si="28"/>
        <v>39°54</v>
      </c>
      <c r="L74" s="11" t="str">
        <f t="shared" ca="1" si="29"/>
        <v>39°54'17,25N</v>
      </c>
      <c r="M74" s="9">
        <f t="shared" ca="1" si="30"/>
        <v>32</v>
      </c>
      <c r="N74" s="11">
        <f t="shared" ca="1" si="31"/>
        <v>53</v>
      </c>
      <c r="O74" s="12">
        <f t="shared" ca="1" si="32"/>
        <v>28.369737006241657</v>
      </c>
      <c r="P74" s="10">
        <f t="shared" ca="1" si="33"/>
        <v>28.37</v>
      </c>
      <c r="Q74" s="11" t="str">
        <f t="shared" ca="1" si="34"/>
        <v>32°53</v>
      </c>
      <c r="R74" s="11" t="str">
        <f t="shared" ca="1" si="35"/>
        <v>32°53'28,37E</v>
      </c>
      <c r="S74" s="33"/>
    </row>
    <row r="75" spans="5:19" ht="25" customHeight="1" x14ac:dyDescent="0.2">
      <c r="E75" s="32"/>
      <c r="F75" s="8">
        <v>72</v>
      </c>
      <c r="G75" s="9">
        <f t="shared" ca="1" si="24"/>
        <v>39</v>
      </c>
      <c r="H75" s="9">
        <f t="shared" ca="1" si="25"/>
        <v>56</v>
      </c>
      <c r="I75" s="12">
        <f t="shared" ca="1" si="26"/>
        <v>31.816163586321775</v>
      </c>
      <c r="J75" s="10">
        <f t="shared" ca="1" si="27"/>
        <v>31.82</v>
      </c>
      <c r="K75" s="11" t="str">
        <f t="shared" ca="1" si="28"/>
        <v>39°56</v>
      </c>
      <c r="L75" s="11" t="str">
        <f t="shared" ca="1" si="29"/>
        <v>39°56'31,82N</v>
      </c>
      <c r="M75" s="9">
        <f t="shared" ca="1" si="30"/>
        <v>33</v>
      </c>
      <c r="N75" s="11">
        <f t="shared" ca="1" si="31"/>
        <v>49</v>
      </c>
      <c r="O75" s="12">
        <f t="shared" ca="1" si="32"/>
        <v>26.166853272846694</v>
      </c>
      <c r="P75" s="10">
        <f t="shared" ca="1" si="33"/>
        <v>26.17</v>
      </c>
      <c r="Q75" s="11" t="str">
        <f t="shared" ca="1" si="34"/>
        <v>33°49</v>
      </c>
      <c r="R75" s="11" t="str">
        <f t="shared" ca="1" si="35"/>
        <v>33°49'26,17E</v>
      </c>
      <c r="S75" s="33"/>
    </row>
    <row r="76" spans="5:19" ht="25" customHeight="1" x14ac:dyDescent="0.2">
      <c r="E76" s="32"/>
      <c r="F76" s="8">
        <v>73</v>
      </c>
      <c r="G76" s="9">
        <f t="shared" ca="1" si="24"/>
        <v>40</v>
      </c>
      <c r="H76" s="9">
        <f t="shared" ca="1" si="25"/>
        <v>50</v>
      </c>
      <c r="I76" s="12">
        <f t="shared" ca="1" si="26"/>
        <v>43.886390449894023</v>
      </c>
      <c r="J76" s="10">
        <f t="shared" ca="1" si="27"/>
        <v>43.89</v>
      </c>
      <c r="K76" s="11" t="str">
        <f t="shared" ca="1" si="28"/>
        <v>40°50</v>
      </c>
      <c r="L76" s="11" t="str">
        <f t="shared" ca="1" si="29"/>
        <v>40°50'43,89N</v>
      </c>
      <c r="M76" s="9">
        <f t="shared" ca="1" si="30"/>
        <v>32</v>
      </c>
      <c r="N76" s="11">
        <f t="shared" ca="1" si="31"/>
        <v>53</v>
      </c>
      <c r="O76" s="12">
        <f t="shared" ca="1" si="32"/>
        <v>36.244758917110914</v>
      </c>
      <c r="P76" s="10">
        <f t="shared" ca="1" si="33"/>
        <v>36.24</v>
      </c>
      <c r="Q76" s="11" t="str">
        <f t="shared" ca="1" si="34"/>
        <v>32°53</v>
      </c>
      <c r="R76" s="11" t="str">
        <f t="shared" ca="1" si="35"/>
        <v>32°53'36,24E</v>
      </c>
      <c r="S76" s="33"/>
    </row>
    <row r="77" spans="5:19" ht="25" customHeight="1" x14ac:dyDescent="0.2">
      <c r="E77" s="32"/>
      <c r="F77" s="8">
        <v>74</v>
      </c>
      <c r="G77" s="9">
        <f t="shared" ca="1" si="24"/>
        <v>40</v>
      </c>
      <c r="H77" s="9">
        <f t="shared" ca="1" si="25"/>
        <v>51</v>
      </c>
      <c r="I77" s="12">
        <f t="shared" ca="1" si="26"/>
        <v>42.16061390064813</v>
      </c>
      <c r="J77" s="10">
        <f t="shared" ca="1" si="27"/>
        <v>42.16</v>
      </c>
      <c r="K77" s="11" t="str">
        <f t="shared" ca="1" si="28"/>
        <v>40°51</v>
      </c>
      <c r="L77" s="11" t="str">
        <f t="shared" ca="1" si="29"/>
        <v>40°51'42,16N</v>
      </c>
      <c r="M77" s="9">
        <f t="shared" ca="1" si="30"/>
        <v>33</v>
      </c>
      <c r="N77" s="11">
        <f t="shared" ca="1" si="31"/>
        <v>41</v>
      </c>
      <c r="O77" s="12">
        <f t="shared" ca="1" si="32"/>
        <v>32.47429637446092</v>
      </c>
      <c r="P77" s="10">
        <f t="shared" ca="1" si="33"/>
        <v>32.47</v>
      </c>
      <c r="Q77" s="11" t="str">
        <f t="shared" ca="1" si="34"/>
        <v>33°41</v>
      </c>
      <c r="R77" s="11" t="str">
        <f t="shared" ca="1" si="35"/>
        <v>33°41'32,47E</v>
      </c>
      <c r="S77" s="33"/>
    </row>
    <row r="78" spans="5:19" ht="25" customHeight="1" x14ac:dyDescent="0.2">
      <c r="E78" s="32"/>
      <c r="F78" s="8">
        <v>75</v>
      </c>
      <c r="G78" s="9">
        <f t="shared" ca="1" si="24"/>
        <v>39</v>
      </c>
      <c r="H78" s="9">
        <f t="shared" ca="1" si="25"/>
        <v>52</v>
      </c>
      <c r="I78" s="12">
        <f t="shared" ca="1" si="26"/>
        <v>33.343789936328321</v>
      </c>
      <c r="J78" s="10">
        <f t="shared" ca="1" si="27"/>
        <v>33.340000000000003</v>
      </c>
      <c r="K78" s="11" t="str">
        <f t="shared" ca="1" si="28"/>
        <v>39°52</v>
      </c>
      <c r="L78" s="11" t="str">
        <f t="shared" ca="1" si="29"/>
        <v>39°52'33,34N</v>
      </c>
      <c r="M78" s="9">
        <f t="shared" ca="1" si="30"/>
        <v>32</v>
      </c>
      <c r="N78" s="11">
        <f t="shared" ca="1" si="31"/>
        <v>53</v>
      </c>
      <c r="O78" s="12">
        <f t="shared" ca="1" si="32"/>
        <v>17.661902037867488</v>
      </c>
      <c r="P78" s="10">
        <f t="shared" ca="1" si="33"/>
        <v>17.66</v>
      </c>
      <c r="Q78" s="11" t="str">
        <f t="shared" ca="1" si="34"/>
        <v>32°53</v>
      </c>
      <c r="R78" s="11" t="str">
        <f t="shared" ca="1" si="35"/>
        <v>32°53'17,66E</v>
      </c>
      <c r="S78" s="33"/>
    </row>
    <row r="79" spans="5:19" ht="25" customHeight="1" x14ac:dyDescent="0.2">
      <c r="E79" s="32"/>
      <c r="F79" s="8">
        <v>76</v>
      </c>
      <c r="G79" s="9">
        <f t="shared" ca="1" si="24"/>
        <v>40</v>
      </c>
      <c r="H79" s="9">
        <f t="shared" ca="1" si="25"/>
        <v>58</v>
      </c>
      <c r="I79" s="12">
        <f t="shared" ca="1" si="26"/>
        <v>2.0030730887846171</v>
      </c>
      <c r="J79" s="10">
        <f t="shared" ca="1" si="27"/>
        <v>2</v>
      </c>
      <c r="K79" s="11" t="str">
        <f t="shared" ca="1" si="28"/>
        <v>40°58</v>
      </c>
      <c r="L79" s="11" t="str">
        <f t="shared" ca="1" si="29"/>
        <v>40°58'2N</v>
      </c>
      <c r="M79" s="9">
        <f t="shared" ca="1" si="30"/>
        <v>33</v>
      </c>
      <c r="N79" s="11">
        <f t="shared" ca="1" si="31"/>
        <v>48</v>
      </c>
      <c r="O79" s="12">
        <f t="shared" ca="1" si="32"/>
        <v>37.046318323566901</v>
      </c>
      <c r="P79" s="10">
        <f t="shared" ca="1" si="33"/>
        <v>37.049999999999997</v>
      </c>
      <c r="Q79" s="11" t="str">
        <f t="shared" ca="1" si="34"/>
        <v>33°48</v>
      </c>
      <c r="R79" s="11" t="str">
        <f t="shared" ca="1" si="35"/>
        <v>33°48'37,05E</v>
      </c>
      <c r="S79" s="33"/>
    </row>
    <row r="80" spans="5:19" ht="25" customHeight="1" x14ac:dyDescent="0.2">
      <c r="E80" s="32"/>
      <c r="F80" s="8">
        <v>77</v>
      </c>
      <c r="G80" s="9">
        <f t="shared" ca="1" si="24"/>
        <v>39</v>
      </c>
      <c r="H80" s="9">
        <f t="shared" ca="1" si="25"/>
        <v>53</v>
      </c>
      <c r="I80" s="12">
        <f t="shared" ca="1" si="26"/>
        <v>38.091825430723098</v>
      </c>
      <c r="J80" s="10">
        <f t="shared" ca="1" si="27"/>
        <v>38.090000000000003</v>
      </c>
      <c r="K80" s="11" t="str">
        <f t="shared" ca="1" si="28"/>
        <v>39°53</v>
      </c>
      <c r="L80" s="11" t="str">
        <f t="shared" ca="1" si="29"/>
        <v>39°53'38,09N</v>
      </c>
      <c r="M80" s="9">
        <f t="shared" ca="1" si="30"/>
        <v>32</v>
      </c>
      <c r="N80" s="11">
        <f t="shared" ca="1" si="31"/>
        <v>46</v>
      </c>
      <c r="O80" s="12">
        <f t="shared" ca="1" si="32"/>
        <v>42.046661356439678</v>
      </c>
      <c r="P80" s="10">
        <f t="shared" ca="1" si="33"/>
        <v>42.05</v>
      </c>
      <c r="Q80" s="11" t="str">
        <f t="shared" ca="1" si="34"/>
        <v>32°46</v>
      </c>
      <c r="R80" s="11" t="str">
        <f t="shared" ca="1" si="35"/>
        <v>32°46'42,05E</v>
      </c>
      <c r="S80" s="33"/>
    </row>
    <row r="81" spans="5:19" ht="25" customHeight="1" x14ac:dyDescent="0.2">
      <c r="E81" s="32"/>
      <c r="F81" s="8">
        <v>78</v>
      </c>
      <c r="G81" s="9">
        <f t="shared" ca="1" si="24"/>
        <v>40</v>
      </c>
      <c r="H81" s="9">
        <f t="shared" ca="1" si="25"/>
        <v>52</v>
      </c>
      <c r="I81" s="12">
        <f t="shared" ca="1" si="26"/>
        <v>26.657928535782638</v>
      </c>
      <c r="J81" s="10">
        <f t="shared" ca="1" si="27"/>
        <v>26.66</v>
      </c>
      <c r="K81" s="11" t="str">
        <f t="shared" ca="1" si="28"/>
        <v>40°52</v>
      </c>
      <c r="L81" s="11" t="str">
        <f t="shared" ca="1" si="29"/>
        <v>40°52'26,66N</v>
      </c>
      <c r="M81" s="9">
        <f t="shared" ca="1" si="30"/>
        <v>32</v>
      </c>
      <c r="N81" s="11">
        <f t="shared" ca="1" si="31"/>
        <v>42</v>
      </c>
      <c r="O81" s="12">
        <f t="shared" ca="1" si="32"/>
        <v>17.871843818627955</v>
      </c>
      <c r="P81" s="10">
        <f t="shared" ca="1" si="33"/>
        <v>17.87</v>
      </c>
      <c r="Q81" s="11" t="str">
        <f t="shared" ca="1" si="34"/>
        <v>32°42</v>
      </c>
      <c r="R81" s="11" t="str">
        <f t="shared" ca="1" si="35"/>
        <v>32°42'17,87E</v>
      </c>
      <c r="S81" s="33"/>
    </row>
    <row r="82" spans="5:19" ht="25" customHeight="1" x14ac:dyDescent="0.2">
      <c r="E82" s="32"/>
      <c r="F82" s="8">
        <v>79</v>
      </c>
      <c r="G82" s="9">
        <f t="shared" ca="1" si="24"/>
        <v>40</v>
      </c>
      <c r="H82" s="9">
        <f t="shared" ca="1" si="25"/>
        <v>50</v>
      </c>
      <c r="I82" s="12">
        <f t="shared" ca="1" si="26"/>
        <v>33.216703817275047</v>
      </c>
      <c r="J82" s="10">
        <f t="shared" ca="1" si="27"/>
        <v>33.22</v>
      </c>
      <c r="K82" s="11" t="str">
        <f t="shared" ca="1" si="28"/>
        <v>40°50</v>
      </c>
      <c r="L82" s="11" t="str">
        <f t="shared" ca="1" si="29"/>
        <v>40°50'33,22N</v>
      </c>
      <c r="M82" s="9">
        <f t="shared" ca="1" si="30"/>
        <v>33</v>
      </c>
      <c r="N82" s="11">
        <f t="shared" ca="1" si="31"/>
        <v>41</v>
      </c>
      <c r="O82" s="12">
        <f t="shared" ca="1" si="32"/>
        <v>26.652140520361268</v>
      </c>
      <c r="P82" s="10">
        <f t="shared" ca="1" si="33"/>
        <v>26.65</v>
      </c>
      <c r="Q82" s="11" t="str">
        <f t="shared" ca="1" si="34"/>
        <v>33°41</v>
      </c>
      <c r="R82" s="11" t="str">
        <f t="shared" ca="1" si="35"/>
        <v>33°41'26,65E</v>
      </c>
      <c r="S82" s="33"/>
    </row>
    <row r="83" spans="5:19" ht="25" customHeight="1" x14ac:dyDescent="0.2">
      <c r="E83" s="32"/>
      <c r="F83" s="8">
        <v>80</v>
      </c>
      <c r="G83" s="9">
        <f t="shared" ca="1" si="24"/>
        <v>40</v>
      </c>
      <c r="H83" s="9">
        <f t="shared" ca="1" si="25"/>
        <v>51</v>
      </c>
      <c r="I83" s="12">
        <f t="shared" ca="1" si="26"/>
        <v>34.229606018470072</v>
      </c>
      <c r="J83" s="10">
        <f t="shared" ca="1" si="27"/>
        <v>34.229999999999997</v>
      </c>
      <c r="K83" s="11" t="str">
        <f t="shared" ca="1" si="28"/>
        <v>40°51</v>
      </c>
      <c r="L83" s="11" t="str">
        <f t="shared" ca="1" si="29"/>
        <v>40°51'34,23N</v>
      </c>
      <c r="M83" s="9">
        <f t="shared" ca="1" si="30"/>
        <v>32</v>
      </c>
      <c r="N83" s="11">
        <f t="shared" ca="1" si="31"/>
        <v>50</v>
      </c>
      <c r="O83" s="12">
        <f t="shared" ca="1" si="32"/>
        <v>55.351654546778128</v>
      </c>
      <c r="P83" s="10">
        <f t="shared" ca="1" si="33"/>
        <v>55.35</v>
      </c>
      <c r="Q83" s="11" t="str">
        <f t="shared" ca="1" si="34"/>
        <v>32°50</v>
      </c>
      <c r="R83" s="11" t="str">
        <f t="shared" ca="1" si="35"/>
        <v>32°50'55,35E</v>
      </c>
      <c r="S83" s="33"/>
    </row>
    <row r="84" spans="5:19" ht="25" customHeight="1" x14ac:dyDescent="0.2">
      <c r="E84" s="32"/>
      <c r="F84" s="8">
        <v>81</v>
      </c>
      <c r="G84" s="9">
        <f t="shared" ca="1" si="24"/>
        <v>40</v>
      </c>
      <c r="H84" s="9">
        <f t="shared" ca="1" si="25"/>
        <v>54</v>
      </c>
      <c r="I84" s="12">
        <f t="shared" ca="1" si="26"/>
        <v>26.115265288501469</v>
      </c>
      <c r="J84" s="10">
        <f t="shared" ca="1" si="27"/>
        <v>26.12</v>
      </c>
      <c r="K84" s="11" t="str">
        <f t="shared" ca="1" si="28"/>
        <v>40°54</v>
      </c>
      <c r="L84" s="11" t="str">
        <f t="shared" ca="1" si="29"/>
        <v>40°54'26,12N</v>
      </c>
      <c r="M84" s="9">
        <f t="shared" ca="1" si="30"/>
        <v>33</v>
      </c>
      <c r="N84" s="11">
        <f t="shared" ca="1" si="31"/>
        <v>48</v>
      </c>
      <c r="O84" s="12">
        <f t="shared" ca="1" si="32"/>
        <v>54.004777261769604</v>
      </c>
      <c r="P84" s="10">
        <f t="shared" ca="1" si="33"/>
        <v>54</v>
      </c>
      <c r="Q84" s="11" t="str">
        <f t="shared" ca="1" si="34"/>
        <v>33°48</v>
      </c>
      <c r="R84" s="11" t="str">
        <f t="shared" ca="1" si="35"/>
        <v>33°48'54E</v>
      </c>
      <c r="S84" s="33"/>
    </row>
    <row r="85" spans="5:19" ht="25" customHeight="1" x14ac:dyDescent="0.2">
      <c r="E85" s="32"/>
      <c r="F85" s="8">
        <v>82</v>
      </c>
      <c r="G85" s="9">
        <f t="shared" ca="1" si="24"/>
        <v>40</v>
      </c>
      <c r="H85" s="9">
        <f t="shared" ca="1" si="25"/>
        <v>58</v>
      </c>
      <c r="I85" s="12">
        <f t="shared" ca="1" si="26"/>
        <v>34.127550436926306</v>
      </c>
      <c r="J85" s="10">
        <f t="shared" ca="1" si="27"/>
        <v>34.130000000000003</v>
      </c>
      <c r="K85" s="11" t="str">
        <f t="shared" ca="1" si="28"/>
        <v>40°58</v>
      </c>
      <c r="L85" s="11" t="str">
        <f t="shared" ca="1" si="29"/>
        <v>40°58'34,13N</v>
      </c>
      <c r="M85" s="9">
        <f t="shared" ca="1" si="30"/>
        <v>33</v>
      </c>
      <c r="N85" s="11">
        <f t="shared" ca="1" si="31"/>
        <v>54</v>
      </c>
      <c r="O85" s="12">
        <f t="shared" ca="1" si="32"/>
        <v>13.307490955760299</v>
      </c>
      <c r="P85" s="10">
        <f t="shared" ca="1" si="33"/>
        <v>13.31</v>
      </c>
      <c r="Q85" s="11" t="str">
        <f t="shared" ca="1" si="34"/>
        <v>33°54</v>
      </c>
      <c r="R85" s="11" t="str">
        <f t="shared" ca="1" si="35"/>
        <v>33°54'13,31E</v>
      </c>
      <c r="S85" s="33"/>
    </row>
    <row r="86" spans="5:19" ht="25" customHeight="1" x14ac:dyDescent="0.2">
      <c r="E86" s="32"/>
      <c r="F86" s="8">
        <v>83</v>
      </c>
      <c r="G86" s="9">
        <f t="shared" ca="1" si="24"/>
        <v>39</v>
      </c>
      <c r="H86" s="9">
        <f t="shared" ca="1" si="25"/>
        <v>57</v>
      </c>
      <c r="I86" s="12">
        <f t="shared" ca="1" si="26"/>
        <v>48.488548307027891</v>
      </c>
      <c r="J86" s="10">
        <f t="shared" ca="1" si="27"/>
        <v>48.49</v>
      </c>
      <c r="K86" s="11" t="str">
        <f t="shared" ca="1" si="28"/>
        <v>39°57</v>
      </c>
      <c r="L86" s="11" t="str">
        <f t="shared" ca="1" si="29"/>
        <v>39°57'48,49N</v>
      </c>
      <c r="M86" s="9">
        <f t="shared" ca="1" si="30"/>
        <v>32</v>
      </c>
      <c r="N86" s="11">
        <f t="shared" ca="1" si="31"/>
        <v>52</v>
      </c>
      <c r="O86" s="12">
        <f t="shared" ca="1" si="32"/>
        <v>27.884651872423515</v>
      </c>
      <c r="P86" s="10">
        <f t="shared" ca="1" si="33"/>
        <v>27.88</v>
      </c>
      <c r="Q86" s="11" t="str">
        <f t="shared" ca="1" si="34"/>
        <v>32°52</v>
      </c>
      <c r="R86" s="11" t="str">
        <f t="shared" ca="1" si="35"/>
        <v>32°52'27,88E</v>
      </c>
      <c r="S86" s="33"/>
    </row>
    <row r="87" spans="5:19" ht="25" customHeight="1" x14ac:dyDescent="0.2">
      <c r="E87" s="32"/>
      <c r="F87" s="8">
        <v>84</v>
      </c>
      <c r="G87" s="9">
        <f t="shared" ca="1" si="24"/>
        <v>39</v>
      </c>
      <c r="H87" s="9">
        <f t="shared" ca="1" si="25"/>
        <v>59</v>
      </c>
      <c r="I87" s="12">
        <f t="shared" ca="1" si="26"/>
        <v>18.566512354744759</v>
      </c>
      <c r="J87" s="10">
        <f t="shared" ca="1" si="27"/>
        <v>18.57</v>
      </c>
      <c r="K87" s="11" t="str">
        <f t="shared" ca="1" si="28"/>
        <v>39°59</v>
      </c>
      <c r="L87" s="11" t="str">
        <f t="shared" ca="1" si="29"/>
        <v>39°59'18,57N</v>
      </c>
      <c r="M87" s="9">
        <f t="shared" ca="1" si="30"/>
        <v>33</v>
      </c>
      <c r="N87" s="11">
        <f t="shared" ca="1" si="31"/>
        <v>38</v>
      </c>
      <c r="O87" s="12">
        <f t="shared" ca="1" si="32"/>
        <v>9.6520406475684268</v>
      </c>
      <c r="P87" s="10">
        <f t="shared" ca="1" si="33"/>
        <v>9.65</v>
      </c>
      <c r="Q87" s="11" t="str">
        <f t="shared" ca="1" si="34"/>
        <v>33°38</v>
      </c>
      <c r="R87" s="11" t="str">
        <f t="shared" ca="1" si="35"/>
        <v>33°38'9,65E</v>
      </c>
      <c r="S87" s="33"/>
    </row>
    <row r="88" spans="5:19" ht="25" customHeight="1" x14ac:dyDescent="0.2">
      <c r="E88" s="32"/>
      <c r="F88" s="8">
        <v>85</v>
      </c>
      <c r="G88" s="9">
        <f t="shared" ca="1" si="24"/>
        <v>40</v>
      </c>
      <c r="H88" s="9">
        <f t="shared" ca="1" si="25"/>
        <v>52</v>
      </c>
      <c r="I88" s="12">
        <f t="shared" ca="1" si="26"/>
        <v>27.713316493913421</v>
      </c>
      <c r="J88" s="10">
        <f t="shared" ca="1" si="27"/>
        <v>27.71</v>
      </c>
      <c r="K88" s="11" t="str">
        <f t="shared" ca="1" si="28"/>
        <v>40°52</v>
      </c>
      <c r="L88" s="11" t="str">
        <f t="shared" ca="1" si="29"/>
        <v>40°52'27,71N</v>
      </c>
      <c r="M88" s="9">
        <f t="shared" ca="1" si="30"/>
        <v>33</v>
      </c>
      <c r="N88" s="11">
        <f t="shared" ca="1" si="31"/>
        <v>44</v>
      </c>
      <c r="O88" s="12">
        <f t="shared" ca="1" si="32"/>
        <v>9.8139543911101601</v>
      </c>
      <c r="P88" s="10">
        <f t="shared" ca="1" si="33"/>
        <v>9.81</v>
      </c>
      <c r="Q88" s="11" t="str">
        <f t="shared" ca="1" si="34"/>
        <v>33°44</v>
      </c>
      <c r="R88" s="11" t="str">
        <f t="shared" ca="1" si="35"/>
        <v>33°44'9,81E</v>
      </c>
      <c r="S88" s="33"/>
    </row>
    <row r="89" spans="5:19" ht="25" customHeight="1" x14ac:dyDescent="0.2">
      <c r="E89" s="32"/>
      <c r="F89" s="8">
        <v>86</v>
      </c>
      <c r="G89" s="9">
        <f t="shared" ca="1" si="24"/>
        <v>39</v>
      </c>
      <c r="H89" s="9">
        <f t="shared" ca="1" si="25"/>
        <v>53</v>
      </c>
      <c r="I89" s="12">
        <f t="shared" ca="1" si="26"/>
        <v>36.986840729562815</v>
      </c>
      <c r="J89" s="10">
        <f t="shared" ca="1" si="27"/>
        <v>36.99</v>
      </c>
      <c r="K89" s="11" t="str">
        <f t="shared" ca="1" si="28"/>
        <v>39°53</v>
      </c>
      <c r="L89" s="11" t="str">
        <f t="shared" ca="1" si="29"/>
        <v>39°53'36,99N</v>
      </c>
      <c r="M89" s="9">
        <f t="shared" ca="1" si="30"/>
        <v>33</v>
      </c>
      <c r="N89" s="11">
        <f t="shared" ca="1" si="31"/>
        <v>51</v>
      </c>
      <c r="O89" s="12">
        <f t="shared" ca="1" si="32"/>
        <v>52.308772813806762</v>
      </c>
      <c r="P89" s="10">
        <f t="shared" ca="1" si="33"/>
        <v>52.31</v>
      </c>
      <c r="Q89" s="11" t="str">
        <f t="shared" ca="1" si="34"/>
        <v>33°51</v>
      </c>
      <c r="R89" s="11" t="str">
        <f t="shared" ca="1" si="35"/>
        <v>33°51'52,31E</v>
      </c>
      <c r="S89" s="33"/>
    </row>
    <row r="90" spans="5:19" ht="25" customHeight="1" x14ac:dyDescent="0.2">
      <c r="E90" s="32"/>
      <c r="F90" s="8">
        <v>87</v>
      </c>
      <c r="G90" s="9">
        <f t="shared" ca="1" si="24"/>
        <v>40</v>
      </c>
      <c r="H90" s="9">
        <f t="shared" ca="1" si="25"/>
        <v>50</v>
      </c>
      <c r="I90" s="12">
        <f t="shared" ca="1" si="26"/>
        <v>21.009183316085544</v>
      </c>
      <c r="J90" s="10">
        <f t="shared" ca="1" si="27"/>
        <v>21.01</v>
      </c>
      <c r="K90" s="11" t="str">
        <f t="shared" ca="1" si="28"/>
        <v>40°50</v>
      </c>
      <c r="L90" s="11" t="str">
        <f t="shared" ca="1" si="29"/>
        <v>40°50'21,01N</v>
      </c>
      <c r="M90" s="9">
        <f t="shared" ca="1" si="30"/>
        <v>33</v>
      </c>
      <c r="N90" s="11">
        <f t="shared" ca="1" si="31"/>
        <v>50</v>
      </c>
      <c r="O90" s="12">
        <f t="shared" ca="1" si="32"/>
        <v>42.926457950721762</v>
      </c>
      <c r="P90" s="10">
        <f t="shared" ca="1" si="33"/>
        <v>42.93</v>
      </c>
      <c r="Q90" s="11" t="str">
        <f t="shared" ca="1" si="34"/>
        <v>33°50</v>
      </c>
      <c r="R90" s="11" t="str">
        <f t="shared" ca="1" si="35"/>
        <v>33°50'42,93E</v>
      </c>
      <c r="S90" s="33"/>
    </row>
    <row r="91" spans="5:19" ht="25" customHeight="1" x14ac:dyDescent="0.2">
      <c r="E91" s="32"/>
      <c r="F91" s="8">
        <v>88</v>
      </c>
      <c r="G91" s="9">
        <f t="shared" ca="1" si="24"/>
        <v>40</v>
      </c>
      <c r="H91" s="9">
        <f t="shared" ca="1" si="25"/>
        <v>57</v>
      </c>
      <c r="I91" s="12">
        <f t="shared" ca="1" si="26"/>
        <v>17.190826081942681</v>
      </c>
      <c r="J91" s="10">
        <f t="shared" ca="1" si="27"/>
        <v>17.190000000000001</v>
      </c>
      <c r="K91" s="11" t="str">
        <f t="shared" ca="1" si="28"/>
        <v>40°57</v>
      </c>
      <c r="L91" s="11" t="str">
        <f t="shared" ca="1" si="29"/>
        <v>40°57'17,19N</v>
      </c>
      <c r="M91" s="9">
        <f t="shared" ca="1" si="30"/>
        <v>33</v>
      </c>
      <c r="N91" s="11">
        <f t="shared" ca="1" si="31"/>
        <v>51</v>
      </c>
      <c r="O91" s="12">
        <f t="shared" ca="1" si="32"/>
        <v>35.63624592315351</v>
      </c>
      <c r="P91" s="10">
        <f t="shared" ca="1" si="33"/>
        <v>35.64</v>
      </c>
      <c r="Q91" s="11" t="str">
        <f t="shared" ca="1" si="34"/>
        <v>33°51</v>
      </c>
      <c r="R91" s="11" t="str">
        <f t="shared" ca="1" si="35"/>
        <v>33°51'35,64E</v>
      </c>
      <c r="S91" s="33"/>
    </row>
    <row r="92" spans="5:19" ht="25" customHeight="1" x14ac:dyDescent="0.2">
      <c r="E92" s="32"/>
      <c r="F92" s="8">
        <v>89</v>
      </c>
      <c r="G92" s="9">
        <f t="shared" ca="1" si="24"/>
        <v>40</v>
      </c>
      <c r="H92" s="9">
        <f t="shared" ca="1" si="25"/>
        <v>51</v>
      </c>
      <c r="I92" s="12">
        <f t="shared" ca="1" si="26"/>
        <v>42.44863205440307</v>
      </c>
      <c r="J92" s="10">
        <f t="shared" ca="1" si="27"/>
        <v>42.45</v>
      </c>
      <c r="K92" s="11" t="str">
        <f t="shared" ca="1" si="28"/>
        <v>40°51</v>
      </c>
      <c r="L92" s="11" t="str">
        <f t="shared" ca="1" si="29"/>
        <v>40°51'42,45N</v>
      </c>
      <c r="M92" s="9">
        <f t="shared" ca="1" si="30"/>
        <v>33</v>
      </c>
      <c r="N92" s="11">
        <f t="shared" ca="1" si="31"/>
        <v>44</v>
      </c>
      <c r="O92" s="12">
        <f t="shared" ca="1" si="32"/>
        <v>42.801856892774836</v>
      </c>
      <c r="P92" s="10">
        <f t="shared" ca="1" si="33"/>
        <v>42.8</v>
      </c>
      <c r="Q92" s="11" t="str">
        <f t="shared" ca="1" si="34"/>
        <v>33°44</v>
      </c>
      <c r="R92" s="11" t="str">
        <f t="shared" ca="1" si="35"/>
        <v>33°44'42,8E</v>
      </c>
      <c r="S92" s="33"/>
    </row>
    <row r="93" spans="5:19" ht="25" customHeight="1" x14ac:dyDescent="0.2">
      <c r="E93" s="32"/>
      <c r="F93" s="8">
        <v>90</v>
      </c>
      <c r="G93" s="9">
        <f t="shared" ca="1" si="24"/>
        <v>40</v>
      </c>
      <c r="H93" s="9">
        <f t="shared" ca="1" si="25"/>
        <v>53</v>
      </c>
      <c r="I93" s="12">
        <f t="shared" ca="1" si="26"/>
        <v>50.954493325893807</v>
      </c>
      <c r="J93" s="10">
        <f t="shared" ca="1" si="27"/>
        <v>50.95</v>
      </c>
      <c r="K93" s="11" t="str">
        <f t="shared" ca="1" si="28"/>
        <v>40°53</v>
      </c>
      <c r="L93" s="11" t="str">
        <f t="shared" ca="1" si="29"/>
        <v>40°53'50,95N</v>
      </c>
      <c r="M93" s="9">
        <f t="shared" ca="1" si="30"/>
        <v>32</v>
      </c>
      <c r="N93" s="11">
        <f t="shared" ca="1" si="31"/>
        <v>39</v>
      </c>
      <c r="O93" s="12">
        <f t="shared" ca="1" si="32"/>
        <v>58.123399163677462</v>
      </c>
      <c r="P93" s="10">
        <f t="shared" ca="1" si="33"/>
        <v>58.12</v>
      </c>
      <c r="Q93" s="11" t="str">
        <f t="shared" ca="1" si="34"/>
        <v>32°39</v>
      </c>
      <c r="R93" s="11" t="str">
        <f t="shared" ca="1" si="35"/>
        <v>32°39'58,12E</v>
      </c>
      <c r="S93" s="33"/>
    </row>
    <row r="94" spans="5:19" ht="25" customHeight="1" x14ac:dyDescent="0.2">
      <c r="E94" s="32"/>
      <c r="F94" s="8">
        <v>91</v>
      </c>
      <c r="G94" s="9">
        <f t="shared" ca="1" si="24"/>
        <v>39</v>
      </c>
      <c r="H94" s="9">
        <f t="shared" ca="1" si="25"/>
        <v>54</v>
      </c>
      <c r="I94" s="12">
        <f t="shared" ca="1" si="26"/>
        <v>20.965219356343059</v>
      </c>
      <c r="J94" s="10">
        <f t="shared" ca="1" si="27"/>
        <v>20.97</v>
      </c>
      <c r="K94" s="11" t="str">
        <f t="shared" ca="1" si="28"/>
        <v>39°54</v>
      </c>
      <c r="L94" s="11" t="str">
        <f t="shared" ca="1" si="29"/>
        <v>39°54'20,97N</v>
      </c>
      <c r="M94" s="9">
        <f t="shared" ca="1" si="30"/>
        <v>32</v>
      </c>
      <c r="N94" s="11">
        <f t="shared" ca="1" si="31"/>
        <v>39</v>
      </c>
      <c r="O94" s="12">
        <f t="shared" ca="1" si="32"/>
        <v>56.213751150265921</v>
      </c>
      <c r="P94" s="10">
        <f t="shared" ca="1" si="33"/>
        <v>56.21</v>
      </c>
      <c r="Q94" s="11" t="str">
        <f t="shared" ca="1" si="34"/>
        <v>32°39</v>
      </c>
      <c r="R94" s="11" t="str">
        <f t="shared" ca="1" si="35"/>
        <v>32°39'56,21E</v>
      </c>
      <c r="S94" s="33"/>
    </row>
    <row r="95" spans="5:19" ht="25" customHeight="1" x14ac:dyDescent="0.2">
      <c r="E95" s="32"/>
      <c r="F95" s="8">
        <v>92</v>
      </c>
      <c r="G95" s="9">
        <f t="shared" ca="1" si="24"/>
        <v>40</v>
      </c>
      <c r="H95" s="9">
        <f t="shared" ca="1" si="25"/>
        <v>59</v>
      </c>
      <c r="I95" s="12">
        <f t="shared" ca="1" si="26"/>
        <v>30.607335795231162</v>
      </c>
      <c r="J95" s="10">
        <f t="shared" ca="1" si="27"/>
        <v>30.61</v>
      </c>
      <c r="K95" s="11" t="str">
        <f t="shared" ca="1" si="28"/>
        <v>40°59</v>
      </c>
      <c r="L95" s="11" t="str">
        <f t="shared" ca="1" si="29"/>
        <v>40°59'30,61N</v>
      </c>
      <c r="M95" s="9">
        <f t="shared" ca="1" si="30"/>
        <v>33</v>
      </c>
      <c r="N95" s="11">
        <f t="shared" ca="1" si="31"/>
        <v>49</v>
      </c>
      <c r="O95" s="12">
        <f t="shared" ca="1" si="32"/>
        <v>32.214860960487648</v>
      </c>
      <c r="P95" s="10">
        <f t="shared" ca="1" si="33"/>
        <v>32.21</v>
      </c>
      <c r="Q95" s="11" t="str">
        <f t="shared" ca="1" si="34"/>
        <v>33°49</v>
      </c>
      <c r="R95" s="11" t="str">
        <f t="shared" ca="1" si="35"/>
        <v>33°49'32,21E</v>
      </c>
      <c r="S95" s="33"/>
    </row>
    <row r="96" spans="5:19" ht="25" customHeight="1" x14ac:dyDescent="0.2">
      <c r="E96" s="32"/>
      <c r="F96" s="8">
        <v>93</v>
      </c>
      <c r="G96" s="9">
        <f t="shared" ca="1" si="24"/>
        <v>39</v>
      </c>
      <c r="H96" s="9">
        <f t="shared" ca="1" si="25"/>
        <v>51</v>
      </c>
      <c r="I96" s="12">
        <f t="shared" ca="1" si="26"/>
        <v>33.474785896002146</v>
      </c>
      <c r="J96" s="10">
        <f t="shared" ca="1" si="27"/>
        <v>33.47</v>
      </c>
      <c r="K96" s="11" t="str">
        <f t="shared" ca="1" si="28"/>
        <v>39°51</v>
      </c>
      <c r="L96" s="11" t="str">
        <f t="shared" ca="1" si="29"/>
        <v>39°51'33,47N</v>
      </c>
      <c r="M96" s="9">
        <f t="shared" ca="1" si="30"/>
        <v>33</v>
      </c>
      <c r="N96" s="11">
        <f t="shared" ca="1" si="31"/>
        <v>47</v>
      </c>
      <c r="O96" s="12">
        <f t="shared" ca="1" si="32"/>
        <v>7.7209714386248844</v>
      </c>
      <c r="P96" s="10">
        <f t="shared" ca="1" si="33"/>
        <v>7.72</v>
      </c>
      <c r="Q96" s="11" t="str">
        <f t="shared" ca="1" si="34"/>
        <v>33°47</v>
      </c>
      <c r="R96" s="11" t="str">
        <f t="shared" ca="1" si="35"/>
        <v>33°47'7,72E</v>
      </c>
      <c r="S96" s="33"/>
    </row>
    <row r="97" spans="5:19" ht="25" customHeight="1" x14ac:dyDescent="0.2">
      <c r="E97" s="32"/>
      <c r="F97" s="8">
        <v>94</v>
      </c>
      <c r="G97" s="9">
        <f t="shared" ca="1" si="24"/>
        <v>40</v>
      </c>
      <c r="H97" s="9">
        <f t="shared" ca="1" si="25"/>
        <v>55</v>
      </c>
      <c r="I97" s="12">
        <f t="shared" ca="1" si="26"/>
        <v>49.37478475627897</v>
      </c>
      <c r="J97" s="10">
        <f t="shared" ca="1" si="27"/>
        <v>49.37</v>
      </c>
      <c r="K97" s="11" t="str">
        <f t="shared" ca="1" si="28"/>
        <v>40°55</v>
      </c>
      <c r="L97" s="11" t="str">
        <f t="shared" ca="1" si="29"/>
        <v>40°55'49,37N</v>
      </c>
      <c r="M97" s="9">
        <f t="shared" ca="1" si="30"/>
        <v>33</v>
      </c>
      <c r="N97" s="11">
        <f t="shared" ca="1" si="31"/>
        <v>42</v>
      </c>
      <c r="O97" s="12">
        <f t="shared" ca="1" si="32"/>
        <v>34.524024831140331</v>
      </c>
      <c r="P97" s="10">
        <f t="shared" ca="1" si="33"/>
        <v>34.520000000000003</v>
      </c>
      <c r="Q97" s="11" t="str">
        <f t="shared" ca="1" si="34"/>
        <v>33°42</v>
      </c>
      <c r="R97" s="11" t="str">
        <f t="shared" ca="1" si="35"/>
        <v>33°42'34,52E</v>
      </c>
      <c r="S97" s="33"/>
    </row>
    <row r="98" spans="5:19" ht="25" customHeight="1" x14ac:dyDescent="0.2">
      <c r="E98" s="32"/>
      <c r="F98" s="8">
        <v>95</v>
      </c>
      <c r="G98" s="9">
        <f t="shared" ca="1" si="24"/>
        <v>39</v>
      </c>
      <c r="H98" s="9">
        <f t="shared" ca="1" si="25"/>
        <v>53</v>
      </c>
      <c r="I98" s="12">
        <f t="shared" ca="1" si="26"/>
        <v>10.242599291665538</v>
      </c>
      <c r="J98" s="10">
        <f t="shared" ca="1" si="27"/>
        <v>10.24</v>
      </c>
      <c r="K98" s="11" t="str">
        <f t="shared" ca="1" si="28"/>
        <v>39°53</v>
      </c>
      <c r="L98" s="11" t="str">
        <f t="shared" ca="1" si="29"/>
        <v>39°53'10,24N</v>
      </c>
      <c r="M98" s="9">
        <f t="shared" ca="1" si="30"/>
        <v>33</v>
      </c>
      <c r="N98" s="11">
        <f t="shared" ca="1" si="31"/>
        <v>45</v>
      </c>
      <c r="O98" s="12">
        <f t="shared" ca="1" si="32"/>
        <v>17.075476027989239</v>
      </c>
      <c r="P98" s="10">
        <f t="shared" ca="1" si="33"/>
        <v>17.079999999999998</v>
      </c>
      <c r="Q98" s="11" t="str">
        <f t="shared" ca="1" si="34"/>
        <v>33°45</v>
      </c>
      <c r="R98" s="11" t="str">
        <f t="shared" ca="1" si="35"/>
        <v>33°45'17,08E</v>
      </c>
      <c r="S98" s="33"/>
    </row>
    <row r="99" spans="5:19" ht="25" customHeight="1" x14ac:dyDescent="0.2">
      <c r="E99" s="32"/>
      <c r="F99" s="8">
        <v>96</v>
      </c>
      <c r="G99" s="9">
        <f t="shared" ca="1" si="24"/>
        <v>39</v>
      </c>
      <c r="H99" s="9">
        <f t="shared" ca="1" si="25"/>
        <v>52</v>
      </c>
      <c r="I99" s="12">
        <f t="shared" ca="1" si="26"/>
        <v>1.8165636512392624</v>
      </c>
      <c r="J99" s="10">
        <f t="shared" ca="1" si="27"/>
        <v>1.82</v>
      </c>
      <c r="K99" s="11" t="str">
        <f t="shared" ca="1" si="28"/>
        <v>39°52</v>
      </c>
      <c r="L99" s="11" t="str">
        <f t="shared" ca="1" si="29"/>
        <v>39°52'1,82N</v>
      </c>
      <c r="M99" s="9">
        <f t="shared" ca="1" si="30"/>
        <v>32</v>
      </c>
      <c r="N99" s="11">
        <f t="shared" ca="1" si="31"/>
        <v>53</v>
      </c>
      <c r="O99" s="12">
        <f t="shared" ca="1" si="32"/>
        <v>9.0459997850385747</v>
      </c>
      <c r="P99" s="10">
        <f t="shared" ca="1" si="33"/>
        <v>9.0500000000000007</v>
      </c>
      <c r="Q99" s="11" t="str">
        <f t="shared" ca="1" si="34"/>
        <v>32°53</v>
      </c>
      <c r="R99" s="11" t="str">
        <f t="shared" ca="1" si="35"/>
        <v>32°53'9,05E</v>
      </c>
      <c r="S99" s="33"/>
    </row>
    <row r="100" spans="5:19" ht="25" customHeight="1" x14ac:dyDescent="0.2">
      <c r="E100" s="32"/>
      <c r="F100" s="8">
        <v>97</v>
      </c>
      <c r="G100" s="9">
        <f t="shared" ca="1" si="24"/>
        <v>40</v>
      </c>
      <c r="H100" s="9">
        <f t="shared" ca="1" si="25"/>
        <v>59</v>
      </c>
      <c r="I100" s="12">
        <f t="shared" ca="1" si="26"/>
        <v>56.398578006693896</v>
      </c>
      <c r="J100" s="10">
        <f t="shared" ca="1" si="27"/>
        <v>56.4</v>
      </c>
      <c r="K100" s="11" t="str">
        <f t="shared" ca="1" si="28"/>
        <v>40°59</v>
      </c>
      <c r="L100" s="11" t="str">
        <f t="shared" ca="1" si="29"/>
        <v>40°59'56,4N</v>
      </c>
      <c r="M100" s="9">
        <f t="shared" ca="1" si="30"/>
        <v>33</v>
      </c>
      <c r="N100" s="11">
        <f t="shared" ca="1" si="31"/>
        <v>54</v>
      </c>
      <c r="O100" s="12">
        <f t="shared" ca="1" si="32"/>
        <v>11.85370858794165</v>
      </c>
      <c r="P100" s="10">
        <f t="shared" ca="1" si="33"/>
        <v>11.85</v>
      </c>
      <c r="Q100" s="11" t="str">
        <f t="shared" ca="1" si="34"/>
        <v>33°54</v>
      </c>
      <c r="R100" s="11" t="str">
        <f t="shared" ca="1" si="35"/>
        <v>33°54'11,85E</v>
      </c>
      <c r="S100" s="33"/>
    </row>
    <row r="101" spans="5:19" ht="25" customHeight="1" x14ac:dyDescent="0.2">
      <c r="E101" s="32"/>
      <c r="F101" s="8">
        <v>98</v>
      </c>
      <c r="G101" s="9">
        <f t="shared" ca="1" si="24"/>
        <v>40</v>
      </c>
      <c r="H101" s="9">
        <f t="shared" ca="1" si="25"/>
        <v>52</v>
      </c>
      <c r="I101" s="12">
        <f t="shared" ca="1" si="26"/>
        <v>58.905400347625175</v>
      </c>
      <c r="J101" s="10">
        <f t="shared" ca="1" si="27"/>
        <v>58.91</v>
      </c>
      <c r="K101" s="11" t="str">
        <f t="shared" ca="1" si="28"/>
        <v>40°52</v>
      </c>
      <c r="L101" s="11" t="str">
        <f t="shared" ca="1" si="29"/>
        <v>40°52'58,91N</v>
      </c>
      <c r="M101" s="9">
        <f t="shared" ca="1" si="30"/>
        <v>32</v>
      </c>
      <c r="N101" s="11">
        <f t="shared" ca="1" si="31"/>
        <v>42</v>
      </c>
      <c r="O101" s="12">
        <f t="shared" ca="1" si="32"/>
        <v>50.56789807507824</v>
      </c>
      <c r="P101" s="10">
        <f t="shared" ca="1" si="33"/>
        <v>50.57</v>
      </c>
      <c r="Q101" s="11" t="str">
        <f t="shared" ca="1" si="34"/>
        <v>32°42</v>
      </c>
      <c r="R101" s="11" t="str">
        <f t="shared" ca="1" si="35"/>
        <v>32°42'50,57E</v>
      </c>
      <c r="S101" s="33"/>
    </row>
    <row r="102" spans="5:19" ht="25" customHeight="1" x14ac:dyDescent="0.2">
      <c r="E102" s="32"/>
      <c r="F102" s="8">
        <v>99</v>
      </c>
      <c r="G102" s="9">
        <f t="shared" ca="1" si="24"/>
        <v>39</v>
      </c>
      <c r="H102" s="9">
        <f t="shared" ca="1" si="25"/>
        <v>53</v>
      </c>
      <c r="I102" s="12">
        <f t="shared" ca="1" si="26"/>
        <v>42.943058400679426</v>
      </c>
      <c r="J102" s="10">
        <f t="shared" ca="1" si="27"/>
        <v>42.94</v>
      </c>
      <c r="K102" s="11" t="str">
        <f t="shared" ca="1" si="28"/>
        <v>39°53</v>
      </c>
      <c r="L102" s="11" t="str">
        <f t="shared" ca="1" si="29"/>
        <v>39°53'42,94N</v>
      </c>
      <c r="M102" s="9">
        <f t="shared" ca="1" si="30"/>
        <v>33</v>
      </c>
      <c r="N102" s="11">
        <f t="shared" ca="1" si="31"/>
        <v>54</v>
      </c>
      <c r="O102" s="12">
        <f t="shared" ca="1" si="32"/>
        <v>54.527263966553548</v>
      </c>
      <c r="P102" s="10">
        <f t="shared" ca="1" si="33"/>
        <v>54.53</v>
      </c>
      <c r="Q102" s="11" t="str">
        <f t="shared" ca="1" si="34"/>
        <v>33°54</v>
      </c>
      <c r="R102" s="11" t="str">
        <f t="shared" ca="1" si="35"/>
        <v>33°54'54,53E</v>
      </c>
      <c r="S102" s="33"/>
    </row>
    <row r="103" spans="5:19" ht="25" customHeight="1" x14ac:dyDescent="0.2">
      <c r="E103" s="32"/>
      <c r="F103" s="8">
        <v>100</v>
      </c>
      <c r="G103" s="9">
        <f t="shared" ca="1" si="24"/>
        <v>39</v>
      </c>
      <c r="H103" s="9">
        <f t="shared" ca="1" si="25"/>
        <v>57</v>
      </c>
      <c r="I103" s="12">
        <f t="shared" ca="1" si="26"/>
        <v>29.330870608219989</v>
      </c>
      <c r="J103" s="10">
        <f t="shared" ca="1" si="27"/>
        <v>29.33</v>
      </c>
      <c r="K103" s="11" t="str">
        <f t="shared" ca="1" si="28"/>
        <v>39°57</v>
      </c>
      <c r="L103" s="11" t="str">
        <f t="shared" ca="1" si="29"/>
        <v>39°57'29,33N</v>
      </c>
      <c r="M103" s="9">
        <f t="shared" ca="1" si="30"/>
        <v>33</v>
      </c>
      <c r="N103" s="11">
        <f t="shared" ca="1" si="31"/>
        <v>38</v>
      </c>
      <c r="O103" s="12">
        <f t="shared" ca="1" si="32"/>
        <v>29.796818765007544</v>
      </c>
      <c r="P103" s="10">
        <f t="shared" ca="1" si="33"/>
        <v>29.8</v>
      </c>
      <c r="Q103" s="11" t="str">
        <f t="shared" ca="1" si="34"/>
        <v>33°38</v>
      </c>
      <c r="R103" s="11" t="str">
        <f t="shared" ca="1" si="35"/>
        <v>33°38'29,8E</v>
      </c>
      <c r="S103" s="33"/>
    </row>
  </sheetData>
  <mergeCells count="12">
    <mergeCell ref="AF1:AF3"/>
    <mergeCell ref="E1:E103"/>
    <mergeCell ref="S1:S103"/>
    <mergeCell ref="T1:T3"/>
    <mergeCell ref="U1:Y3"/>
    <mergeCell ref="Z1:Z3"/>
    <mergeCell ref="AA1:AE3"/>
    <mergeCell ref="L1:L3"/>
    <mergeCell ref="R1:R3"/>
    <mergeCell ref="F1:F3"/>
    <mergeCell ref="G1:K3"/>
    <mergeCell ref="M1:Q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3AD30-9AA6-9041-80FA-262DCC2394AD}">
  <dimension ref="A1:M102"/>
  <sheetViews>
    <sheetView topLeftCell="A2" zoomScale="116" workbookViewId="0">
      <selection activeCell="A12" sqref="A12:A56"/>
    </sheetView>
  </sheetViews>
  <sheetFormatPr baseColWidth="10" defaultRowHeight="24" x14ac:dyDescent="0.3"/>
  <cols>
    <col min="1" max="1" width="20.83203125" style="25" customWidth="1"/>
    <col min="2" max="2" width="40.83203125" style="18" customWidth="1"/>
    <col min="3" max="3" width="30.83203125" customWidth="1"/>
    <col min="4" max="4" width="46" style="63" customWidth="1"/>
    <col min="5" max="5" width="40" style="63" customWidth="1"/>
    <col min="6" max="6" width="22.83203125" customWidth="1"/>
    <col min="7" max="7" width="23.33203125" style="29" customWidth="1"/>
    <col min="8" max="8" width="25" style="65" customWidth="1"/>
    <col min="9" max="9" width="20.6640625" style="65" customWidth="1"/>
    <col min="10" max="10" width="27.5" customWidth="1"/>
    <col min="11" max="11" width="33.5" style="53" customWidth="1"/>
    <col min="12" max="12" width="30.83203125" style="61" customWidth="1"/>
    <col min="13" max="13" width="26.1640625" style="61" customWidth="1"/>
  </cols>
  <sheetData>
    <row r="1" spans="1:13" ht="35" customHeight="1" x14ac:dyDescent="0.2">
      <c r="A1" s="19" t="s">
        <v>383</v>
      </c>
      <c r="B1" s="24" t="s">
        <v>381</v>
      </c>
      <c r="C1" s="19" t="s">
        <v>382</v>
      </c>
      <c r="D1" s="62" t="s">
        <v>129</v>
      </c>
      <c r="E1" s="62" t="s">
        <v>130</v>
      </c>
      <c r="F1" s="23"/>
      <c r="G1" s="27" t="s">
        <v>380</v>
      </c>
      <c r="H1" s="64" t="s">
        <v>129</v>
      </c>
      <c r="I1" s="64" t="s">
        <v>130</v>
      </c>
      <c r="K1" s="52" t="s">
        <v>384</v>
      </c>
      <c r="L1" s="66" t="s">
        <v>129</v>
      </c>
      <c r="M1" s="66" t="s">
        <v>130</v>
      </c>
    </row>
    <row r="2" spans="1:13" x14ac:dyDescent="0.2">
      <c r="A2" s="19">
        <v>1</v>
      </c>
      <c r="B2" s="20" t="s">
        <v>3</v>
      </c>
      <c r="C2" s="21" t="s">
        <v>27</v>
      </c>
      <c r="D2" s="59" t="s">
        <v>132</v>
      </c>
      <c r="E2" s="59" t="s">
        <v>131</v>
      </c>
      <c r="G2" s="27">
        <v>1</v>
      </c>
      <c r="H2" s="60" t="s">
        <v>240</v>
      </c>
      <c r="I2" s="60" t="s">
        <v>242</v>
      </c>
      <c r="J2" s="26"/>
      <c r="K2" s="54">
        <v>1</v>
      </c>
      <c r="L2" s="67" t="s">
        <v>393</v>
      </c>
      <c r="M2" s="66" t="s">
        <v>394</v>
      </c>
    </row>
    <row r="3" spans="1:13" ht="28" x14ac:dyDescent="0.2">
      <c r="A3" s="19">
        <v>2</v>
      </c>
      <c r="B3" s="20" t="s">
        <v>4</v>
      </c>
      <c r="C3" s="21" t="s">
        <v>20</v>
      </c>
      <c r="D3" s="59" t="s">
        <v>133</v>
      </c>
      <c r="E3" s="59" t="s">
        <v>134</v>
      </c>
      <c r="G3" s="27">
        <v>2</v>
      </c>
      <c r="H3" s="60" t="s">
        <v>430</v>
      </c>
      <c r="I3" s="60" t="s">
        <v>431</v>
      </c>
      <c r="J3" s="26"/>
      <c r="K3" s="54">
        <v>2</v>
      </c>
      <c r="L3" s="67" t="s">
        <v>392</v>
      </c>
      <c r="M3" s="66" t="s">
        <v>389</v>
      </c>
    </row>
    <row r="4" spans="1:13" ht="28" x14ac:dyDescent="0.2">
      <c r="A4" s="19">
        <v>3</v>
      </c>
      <c r="B4" s="20" t="s">
        <v>5</v>
      </c>
      <c r="C4" s="21" t="s">
        <v>26</v>
      </c>
      <c r="D4" s="59" t="s">
        <v>135</v>
      </c>
      <c r="E4" s="59" t="s">
        <v>136</v>
      </c>
      <c r="G4" s="27">
        <v>3</v>
      </c>
      <c r="H4" s="60" t="s">
        <v>428</v>
      </c>
      <c r="I4" s="60" t="s">
        <v>429</v>
      </c>
      <c r="K4" s="54">
        <v>3</v>
      </c>
      <c r="L4" s="67" t="s">
        <v>386</v>
      </c>
      <c r="M4" s="66" t="s">
        <v>385</v>
      </c>
    </row>
    <row r="5" spans="1:13" ht="28" x14ac:dyDescent="0.2">
      <c r="A5" s="19">
        <v>4</v>
      </c>
      <c r="B5" s="22" t="s">
        <v>6</v>
      </c>
      <c r="C5" s="21" t="s">
        <v>25</v>
      </c>
      <c r="D5" s="59" t="s">
        <v>137</v>
      </c>
      <c r="E5" s="59" t="s">
        <v>138</v>
      </c>
      <c r="G5" s="27">
        <v>4</v>
      </c>
      <c r="H5" s="60" t="s">
        <v>416</v>
      </c>
      <c r="I5" s="60" t="s">
        <v>417</v>
      </c>
      <c r="K5" s="54">
        <v>4</v>
      </c>
      <c r="L5" s="67" t="s">
        <v>387</v>
      </c>
      <c r="M5" s="66" t="s">
        <v>390</v>
      </c>
    </row>
    <row r="6" spans="1:13" x14ac:dyDescent="0.2">
      <c r="A6" s="19">
        <v>5</v>
      </c>
      <c r="B6" s="20" t="s">
        <v>7</v>
      </c>
      <c r="C6" s="21" t="s">
        <v>23</v>
      </c>
      <c r="D6" s="59" t="s">
        <v>139</v>
      </c>
      <c r="E6" s="59" t="s">
        <v>140</v>
      </c>
      <c r="G6" s="27">
        <v>5</v>
      </c>
      <c r="H6" s="60" t="s">
        <v>241</v>
      </c>
      <c r="I6" s="60" t="s">
        <v>243</v>
      </c>
      <c r="K6" s="54">
        <v>5</v>
      </c>
      <c r="L6" s="67" t="s">
        <v>388</v>
      </c>
      <c r="M6" s="66" t="s">
        <v>391</v>
      </c>
    </row>
    <row r="7" spans="1:13" ht="28" x14ac:dyDescent="0.2">
      <c r="A7" s="19">
        <v>6</v>
      </c>
      <c r="B7" s="22" t="s">
        <v>8</v>
      </c>
      <c r="C7" s="21" t="s">
        <v>19</v>
      </c>
      <c r="D7" s="59" t="s">
        <v>141</v>
      </c>
      <c r="E7" s="59" t="s">
        <v>142</v>
      </c>
      <c r="G7" s="27">
        <v>6</v>
      </c>
      <c r="H7" s="60" t="s">
        <v>244</v>
      </c>
      <c r="I7" s="60" t="s">
        <v>311</v>
      </c>
      <c r="K7" s="54">
        <v>6</v>
      </c>
      <c r="L7" s="67" t="s">
        <v>396</v>
      </c>
      <c r="M7" s="66" t="s">
        <v>395</v>
      </c>
    </row>
    <row r="8" spans="1:13" x14ac:dyDescent="0.2">
      <c r="A8" s="56">
        <v>7</v>
      </c>
      <c r="B8" s="20" t="s">
        <v>9</v>
      </c>
      <c r="C8" s="21" t="s">
        <v>21</v>
      </c>
      <c r="D8" s="59" t="s">
        <v>143</v>
      </c>
      <c r="E8" s="59" t="s">
        <v>144</v>
      </c>
      <c r="G8" s="27">
        <v>7</v>
      </c>
      <c r="H8" s="60" t="s">
        <v>245</v>
      </c>
      <c r="I8" s="60" t="s">
        <v>464</v>
      </c>
      <c r="K8" s="54">
        <v>7</v>
      </c>
      <c r="L8" s="67" t="s">
        <v>398</v>
      </c>
      <c r="M8" s="66" t="s">
        <v>397</v>
      </c>
    </row>
    <row r="9" spans="1:13" ht="28" x14ac:dyDescent="0.2">
      <c r="A9" s="19">
        <v>8</v>
      </c>
      <c r="B9" s="20" t="s">
        <v>10</v>
      </c>
      <c r="C9" s="21" t="s">
        <v>22</v>
      </c>
      <c r="D9" s="59" t="s">
        <v>145</v>
      </c>
      <c r="E9" s="59" t="s">
        <v>146</v>
      </c>
      <c r="G9" s="27">
        <v>8</v>
      </c>
      <c r="H9" s="60" t="s">
        <v>454</v>
      </c>
      <c r="I9" s="60" t="s">
        <v>455</v>
      </c>
      <c r="K9" s="54">
        <v>8</v>
      </c>
      <c r="L9" s="67" t="s">
        <v>399</v>
      </c>
      <c r="M9" s="66" t="s">
        <v>400</v>
      </c>
    </row>
    <row r="10" spans="1:13" x14ac:dyDescent="0.2">
      <c r="A10" s="19">
        <v>9</v>
      </c>
      <c r="B10" s="20" t="s">
        <v>11</v>
      </c>
      <c r="C10" s="21" t="s">
        <v>24</v>
      </c>
      <c r="D10" s="59" t="s">
        <v>147</v>
      </c>
      <c r="E10" s="59" t="s">
        <v>148</v>
      </c>
      <c r="G10" s="27">
        <v>9</v>
      </c>
      <c r="H10" s="60" t="s">
        <v>456</v>
      </c>
      <c r="I10" s="60" t="s">
        <v>457</v>
      </c>
      <c r="K10" s="55"/>
    </row>
    <row r="11" spans="1:13" x14ac:dyDescent="0.2">
      <c r="A11" s="19">
        <v>10</v>
      </c>
      <c r="B11" s="20" t="s">
        <v>12</v>
      </c>
      <c r="C11" s="21" t="s">
        <v>28</v>
      </c>
      <c r="D11" s="59" t="s">
        <v>149</v>
      </c>
      <c r="E11" s="59" t="s">
        <v>150</v>
      </c>
      <c r="G11" s="27">
        <v>10</v>
      </c>
      <c r="H11" s="60" t="s">
        <v>458</v>
      </c>
      <c r="I11" s="60" t="s">
        <v>459</v>
      </c>
      <c r="K11" s="55"/>
    </row>
    <row r="12" spans="1:13" x14ac:dyDescent="0.2">
      <c r="A12" s="19">
        <v>11</v>
      </c>
      <c r="B12" s="20" t="s">
        <v>13</v>
      </c>
      <c r="C12" s="21" t="s">
        <v>29</v>
      </c>
      <c r="D12" s="59" t="s">
        <v>151</v>
      </c>
      <c r="E12" s="59" t="s">
        <v>152</v>
      </c>
      <c r="G12" s="27">
        <v>11</v>
      </c>
      <c r="H12" s="60" t="s">
        <v>246</v>
      </c>
      <c r="I12" s="60" t="s">
        <v>312</v>
      </c>
    </row>
    <row r="13" spans="1:13" x14ac:dyDescent="0.2">
      <c r="A13" s="19">
        <v>12</v>
      </c>
      <c r="B13" s="20" t="s">
        <v>14</v>
      </c>
      <c r="C13" s="21" t="s">
        <v>30</v>
      </c>
      <c r="D13" s="59" t="s">
        <v>153</v>
      </c>
      <c r="E13" s="59" t="s">
        <v>154</v>
      </c>
      <c r="G13" s="27">
        <v>12</v>
      </c>
      <c r="H13" s="60" t="s">
        <v>247</v>
      </c>
      <c r="I13" s="60" t="s">
        <v>313</v>
      </c>
      <c r="J13" s="60">
        <v>32782346</v>
      </c>
    </row>
    <row r="14" spans="1:13" x14ac:dyDescent="0.2">
      <c r="A14" s="19">
        <v>13</v>
      </c>
      <c r="B14" s="20" t="s">
        <v>15</v>
      </c>
      <c r="C14" s="21" t="s">
        <v>31</v>
      </c>
      <c r="D14" s="59" t="s">
        <v>155</v>
      </c>
      <c r="E14" s="59" t="s">
        <v>156</v>
      </c>
      <c r="G14" s="27">
        <v>13</v>
      </c>
      <c r="H14" s="60" t="s">
        <v>432</v>
      </c>
      <c r="I14" s="60" t="s">
        <v>433</v>
      </c>
      <c r="K14" s="57"/>
      <c r="L14" s="57"/>
    </row>
    <row r="15" spans="1:13" x14ac:dyDescent="0.2">
      <c r="A15" s="19">
        <v>14</v>
      </c>
      <c r="B15" s="20" t="s">
        <v>16</v>
      </c>
      <c r="C15" s="21" t="s">
        <v>32</v>
      </c>
      <c r="D15" s="59" t="s">
        <v>157</v>
      </c>
      <c r="E15" s="59" t="s">
        <v>158</v>
      </c>
      <c r="G15" s="27">
        <v>14</v>
      </c>
      <c r="H15" s="60" t="s">
        <v>452</v>
      </c>
      <c r="I15" s="60" t="s">
        <v>453</v>
      </c>
      <c r="K15" s="57"/>
      <c r="L15" s="57"/>
    </row>
    <row r="16" spans="1:13" ht="28" x14ac:dyDescent="0.2">
      <c r="A16" s="19">
        <v>15</v>
      </c>
      <c r="B16" s="20" t="s">
        <v>17</v>
      </c>
      <c r="C16" s="21" t="s">
        <v>33</v>
      </c>
      <c r="D16" s="59" t="s">
        <v>159</v>
      </c>
      <c r="E16" s="59" t="s">
        <v>160</v>
      </c>
      <c r="G16" s="27">
        <v>15</v>
      </c>
      <c r="H16" s="60" t="s">
        <v>248</v>
      </c>
      <c r="I16" s="60" t="s">
        <v>314</v>
      </c>
    </row>
    <row r="17" spans="1:9" ht="28" x14ac:dyDescent="0.2">
      <c r="A17" s="19">
        <v>16</v>
      </c>
      <c r="B17" s="20" t="s">
        <v>17</v>
      </c>
      <c r="C17" s="21" t="s">
        <v>34</v>
      </c>
      <c r="D17" s="59" t="s">
        <v>161</v>
      </c>
      <c r="E17" s="59" t="s">
        <v>162</v>
      </c>
      <c r="G17" s="27">
        <v>16</v>
      </c>
      <c r="H17" s="60" t="s">
        <v>249</v>
      </c>
      <c r="I17" s="60" t="s">
        <v>315</v>
      </c>
    </row>
    <row r="18" spans="1:9" ht="28" x14ac:dyDescent="0.2">
      <c r="A18" s="19">
        <v>17</v>
      </c>
      <c r="B18" s="20" t="s">
        <v>35</v>
      </c>
      <c r="C18" s="21" t="s">
        <v>36</v>
      </c>
      <c r="D18" s="59" t="s">
        <v>163</v>
      </c>
      <c r="E18" s="59" t="s">
        <v>164</v>
      </c>
      <c r="G18" s="27">
        <v>17</v>
      </c>
      <c r="H18" s="60" t="s">
        <v>250</v>
      </c>
      <c r="I18" s="60" t="s">
        <v>316</v>
      </c>
    </row>
    <row r="19" spans="1:9" ht="28" x14ac:dyDescent="0.2">
      <c r="A19" s="19">
        <v>18</v>
      </c>
      <c r="B19" s="20" t="s">
        <v>38</v>
      </c>
      <c r="C19" s="21" t="s">
        <v>37</v>
      </c>
      <c r="D19" s="59" t="s">
        <v>207</v>
      </c>
      <c r="E19" s="59" t="s">
        <v>165</v>
      </c>
      <c r="G19" s="27">
        <v>18</v>
      </c>
      <c r="H19" s="60" t="s">
        <v>251</v>
      </c>
      <c r="I19" s="60" t="s">
        <v>317</v>
      </c>
    </row>
    <row r="20" spans="1:9" ht="28" x14ac:dyDescent="0.2">
      <c r="A20" s="19">
        <v>19</v>
      </c>
      <c r="B20" s="20" t="s">
        <v>40</v>
      </c>
      <c r="C20" s="21" t="s">
        <v>39</v>
      </c>
      <c r="D20" s="59" t="s">
        <v>166</v>
      </c>
      <c r="E20" s="59" t="s">
        <v>167</v>
      </c>
      <c r="G20" s="27">
        <v>19</v>
      </c>
      <c r="H20" s="60" t="s">
        <v>414</v>
      </c>
      <c r="I20" s="60" t="s">
        <v>415</v>
      </c>
    </row>
    <row r="21" spans="1:9" ht="28" x14ac:dyDescent="0.2">
      <c r="A21" s="19">
        <v>20</v>
      </c>
      <c r="B21" s="20" t="s">
        <v>42</v>
      </c>
      <c r="C21" s="21" t="s">
        <v>41</v>
      </c>
      <c r="D21" s="59" t="s">
        <v>168</v>
      </c>
      <c r="E21" s="59" t="s">
        <v>169</v>
      </c>
      <c r="G21" s="27">
        <v>20</v>
      </c>
      <c r="H21" s="60" t="s">
        <v>252</v>
      </c>
      <c r="I21" s="60" t="s">
        <v>318</v>
      </c>
    </row>
    <row r="22" spans="1:9" ht="28" x14ac:dyDescent="0.2">
      <c r="A22" s="19">
        <v>21</v>
      </c>
      <c r="B22" s="20" t="s">
        <v>44</v>
      </c>
      <c r="C22" s="21" t="s">
        <v>43</v>
      </c>
      <c r="D22" s="59" t="s">
        <v>170</v>
      </c>
      <c r="E22" s="59" t="s">
        <v>171</v>
      </c>
      <c r="G22" s="27">
        <v>21</v>
      </c>
      <c r="H22" s="60" t="s">
        <v>253</v>
      </c>
      <c r="I22" s="60" t="s">
        <v>319</v>
      </c>
    </row>
    <row r="23" spans="1:9" ht="28" x14ac:dyDescent="0.2">
      <c r="A23" s="19">
        <v>22</v>
      </c>
      <c r="B23" s="20" t="s">
        <v>46</v>
      </c>
      <c r="C23" s="21" t="s">
        <v>45</v>
      </c>
      <c r="D23" s="59" t="s">
        <v>172</v>
      </c>
      <c r="E23" s="59" t="s">
        <v>173</v>
      </c>
      <c r="G23" s="27">
        <v>22</v>
      </c>
      <c r="H23" s="60" t="s">
        <v>254</v>
      </c>
      <c r="I23" s="60" t="s">
        <v>320</v>
      </c>
    </row>
    <row r="24" spans="1:9" x14ac:dyDescent="0.2">
      <c r="A24" s="19">
        <v>23</v>
      </c>
      <c r="B24" s="20" t="s">
        <v>48</v>
      </c>
      <c r="C24" s="21" t="s">
        <v>47</v>
      </c>
      <c r="D24" s="59" t="s">
        <v>174</v>
      </c>
      <c r="E24" s="59" t="s">
        <v>175</v>
      </c>
      <c r="G24" s="27">
        <v>23</v>
      </c>
      <c r="H24" s="60" t="s">
        <v>255</v>
      </c>
      <c r="I24" s="60" t="s">
        <v>321</v>
      </c>
    </row>
    <row r="25" spans="1:9" ht="28" x14ac:dyDescent="0.2">
      <c r="A25" s="19">
        <v>24</v>
      </c>
      <c r="B25" s="20" t="s">
        <v>50</v>
      </c>
      <c r="C25" s="21" t="s">
        <v>49</v>
      </c>
      <c r="D25" s="59" t="s">
        <v>176</v>
      </c>
      <c r="E25" s="59" t="s">
        <v>177</v>
      </c>
      <c r="G25" s="27">
        <v>24</v>
      </c>
      <c r="H25" s="60" t="s">
        <v>434</v>
      </c>
      <c r="I25" s="60" t="s">
        <v>435</v>
      </c>
    </row>
    <row r="26" spans="1:9" ht="28" x14ac:dyDescent="0.2">
      <c r="A26" s="19">
        <v>25</v>
      </c>
      <c r="B26" s="20" t="s">
        <v>52</v>
      </c>
      <c r="C26" s="21" t="s">
        <v>51</v>
      </c>
      <c r="D26" s="59" t="s">
        <v>178</v>
      </c>
      <c r="E26" s="59" t="s">
        <v>179</v>
      </c>
      <c r="G26" s="27">
        <v>25</v>
      </c>
      <c r="H26" s="60" t="s">
        <v>256</v>
      </c>
      <c r="I26" s="60" t="s">
        <v>322</v>
      </c>
    </row>
    <row r="27" spans="1:9" ht="28" x14ac:dyDescent="0.2">
      <c r="A27" s="19">
        <v>26</v>
      </c>
      <c r="B27" s="20" t="s">
        <v>54</v>
      </c>
      <c r="C27" s="21" t="s">
        <v>53</v>
      </c>
      <c r="D27" s="59" t="s">
        <v>180</v>
      </c>
      <c r="E27" s="59" t="s">
        <v>181</v>
      </c>
      <c r="G27" s="27">
        <v>26</v>
      </c>
      <c r="H27" s="60" t="s">
        <v>257</v>
      </c>
      <c r="I27" s="60" t="s">
        <v>323</v>
      </c>
    </row>
    <row r="28" spans="1:9" ht="28" x14ac:dyDescent="0.2">
      <c r="A28" s="19">
        <v>27</v>
      </c>
      <c r="B28" s="20" t="s">
        <v>55</v>
      </c>
      <c r="C28" s="21" t="s">
        <v>56</v>
      </c>
      <c r="D28" s="59" t="s">
        <v>182</v>
      </c>
      <c r="E28" s="59" t="s">
        <v>183</v>
      </c>
      <c r="G28" s="27">
        <v>27</v>
      </c>
      <c r="H28" s="60" t="s">
        <v>258</v>
      </c>
      <c r="I28" s="60" t="s">
        <v>324</v>
      </c>
    </row>
    <row r="29" spans="1:9" x14ac:dyDescent="0.2">
      <c r="A29" s="19">
        <v>28</v>
      </c>
      <c r="B29" s="20" t="s">
        <v>58</v>
      </c>
      <c r="C29" s="21" t="s">
        <v>57</v>
      </c>
      <c r="D29" s="59" t="s">
        <v>184</v>
      </c>
      <c r="E29" s="59" t="s">
        <v>185</v>
      </c>
      <c r="G29" s="27">
        <v>28</v>
      </c>
      <c r="H29" s="60" t="s">
        <v>259</v>
      </c>
      <c r="I29" s="60" t="s">
        <v>325</v>
      </c>
    </row>
    <row r="30" spans="1:9" ht="28" x14ac:dyDescent="0.2">
      <c r="A30" s="19">
        <v>29</v>
      </c>
      <c r="B30" s="20" t="s">
        <v>60</v>
      </c>
      <c r="C30" s="21" t="s">
        <v>59</v>
      </c>
      <c r="D30" s="59" t="s">
        <v>186</v>
      </c>
      <c r="E30" s="59" t="s">
        <v>187</v>
      </c>
      <c r="G30" s="27">
        <v>29</v>
      </c>
      <c r="H30" s="60" t="s">
        <v>260</v>
      </c>
      <c r="I30" s="60" t="s">
        <v>326</v>
      </c>
    </row>
    <row r="31" spans="1:9" ht="28" x14ac:dyDescent="0.2">
      <c r="A31" s="19">
        <v>30</v>
      </c>
      <c r="B31" s="20" t="s">
        <v>62</v>
      </c>
      <c r="C31" s="21" t="s">
        <v>61</v>
      </c>
      <c r="D31" s="59" t="s">
        <v>188</v>
      </c>
      <c r="E31" s="59" t="s">
        <v>189</v>
      </c>
      <c r="G31" s="27">
        <v>30</v>
      </c>
      <c r="H31" s="60" t="s">
        <v>261</v>
      </c>
      <c r="I31" s="60" t="s">
        <v>327</v>
      </c>
    </row>
    <row r="32" spans="1:9" ht="28" x14ac:dyDescent="0.2">
      <c r="A32" s="19">
        <v>31</v>
      </c>
      <c r="B32" s="20" t="s">
        <v>64</v>
      </c>
      <c r="C32" s="21" t="s">
        <v>63</v>
      </c>
      <c r="D32" s="59" t="s">
        <v>190</v>
      </c>
      <c r="E32" s="59" t="s">
        <v>191</v>
      </c>
      <c r="G32" s="27">
        <v>31</v>
      </c>
      <c r="H32" s="60" t="s">
        <v>422</v>
      </c>
      <c r="I32" s="60" t="s">
        <v>423</v>
      </c>
    </row>
    <row r="33" spans="1:9" ht="28" x14ac:dyDescent="0.2">
      <c r="A33" s="19">
        <v>32</v>
      </c>
      <c r="B33" s="20" t="s">
        <v>66</v>
      </c>
      <c r="C33" s="21" t="s">
        <v>65</v>
      </c>
      <c r="D33" s="59" t="s">
        <v>192</v>
      </c>
      <c r="E33" s="59" t="s">
        <v>193</v>
      </c>
      <c r="G33" s="27">
        <v>32</v>
      </c>
      <c r="H33" s="60" t="s">
        <v>262</v>
      </c>
      <c r="I33" s="60" t="s">
        <v>328</v>
      </c>
    </row>
    <row r="34" spans="1:9" ht="28" x14ac:dyDescent="0.2">
      <c r="A34" s="19">
        <v>33</v>
      </c>
      <c r="B34" s="20" t="s">
        <v>68</v>
      </c>
      <c r="C34" s="21" t="s">
        <v>67</v>
      </c>
      <c r="D34" s="59" t="s">
        <v>184</v>
      </c>
      <c r="E34" s="59" t="s">
        <v>194</v>
      </c>
      <c r="G34" s="27">
        <v>33</v>
      </c>
      <c r="H34" s="60" t="s">
        <v>424</v>
      </c>
      <c r="I34" s="60" t="s">
        <v>425</v>
      </c>
    </row>
    <row r="35" spans="1:9" x14ac:dyDescent="0.2">
      <c r="A35" s="19">
        <v>34</v>
      </c>
      <c r="B35" s="20" t="s">
        <v>70</v>
      </c>
      <c r="C35" s="21" t="s">
        <v>69</v>
      </c>
      <c r="D35" s="59" t="s">
        <v>195</v>
      </c>
      <c r="E35" s="59" t="s">
        <v>196</v>
      </c>
      <c r="G35" s="27">
        <v>34</v>
      </c>
      <c r="H35" s="60" t="s">
        <v>426</v>
      </c>
      <c r="I35" s="60" t="s">
        <v>427</v>
      </c>
    </row>
    <row r="36" spans="1:9" x14ac:dyDescent="0.2">
      <c r="A36" s="19">
        <v>35</v>
      </c>
      <c r="B36" s="20" t="s">
        <v>72</v>
      </c>
      <c r="C36" s="21" t="s">
        <v>71</v>
      </c>
      <c r="D36" s="59" t="s">
        <v>197</v>
      </c>
      <c r="E36" s="59" t="s">
        <v>198</v>
      </c>
      <c r="G36" s="27">
        <v>35</v>
      </c>
      <c r="H36" s="60" t="s">
        <v>263</v>
      </c>
      <c r="I36" s="60" t="s">
        <v>329</v>
      </c>
    </row>
    <row r="37" spans="1:9" x14ac:dyDescent="0.2">
      <c r="A37" s="19">
        <v>36</v>
      </c>
      <c r="B37" s="20" t="s">
        <v>74</v>
      </c>
      <c r="C37" s="21" t="s">
        <v>73</v>
      </c>
      <c r="D37" s="59" t="s">
        <v>199</v>
      </c>
      <c r="E37" s="59" t="s">
        <v>200</v>
      </c>
      <c r="G37" s="27">
        <v>36</v>
      </c>
      <c r="H37" s="60" t="s">
        <v>264</v>
      </c>
      <c r="I37" s="60" t="s">
        <v>330</v>
      </c>
    </row>
    <row r="38" spans="1:9" ht="28" x14ac:dyDescent="0.2">
      <c r="A38" s="19">
        <v>37</v>
      </c>
      <c r="B38" s="20" t="s">
        <v>76</v>
      </c>
      <c r="C38" s="21" t="s">
        <v>75</v>
      </c>
      <c r="D38" s="59" t="s">
        <v>201</v>
      </c>
      <c r="E38" s="59" t="s">
        <v>202</v>
      </c>
      <c r="G38" s="27">
        <v>37</v>
      </c>
      <c r="H38" s="60" t="s">
        <v>265</v>
      </c>
      <c r="I38" s="60" t="s">
        <v>331</v>
      </c>
    </row>
    <row r="39" spans="1:9" ht="28" x14ac:dyDescent="0.2">
      <c r="A39" s="19">
        <v>38</v>
      </c>
      <c r="B39" s="20" t="s">
        <v>78</v>
      </c>
      <c r="C39" s="21" t="s">
        <v>77</v>
      </c>
      <c r="D39" s="59" t="s">
        <v>203</v>
      </c>
      <c r="E39" s="59" t="s">
        <v>204</v>
      </c>
      <c r="G39" s="27">
        <v>38</v>
      </c>
      <c r="H39" s="60" t="s">
        <v>266</v>
      </c>
      <c r="I39" s="60" t="s">
        <v>332</v>
      </c>
    </row>
    <row r="40" spans="1:9" ht="28" x14ac:dyDescent="0.2">
      <c r="A40" s="19">
        <v>39</v>
      </c>
      <c r="B40" s="20" t="s">
        <v>80</v>
      </c>
      <c r="C40" s="21" t="s">
        <v>79</v>
      </c>
      <c r="D40" s="59" t="s">
        <v>205</v>
      </c>
      <c r="E40" s="59" t="s">
        <v>206</v>
      </c>
      <c r="G40" s="27">
        <v>39</v>
      </c>
      <c r="H40" s="60" t="s">
        <v>267</v>
      </c>
      <c r="I40" s="60" t="s">
        <v>333</v>
      </c>
    </row>
    <row r="41" spans="1:9" ht="28" x14ac:dyDescent="0.2">
      <c r="A41" s="19">
        <v>40</v>
      </c>
      <c r="B41" s="20" t="s">
        <v>82</v>
      </c>
      <c r="C41" s="21" t="s">
        <v>81</v>
      </c>
      <c r="D41" s="59" t="s">
        <v>208</v>
      </c>
      <c r="E41" s="59" t="s">
        <v>209</v>
      </c>
      <c r="G41" s="27">
        <v>40</v>
      </c>
      <c r="H41" s="60" t="s">
        <v>268</v>
      </c>
      <c r="I41" s="60" t="s">
        <v>334</v>
      </c>
    </row>
    <row r="42" spans="1:9" ht="28" x14ac:dyDescent="0.2">
      <c r="A42" s="19">
        <v>41</v>
      </c>
      <c r="B42" s="20" t="s">
        <v>84</v>
      </c>
      <c r="C42" s="21" t="s">
        <v>83</v>
      </c>
      <c r="D42" s="59" t="s">
        <v>210</v>
      </c>
      <c r="E42" s="59" t="s">
        <v>211</v>
      </c>
      <c r="G42" s="27">
        <v>41</v>
      </c>
      <c r="H42" s="60" t="s">
        <v>269</v>
      </c>
      <c r="I42" s="60" t="s">
        <v>335</v>
      </c>
    </row>
    <row r="43" spans="1:9" x14ac:dyDescent="0.2">
      <c r="A43" s="19">
        <v>42</v>
      </c>
      <c r="B43" s="20" t="s">
        <v>86</v>
      </c>
      <c r="C43" s="21" t="s">
        <v>85</v>
      </c>
      <c r="D43" s="59" t="s">
        <v>212</v>
      </c>
      <c r="E43" s="59" t="s">
        <v>213</v>
      </c>
      <c r="G43" s="27">
        <v>42</v>
      </c>
      <c r="H43" s="60" t="s">
        <v>270</v>
      </c>
      <c r="I43" s="60" t="s">
        <v>336</v>
      </c>
    </row>
    <row r="44" spans="1:9" ht="28" x14ac:dyDescent="0.2">
      <c r="A44" s="19">
        <v>43</v>
      </c>
      <c r="B44" s="20" t="s">
        <v>88</v>
      </c>
      <c r="C44" s="21" t="s">
        <v>87</v>
      </c>
      <c r="D44" s="59" t="s">
        <v>214</v>
      </c>
      <c r="E44" s="59" t="s">
        <v>215</v>
      </c>
      <c r="G44" s="27">
        <v>43</v>
      </c>
      <c r="H44" s="60" t="s">
        <v>271</v>
      </c>
      <c r="I44" s="60" t="s">
        <v>337</v>
      </c>
    </row>
    <row r="45" spans="1:9" ht="28" x14ac:dyDescent="0.2">
      <c r="A45" s="19">
        <v>44</v>
      </c>
      <c r="B45" s="20" t="s">
        <v>90</v>
      </c>
      <c r="C45" s="21" t="s">
        <v>89</v>
      </c>
      <c r="D45" s="59" t="s">
        <v>216</v>
      </c>
      <c r="E45" s="59" t="s">
        <v>217</v>
      </c>
      <c r="G45" s="27">
        <v>44</v>
      </c>
      <c r="H45" s="60" t="s">
        <v>272</v>
      </c>
      <c r="I45" s="60" t="s">
        <v>338</v>
      </c>
    </row>
    <row r="46" spans="1:9" ht="28" x14ac:dyDescent="0.2">
      <c r="A46" s="19">
        <v>45</v>
      </c>
      <c r="B46" s="20" t="s">
        <v>92</v>
      </c>
      <c r="C46" s="21" t="s">
        <v>91</v>
      </c>
      <c r="D46" s="59" t="s">
        <v>218</v>
      </c>
      <c r="E46" s="59" t="s">
        <v>219</v>
      </c>
      <c r="G46" s="27">
        <v>45</v>
      </c>
      <c r="H46" s="60" t="s">
        <v>273</v>
      </c>
      <c r="I46" s="60" t="s">
        <v>339</v>
      </c>
    </row>
    <row r="47" spans="1:9" ht="28" x14ac:dyDescent="0.2">
      <c r="A47" s="19">
        <v>46</v>
      </c>
      <c r="B47" s="20" t="s">
        <v>94</v>
      </c>
      <c r="C47" s="21" t="s">
        <v>93</v>
      </c>
      <c r="D47" s="59" t="s">
        <v>220</v>
      </c>
      <c r="E47" s="59" t="s">
        <v>221</v>
      </c>
      <c r="G47" s="27">
        <v>46</v>
      </c>
      <c r="H47" s="60" t="s">
        <v>446</v>
      </c>
      <c r="I47" s="60" t="s">
        <v>447</v>
      </c>
    </row>
    <row r="48" spans="1:9" x14ac:dyDescent="0.2">
      <c r="A48" s="56">
        <v>47</v>
      </c>
      <c r="B48" s="20" t="s">
        <v>96</v>
      </c>
      <c r="C48" s="21" t="s">
        <v>95</v>
      </c>
      <c r="D48" s="59" t="s">
        <v>222</v>
      </c>
      <c r="E48" s="59" t="s">
        <v>223</v>
      </c>
      <c r="G48" s="27">
        <v>47</v>
      </c>
      <c r="H48" s="60" t="s">
        <v>274</v>
      </c>
      <c r="I48" s="60" t="s">
        <v>340</v>
      </c>
    </row>
    <row r="49" spans="1:9" ht="28" x14ac:dyDescent="0.2">
      <c r="A49" s="19">
        <v>48</v>
      </c>
      <c r="B49" s="20" t="s">
        <v>98</v>
      </c>
      <c r="C49" s="21" t="s">
        <v>97</v>
      </c>
      <c r="D49" s="59" t="s">
        <v>224</v>
      </c>
      <c r="E49" s="59" t="s">
        <v>225</v>
      </c>
      <c r="G49" s="27">
        <v>48</v>
      </c>
      <c r="H49" s="60" t="s">
        <v>275</v>
      </c>
      <c r="I49" s="60" t="s">
        <v>341</v>
      </c>
    </row>
    <row r="50" spans="1:9" ht="28" x14ac:dyDescent="0.2">
      <c r="A50" s="19">
        <v>49</v>
      </c>
      <c r="B50" s="20" t="s">
        <v>100</v>
      </c>
      <c r="C50" s="21" t="s">
        <v>99</v>
      </c>
      <c r="D50" s="59" t="s">
        <v>226</v>
      </c>
      <c r="E50" s="59" t="s">
        <v>227</v>
      </c>
      <c r="G50" s="27">
        <v>49</v>
      </c>
      <c r="H50" s="60" t="s">
        <v>276</v>
      </c>
      <c r="I50" s="60" t="s">
        <v>342</v>
      </c>
    </row>
    <row r="51" spans="1:9" x14ac:dyDescent="0.2">
      <c r="A51" s="19">
        <v>50</v>
      </c>
      <c r="B51" s="20" t="s">
        <v>102</v>
      </c>
      <c r="C51" s="21" t="s">
        <v>101</v>
      </c>
      <c r="D51" s="59" t="s">
        <v>228</v>
      </c>
      <c r="E51" s="59" t="s">
        <v>229</v>
      </c>
      <c r="G51" s="27">
        <v>50</v>
      </c>
      <c r="H51" s="60" t="s">
        <v>277</v>
      </c>
      <c r="I51" s="60" t="s">
        <v>343</v>
      </c>
    </row>
    <row r="52" spans="1:9" ht="28" x14ac:dyDescent="0.2">
      <c r="A52" s="19">
        <v>51</v>
      </c>
      <c r="B52" s="20" t="s">
        <v>104</v>
      </c>
      <c r="C52" s="21" t="s">
        <v>103</v>
      </c>
      <c r="D52" s="59" t="s">
        <v>230</v>
      </c>
      <c r="E52" s="59" t="s">
        <v>231</v>
      </c>
      <c r="G52" s="27">
        <v>51</v>
      </c>
      <c r="H52" s="60" t="s">
        <v>418</v>
      </c>
      <c r="I52" s="60" t="s">
        <v>419</v>
      </c>
    </row>
    <row r="53" spans="1:9" ht="28" x14ac:dyDescent="0.2">
      <c r="A53" s="19">
        <v>52</v>
      </c>
      <c r="B53" s="20" t="s">
        <v>106</v>
      </c>
      <c r="C53" s="21" t="s">
        <v>105</v>
      </c>
      <c r="D53" s="59" t="s">
        <v>232</v>
      </c>
      <c r="E53" s="59" t="s">
        <v>233</v>
      </c>
      <c r="G53" s="27">
        <v>52</v>
      </c>
      <c r="H53" s="60" t="s">
        <v>278</v>
      </c>
      <c r="I53" s="60" t="s">
        <v>344</v>
      </c>
    </row>
    <row r="54" spans="1:9" ht="28" x14ac:dyDescent="0.2">
      <c r="A54" s="19">
        <v>53</v>
      </c>
      <c r="B54" s="20" t="s">
        <v>108</v>
      </c>
      <c r="C54" s="21" t="s">
        <v>107</v>
      </c>
      <c r="D54" s="59" t="s">
        <v>234</v>
      </c>
      <c r="E54" s="59" t="s">
        <v>235</v>
      </c>
      <c r="G54" s="27">
        <v>53</v>
      </c>
      <c r="H54" s="60" t="s">
        <v>279</v>
      </c>
      <c r="I54" s="60" t="s">
        <v>345</v>
      </c>
    </row>
    <row r="55" spans="1:9" x14ac:dyDescent="0.2">
      <c r="A55" s="19">
        <v>54</v>
      </c>
      <c r="B55" s="20" t="s">
        <v>110</v>
      </c>
      <c r="C55" s="21" t="s">
        <v>109</v>
      </c>
      <c r="D55" s="59" t="s">
        <v>236</v>
      </c>
      <c r="E55" s="59" t="s">
        <v>237</v>
      </c>
      <c r="G55" s="27">
        <v>54</v>
      </c>
      <c r="H55" s="60" t="s">
        <v>280</v>
      </c>
      <c r="I55" s="60" t="s">
        <v>346</v>
      </c>
    </row>
    <row r="56" spans="1:9" ht="28" x14ac:dyDescent="0.2">
      <c r="A56" s="19">
        <v>55</v>
      </c>
      <c r="B56" s="20" t="s">
        <v>112</v>
      </c>
      <c r="C56" s="21" t="s">
        <v>111</v>
      </c>
      <c r="D56" s="59" t="s">
        <v>238</v>
      </c>
      <c r="E56" s="59" t="s">
        <v>239</v>
      </c>
      <c r="G56" s="27">
        <v>55</v>
      </c>
      <c r="H56" s="60" t="s">
        <v>281</v>
      </c>
      <c r="I56" s="60" t="s">
        <v>347</v>
      </c>
    </row>
    <row r="57" spans="1:9" x14ac:dyDescent="0.3">
      <c r="G57" s="27">
        <v>56</v>
      </c>
      <c r="H57" s="60" t="s">
        <v>282</v>
      </c>
      <c r="I57" s="60" t="s">
        <v>348</v>
      </c>
    </row>
    <row r="58" spans="1:9" x14ac:dyDescent="0.3">
      <c r="G58" s="27">
        <v>57</v>
      </c>
      <c r="H58" s="60" t="s">
        <v>283</v>
      </c>
      <c r="I58" s="60" t="s">
        <v>353</v>
      </c>
    </row>
    <row r="59" spans="1:9" x14ac:dyDescent="0.3">
      <c r="G59" s="27">
        <v>58</v>
      </c>
      <c r="H59" s="60" t="s">
        <v>284</v>
      </c>
      <c r="I59" s="60" t="s">
        <v>349</v>
      </c>
    </row>
    <row r="60" spans="1:9" x14ac:dyDescent="0.3">
      <c r="G60" s="27">
        <v>59</v>
      </c>
      <c r="H60" s="60" t="s">
        <v>285</v>
      </c>
      <c r="I60" s="60" t="s">
        <v>350</v>
      </c>
    </row>
    <row r="61" spans="1:9" x14ac:dyDescent="0.3">
      <c r="G61" s="27">
        <v>60</v>
      </c>
      <c r="H61" s="60" t="s">
        <v>420</v>
      </c>
      <c r="I61" s="60" t="s">
        <v>421</v>
      </c>
    </row>
    <row r="62" spans="1:9" x14ac:dyDescent="0.3">
      <c r="G62" s="27">
        <v>61</v>
      </c>
      <c r="H62" s="60" t="s">
        <v>436</v>
      </c>
      <c r="I62" s="60" t="s">
        <v>437</v>
      </c>
    </row>
    <row r="63" spans="1:9" x14ac:dyDescent="0.3">
      <c r="G63" s="27">
        <v>62</v>
      </c>
      <c r="H63" s="60" t="s">
        <v>438</v>
      </c>
      <c r="I63" s="60" t="s">
        <v>439</v>
      </c>
    </row>
    <row r="64" spans="1:9" x14ac:dyDescent="0.3">
      <c r="G64" s="27">
        <v>63</v>
      </c>
      <c r="H64" s="60" t="s">
        <v>286</v>
      </c>
      <c r="I64" s="60" t="s">
        <v>351</v>
      </c>
    </row>
    <row r="65" spans="7:9" x14ac:dyDescent="0.3">
      <c r="G65" s="27">
        <v>64</v>
      </c>
      <c r="H65" s="60" t="s">
        <v>412</v>
      </c>
      <c r="I65" s="60" t="s">
        <v>413</v>
      </c>
    </row>
    <row r="66" spans="7:9" x14ac:dyDescent="0.3">
      <c r="G66" s="27">
        <v>65</v>
      </c>
      <c r="H66" s="60" t="s">
        <v>287</v>
      </c>
      <c r="I66" s="60" t="s">
        <v>352</v>
      </c>
    </row>
    <row r="67" spans="7:9" x14ac:dyDescent="0.3">
      <c r="G67" s="27">
        <v>66</v>
      </c>
      <c r="H67" s="60" t="s">
        <v>288</v>
      </c>
      <c r="I67" s="60" t="s">
        <v>411</v>
      </c>
    </row>
    <row r="68" spans="7:9" x14ac:dyDescent="0.3">
      <c r="G68" s="27">
        <v>67</v>
      </c>
      <c r="H68" s="60" t="s">
        <v>410</v>
      </c>
      <c r="I68" s="60" t="s">
        <v>354</v>
      </c>
    </row>
    <row r="69" spans="7:9" x14ac:dyDescent="0.3">
      <c r="G69" s="27">
        <v>68</v>
      </c>
      <c r="H69" s="60" t="s">
        <v>289</v>
      </c>
      <c r="I69" s="60" t="s">
        <v>355</v>
      </c>
    </row>
    <row r="70" spans="7:9" x14ac:dyDescent="0.3">
      <c r="G70" s="27">
        <v>69</v>
      </c>
      <c r="H70" s="60" t="s">
        <v>290</v>
      </c>
      <c r="I70" s="60" t="s">
        <v>356</v>
      </c>
    </row>
    <row r="71" spans="7:9" x14ac:dyDescent="0.3">
      <c r="G71" s="27">
        <v>70</v>
      </c>
      <c r="H71" s="60" t="s">
        <v>291</v>
      </c>
      <c r="I71" s="60" t="s">
        <v>357</v>
      </c>
    </row>
    <row r="72" spans="7:9" x14ac:dyDescent="0.3">
      <c r="G72" s="27">
        <v>71</v>
      </c>
      <c r="H72" s="60" t="s">
        <v>409</v>
      </c>
      <c r="I72" s="60" t="s">
        <v>358</v>
      </c>
    </row>
    <row r="73" spans="7:9" x14ac:dyDescent="0.3">
      <c r="G73" s="27">
        <v>72</v>
      </c>
      <c r="H73" s="60" t="s">
        <v>292</v>
      </c>
      <c r="I73" s="60" t="s">
        <v>359</v>
      </c>
    </row>
    <row r="74" spans="7:9" x14ac:dyDescent="0.3">
      <c r="G74" s="27">
        <v>73</v>
      </c>
      <c r="H74" s="60" t="s">
        <v>293</v>
      </c>
      <c r="I74" s="60" t="s">
        <v>360</v>
      </c>
    </row>
    <row r="75" spans="7:9" x14ac:dyDescent="0.3">
      <c r="G75" s="27">
        <v>74</v>
      </c>
      <c r="H75" s="60" t="s">
        <v>294</v>
      </c>
      <c r="I75" s="60" t="s">
        <v>361</v>
      </c>
    </row>
    <row r="76" spans="7:9" x14ac:dyDescent="0.3">
      <c r="G76" s="27">
        <v>75</v>
      </c>
      <c r="H76" s="60" t="s">
        <v>448</v>
      </c>
      <c r="I76" s="60" t="s">
        <v>449</v>
      </c>
    </row>
    <row r="77" spans="7:9" x14ac:dyDescent="0.3">
      <c r="G77" s="27">
        <v>76</v>
      </c>
      <c r="H77" s="60" t="s">
        <v>295</v>
      </c>
      <c r="I77" s="60" t="s">
        <v>362</v>
      </c>
    </row>
    <row r="78" spans="7:9" x14ac:dyDescent="0.3">
      <c r="G78" s="27">
        <v>77</v>
      </c>
      <c r="H78" s="60" t="s">
        <v>450</v>
      </c>
      <c r="I78" s="60" t="s">
        <v>451</v>
      </c>
    </row>
    <row r="79" spans="7:9" x14ac:dyDescent="0.3">
      <c r="G79" s="27">
        <v>78</v>
      </c>
      <c r="H79" s="60" t="s">
        <v>296</v>
      </c>
      <c r="I79" s="60" t="s">
        <v>363</v>
      </c>
    </row>
    <row r="80" spans="7:9" x14ac:dyDescent="0.3">
      <c r="G80" s="27">
        <v>79</v>
      </c>
      <c r="H80" s="60" t="s">
        <v>297</v>
      </c>
      <c r="I80" s="60" t="s">
        <v>364</v>
      </c>
    </row>
    <row r="81" spans="7:9" x14ac:dyDescent="0.3">
      <c r="G81" s="27">
        <v>80</v>
      </c>
      <c r="H81" s="60" t="s">
        <v>408</v>
      </c>
      <c r="I81" s="60" t="s">
        <v>365</v>
      </c>
    </row>
    <row r="82" spans="7:9" x14ac:dyDescent="0.3">
      <c r="G82" s="27">
        <v>81</v>
      </c>
      <c r="H82" s="60" t="s">
        <v>440</v>
      </c>
      <c r="I82" s="60" t="s">
        <v>441</v>
      </c>
    </row>
    <row r="83" spans="7:9" x14ac:dyDescent="0.3">
      <c r="G83" s="27">
        <v>82</v>
      </c>
      <c r="H83" s="60" t="s">
        <v>407</v>
      </c>
      <c r="I83" s="60" t="s">
        <v>366</v>
      </c>
    </row>
    <row r="84" spans="7:9" x14ac:dyDescent="0.3">
      <c r="G84" s="27">
        <v>83</v>
      </c>
      <c r="H84" s="60" t="s">
        <v>442</v>
      </c>
      <c r="I84" s="60" t="s">
        <v>443</v>
      </c>
    </row>
    <row r="85" spans="7:9" x14ac:dyDescent="0.3">
      <c r="G85" s="27">
        <v>84</v>
      </c>
      <c r="H85" s="60" t="s">
        <v>298</v>
      </c>
      <c r="I85" s="60" t="s">
        <v>367</v>
      </c>
    </row>
    <row r="86" spans="7:9" x14ac:dyDescent="0.3">
      <c r="G86" s="27">
        <v>85</v>
      </c>
      <c r="H86" s="60" t="s">
        <v>405</v>
      </c>
      <c r="I86" s="60" t="s">
        <v>406</v>
      </c>
    </row>
    <row r="87" spans="7:9" x14ac:dyDescent="0.3">
      <c r="G87" s="27">
        <v>86</v>
      </c>
      <c r="H87" s="60" t="s">
        <v>299</v>
      </c>
      <c r="I87" s="60" t="s">
        <v>379</v>
      </c>
    </row>
    <row r="88" spans="7:9" x14ac:dyDescent="0.3">
      <c r="G88" s="27">
        <v>87</v>
      </c>
      <c r="H88" s="60" t="s">
        <v>300</v>
      </c>
      <c r="I88" s="60" t="s">
        <v>368</v>
      </c>
    </row>
    <row r="89" spans="7:9" x14ac:dyDescent="0.3">
      <c r="G89" s="27">
        <v>88</v>
      </c>
      <c r="H89" s="60" t="s">
        <v>301</v>
      </c>
      <c r="I89" s="60" t="s">
        <v>369</v>
      </c>
    </row>
    <row r="90" spans="7:9" x14ac:dyDescent="0.3">
      <c r="G90" s="27">
        <v>89</v>
      </c>
      <c r="H90" s="60" t="s">
        <v>302</v>
      </c>
      <c r="I90" s="60" t="s">
        <v>370</v>
      </c>
    </row>
    <row r="91" spans="7:9" x14ac:dyDescent="0.3">
      <c r="G91" s="27">
        <v>90</v>
      </c>
      <c r="H91" s="60" t="s">
        <v>445</v>
      </c>
      <c r="I91" s="60" t="s">
        <v>444</v>
      </c>
    </row>
    <row r="92" spans="7:9" x14ac:dyDescent="0.3">
      <c r="G92" s="27">
        <v>91</v>
      </c>
      <c r="H92" s="60" t="s">
        <v>303</v>
      </c>
      <c r="I92" s="60" t="s">
        <v>371</v>
      </c>
    </row>
    <row r="93" spans="7:9" x14ac:dyDescent="0.3">
      <c r="G93" s="27">
        <v>92</v>
      </c>
      <c r="H93" s="60" t="s">
        <v>304</v>
      </c>
      <c r="I93" s="60" t="s">
        <v>372</v>
      </c>
    </row>
    <row r="94" spans="7:9" x14ac:dyDescent="0.3">
      <c r="G94" s="27">
        <v>93</v>
      </c>
      <c r="H94" s="60" t="s">
        <v>305</v>
      </c>
      <c r="I94" s="60" t="s">
        <v>373</v>
      </c>
    </row>
    <row r="95" spans="7:9" x14ac:dyDescent="0.3">
      <c r="G95" s="27">
        <v>94</v>
      </c>
      <c r="H95" s="60" t="s">
        <v>306</v>
      </c>
      <c r="I95" s="60" t="s">
        <v>374</v>
      </c>
    </row>
    <row r="96" spans="7:9" x14ac:dyDescent="0.3">
      <c r="G96" s="27">
        <v>95</v>
      </c>
      <c r="H96" s="60" t="s">
        <v>307</v>
      </c>
      <c r="I96" s="60" t="s">
        <v>375</v>
      </c>
    </row>
    <row r="97" spans="7:9" x14ac:dyDescent="0.3">
      <c r="G97" s="27">
        <v>96</v>
      </c>
      <c r="H97" s="60" t="s">
        <v>308</v>
      </c>
      <c r="I97" s="60" t="s">
        <v>376</v>
      </c>
    </row>
    <row r="98" spans="7:9" x14ac:dyDescent="0.3">
      <c r="G98" s="27">
        <v>97</v>
      </c>
      <c r="H98" s="60" t="s">
        <v>309</v>
      </c>
      <c r="I98" s="60" t="s">
        <v>377</v>
      </c>
    </row>
    <row r="99" spans="7:9" x14ac:dyDescent="0.3">
      <c r="G99" s="27">
        <v>98</v>
      </c>
      <c r="H99" s="60" t="s">
        <v>310</v>
      </c>
      <c r="I99" s="60" t="s">
        <v>378</v>
      </c>
    </row>
    <row r="100" spans="7:9" x14ac:dyDescent="0.3">
      <c r="G100" s="27">
        <v>99</v>
      </c>
      <c r="H100" s="60" t="s">
        <v>403</v>
      </c>
      <c r="I100" s="60" t="s">
        <v>404</v>
      </c>
    </row>
    <row r="101" spans="7:9" x14ac:dyDescent="0.3">
      <c r="G101" s="27">
        <v>100</v>
      </c>
      <c r="H101" s="60" t="s">
        <v>401</v>
      </c>
      <c r="I101" s="60" t="s">
        <v>402</v>
      </c>
    </row>
    <row r="102" spans="7:9" x14ac:dyDescent="0.3">
      <c r="G102" s="28"/>
    </row>
  </sheetData>
  <mergeCells count="1">
    <mergeCell ref="K14:L15"/>
  </mergeCells>
  <phoneticPr fontId="8" type="noConversion"/>
  <pageMargins left="0.7" right="0.7" top="0.75" bottom="0.75" header="0.3" footer="0.3"/>
  <ignoredErrors>
    <ignoredError sqref="D2:E3" numberStoredAsText="1"/>
  </ignoredErrors>
  <extLst>
    <ext xmlns:x15="http://schemas.microsoft.com/office/spreadsheetml/2010/11/main" uri="{F7C9EE02-42E1-4005-9D12-6889AFFD525C}">
      <x15:webExtensions xmlns:xm="http://schemas.microsoft.com/office/excel/2006/main">
        <x15:webExtension appRef="{0F3338D5-D28A-554F-AA92-0E712AB1AB8B}">
          <xm:f>'ATM-Customer'!$D$1:$E$56</xm:f>
        </x15:webExtension>
        <x15:webExtension appRef="{C1F6C734-E29C-6845-AEF8-065B1AAC46A7}">
          <xm:f>'ATM-Customer'!$H$1:$I$101</xm:f>
        </x15:webExtension>
        <x15:webExtension appRef="{DC661615-F327-284B-9664-64CC4900372E}">
          <xm:f>'ATM-Customer'!$L$1:$M$9</xm:f>
        </x15:webExtension>
        <x15:webExtension appRef="{F972DABA-0315-9D4E-9E01-DD60FB17984F}">
          <xm:f>'ATM-Customer'!$A$1:$E$56</xm:f>
        </x15:webExtension>
        <x15:webExtension appRef="{028082A1-51B7-6646-888B-743B5BFABDE6}">
          <xm:f>'ATM-Customer'!$A$1:$N$102</xm:f>
        </x15:webExtension>
        <x15:webExtension appRef="{5E1EFBD9-8F73-F44C-A15B-A07BDFD01CBB}">
          <xm:f>'ATM-Customer'!$E$1:$E$56</xm:f>
        </x15:webExtension>
      </x15:webExtens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88765-C5B6-F245-8A20-FD654F8F226F}">
  <dimension ref="A1:BY109"/>
  <sheetViews>
    <sheetView topLeftCell="AJ1" zoomScale="66" workbookViewId="0">
      <selection activeCell="AX91" sqref="AX91"/>
    </sheetView>
  </sheetViews>
  <sheetFormatPr baseColWidth="10" defaultRowHeight="16" x14ac:dyDescent="0.2"/>
  <cols>
    <col min="1" max="1" width="10" style="104" customWidth="1"/>
    <col min="2" max="2" width="8.83203125" style="71" customWidth="1"/>
    <col min="3" max="3" width="8.83203125" style="86" customWidth="1"/>
    <col min="4" max="4" width="8.83203125" style="72" customWidth="1"/>
    <col min="5" max="5" width="8.83203125" style="88" customWidth="1"/>
    <col min="6" max="6" width="8.83203125" style="73" customWidth="1"/>
    <col min="7" max="7" width="8.83203125" style="91" customWidth="1"/>
    <col min="8" max="8" width="8.83203125" style="74" customWidth="1"/>
    <col min="9" max="9" width="8.83203125" style="93" customWidth="1"/>
    <col min="10" max="10" width="8.83203125" style="75" customWidth="1"/>
    <col min="11" max="11" width="8.83203125" style="51" customWidth="1"/>
    <col min="12" max="12" width="8.83203125" style="76" customWidth="1"/>
    <col min="13" max="13" width="8.83203125" style="96" customWidth="1"/>
    <col min="14" max="16" width="15.83203125" customWidth="1"/>
    <col min="17" max="17" width="15.83203125" hidden="1" customWidth="1"/>
    <col min="18" max="21" width="15.83203125" customWidth="1"/>
    <col min="22" max="22" width="8.83203125" style="77" customWidth="1"/>
    <col min="23" max="23" width="8.83203125" style="97" customWidth="1"/>
    <col min="24" max="24" width="8.83203125" style="78" customWidth="1"/>
    <col min="25" max="25" width="8.83203125" style="99" customWidth="1"/>
    <col min="26" max="27" width="8.83203125" style="2" customWidth="1"/>
    <col min="28" max="29" width="8.83203125" style="79" customWidth="1"/>
    <col min="30" max="31" width="8.83203125" style="11" customWidth="1"/>
    <col min="32" max="33" width="8.83203125" style="80" customWidth="1"/>
    <col min="34" max="35" width="8.83203125" style="15" customWidth="1"/>
    <col min="36" max="36" width="8.83203125" style="81" customWidth="1"/>
    <col min="37" max="37" width="10.83203125" style="82"/>
    <col min="38" max="39" width="10.83203125" style="83"/>
    <col min="40" max="41" width="10.83203125" style="84"/>
  </cols>
  <sheetData>
    <row r="1" spans="1:77" s="101" customFormat="1" x14ac:dyDescent="0.2">
      <c r="A1" s="101" t="s">
        <v>460</v>
      </c>
    </row>
    <row r="2" spans="1:77" s="118" customFormat="1" ht="46" customHeight="1" x14ac:dyDescent="0.2">
      <c r="A2" s="111"/>
      <c r="B2" s="112">
        <v>1</v>
      </c>
      <c r="C2" s="112"/>
      <c r="D2" s="113">
        <v>2</v>
      </c>
      <c r="E2" s="113"/>
      <c r="F2" s="114">
        <v>3</v>
      </c>
      <c r="G2" s="114"/>
      <c r="H2" s="115">
        <v>4</v>
      </c>
      <c r="I2" s="115"/>
      <c r="J2" s="116">
        <v>5</v>
      </c>
      <c r="K2" s="116"/>
      <c r="L2" s="117">
        <v>6</v>
      </c>
      <c r="M2" s="117"/>
      <c r="O2" s="119" t="s">
        <v>460</v>
      </c>
      <c r="P2" s="119"/>
      <c r="R2" s="119" t="s">
        <v>461</v>
      </c>
      <c r="S2" s="119"/>
      <c r="T2" s="119"/>
      <c r="V2" s="120">
        <v>7</v>
      </c>
      <c r="W2" s="120"/>
      <c r="X2" s="121">
        <v>8</v>
      </c>
      <c r="Y2" s="121"/>
      <c r="Z2" s="112">
        <v>9</v>
      </c>
      <c r="AA2" s="112"/>
      <c r="AB2" s="113">
        <v>10</v>
      </c>
      <c r="AC2" s="113"/>
      <c r="AD2" s="114">
        <v>11</v>
      </c>
      <c r="AE2" s="114"/>
      <c r="AF2" s="115">
        <v>12</v>
      </c>
      <c r="AG2" s="115"/>
      <c r="AH2" s="116">
        <v>13</v>
      </c>
      <c r="AI2" s="116"/>
      <c r="AJ2" s="117">
        <v>14</v>
      </c>
      <c r="AK2" s="117"/>
      <c r="AL2" s="120">
        <v>15</v>
      </c>
      <c r="AM2" s="120"/>
      <c r="AN2" s="121">
        <v>16</v>
      </c>
      <c r="AO2" s="121"/>
      <c r="AP2" s="112">
        <v>17</v>
      </c>
      <c r="AQ2" s="112"/>
      <c r="AR2" s="113">
        <v>18</v>
      </c>
      <c r="AS2" s="113"/>
      <c r="AT2" s="114">
        <v>19</v>
      </c>
      <c r="AU2" s="114"/>
      <c r="AV2" s="115">
        <v>20</v>
      </c>
      <c r="AW2" s="115"/>
      <c r="AX2" s="116">
        <v>21</v>
      </c>
      <c r="AY2" s="116"/>
      <c r="AZ2" s="117">
        <v>22</v>
      </c>
      <c r="BA2" s="117"/>
      <c r="BB2" s="114">
        <v>23</v>
      </c>
      <c r="BC2" s="114"/>
      <c r="BD2" s="115">
        <v>24</v>
      </c>
      <c r="BE2" s="115"/>
      <c r="BF2" s="116">
        <v>25</v>
      </c>
      <c r="BG2" s="116"/>
      <c r="BH2" s="117">
        <v>26</v>
      </c>
      <c r="BI2" s="117"/>
      <c r="BJ2" s="120">
        <v>27</v>
      </c>
      <c r="BK2" s="120"/>
      <c r="BL2" s="121">
        <v>28</v>
      </c>
      <c r="BM2" s="121"/>
      <c r="BN2" s="112">
        <v>29</v>
      </c>
      <c r="BO2" s="112"/>
      <c r="BP2" s="113">
        <v>30</v>
      </c>
      <c r="BQ2" s="113"/>
      <c r="BR2" s="114">
        <v>31</v>
      </c>
      <c r="BS2" s="114"/>
      <c r="BT2" s="115">
        <v>32</v>
      </c>
      <c r="BU2" s="115"/>
      <c r="BV2" s="116"/>
      <c r="BW2" s="116"/>
      <c r="BX2" s="117"/>
      <c r="BY2" s="117"/>
    </row>
    <row r="3" spans="1:77" s="25" customFormat="1" ht="25" customHeight="1" x14ac:dyDescent="0.25">
      <c r="A3" s="138" t="s">
        <v>465</v>
      </c>
      <c r="B3" s="1" t="s">
        <v>462</v>
      </c>
      <c r="C3" s="122" t="s">
        <v>463</v>
      </c>
      <c r="D3" s="123" t="s">
        <v>462</v>
      </c>
      <c r="E3" s="124" t="s">
        <v>463</v>
      </c>
      <c r="F3" s="125" t="s">
        <v>462</v>
      </c>
      <c r="G3" s="126" t="s">
        <v>463</v>
      </c>
      <c r="H3" s="127" t="s">
        <v>462</v>
      </c>
      <c r="I3" s="128" t="s">
        <v>463</v>
      </c>
      <c r="J3" s="129" t="s">
        <v>462</v>
      </c>
      <c r="K3" s="67" t="s">
        <v>463</v>
      </c>
      <c r="L3" s="27" t="s">
        <v>462</v>
      </c>
      <c r="M3" s="130" t="s">
        <v>463</v>
      </c>
      <c r="N3" s="19">
        <v>1</v>
      </c>
      <c r="O3" s="131" t="s">
        <v>132</v>
      </c>
      <c r="P3" s="131" t="s">
        <v>131</v>
      </c>
      <c r="R3" s="27">
        <v>1</v>
      </c>
      <c r="S3" s="69" t="s">
        <v>240</v>
      </c>
      <c r="T3" s="69" t="s">
        <v>242</v>
      </c>
      <c r="V3" s="132" t="s">
        <v>462</v>
      </c>
      <c r="W3" s="133" t="s">
        <v>463</v>
      </c>
      <c r="X3" s="134" t="s">
        <v>462</v>
      </c>
      <c r="Y3" s="135" t="s">
        <v>463</v>
      </c>
      <c r="Z3" s="1" t="s">
        <v>462</v>
      </c>
      <c r="AA3" s="122" t="s">
        <v>463</v>
      </c>
      <c r="AB3" s="123" t="s">
        <v>462</v>
      </c>
      <c r="AC3" s="124" t="s">
        <v>463</v>
      </c>
      <c r="AD3" s="125" t="s">
        <v>462</v>
      </c>
      <c r="AE3" s="126" t="s">
        <v>463</v>
      </c>
      <c r="AF3" s="127" t="s">
        <v>462</v>
      </c>
      <c r="AG3" s="128" t="s">
        <v>463</v>
      </c>
      <c r="AH3" s="129" t="s">
        <v>462</v>
      </c>
      <c r="AI3" s="67" t="s">
        <v>463</v>
      </c>
      <c r="AJ3" s="27" t="s">
        <v>462</v>
      </c>
      <c r="AK3" s="130" t="s">
        <v>463</v>
      </c>
      <c r="AL3" s="132" t="s">
        <v>462</v>
      </c>
      <c r="AM3" s="136" t="s">
        <v>463</v>
      </c>
      <c r="AN3" s="134" t="s">
        <v>462</v>
      </c>
      <c r="AO3" s="137" t="s">
        <v>463</v>
      </c>
      <c r="AP3" s="1" t="s">
        <v>462</v>
      </c>
      <c r="AQ3" s="122" t="s">
        <v>463</v>
      </c>
      <c r="AR3" s="123" t="s">
        <v>462</v>
      </c>
      <c r="AS3" s="124" t="s">
        <v>463</v>
      </c>
      <c r="AT3" s="125" t="s">
        <v>462</v>
      </c>
      <c r="AU3" s="126" t="s">
        <v>463</v>
      </c>
      <c r="AV3" s="127" t="s">
        <v>462</v>
      </c>
      <c r="AW3" s="128" t="s">
        <v>463</v>
      </c>
      <c r="AX3" s="129" t="s">
        <v>462</v>
      </c>
      <c r="AY3" s="67" t="s">
        <v>463</v>
      </c>
      <c r="AZ3" s="27" t="s">
        <v>462</v>
      </c>
      <c r="BA3" s="130" t="s">
        <v>463</v>
      </c>
      <c r="BB3" s="125" t="s">
        <v>462</v>
      </c>
      <c r="BC3" s="126" t="s">
        <v>463</v>
      </c>
      <c r="BD3" s="127" t="s">
        <v>462</v>
      </c>
      <c r="BE3" s="128" t="s">
        <v>463</v>
      </c>
      <c r="BF3" s="129" t="s">
        <v>462</v>
      </c>
      <c r="BG3" s="67" t="s">
        <v>463</v>
      </c>
      <c r="BH3" s="27" t="s">
        <v>462</v>
      </c>
      <c r="BI3" s="130" t="s">
        <v>463</v>
      </c>
      <c r="BJ3" s="132" t="s">
        <v>462</v>
      </c>
      <c r="BK3" s="136" t="s">
        <v>463</v>
      </c>
      <c r="BL3" s="134" t="s">
        <v>462</v>
      </c>
      <c r="BM3" s="137" t="s">
        <v>463</v>
      </c>
      <c r="BN3" s="1" t="s">
        <v>462</v>
      </c>
      <c r="BO3" s="122" t="s">
        <v>463</v>
      </c>
      <c r="BP3" s="123" t="s">
        <v>462</v>
      </c>
      <c r="BQ3" s="124" t="s">
        <v>463</v>
      </c>
      <c r="BR3" s="125" t="s">
        <v>462</v>
      </c>
      <c r="BS3" s="126" t="s">
        <v>463</v>
      </c>
      <c r="BT3" s="127" t="s">
        <v>462</v>
      </c>
      <c r="BU3" s="128" t="s">
        <v>463</v>
      </c>
      <c r="BV3" s="129"/>
      <c r="BW3" s="67"/>
      <c r="BX3" s="27"/>
      <c r="BY3" s="130"/>
    </row>
    <row r="4" spans="1:77" ht="25" customHeight="1" x14ac:dyDescent="0.2">
      <c r="A4" s="102">
        <v>1</v>
      </c>
      <c r="B4" s="105">
        <f t="shared" ref="B4:F24" si="0">ACOS(COS(RADIANS(90-SUBSTITUTE($O$3,".",",",1)))*COS(RADIANS(90-SUBSTITUTE(S3,".",",",1)))+SIN(RADIANS(90-SUBSTITUTE($O$3,".",",",1)))*SIN(RADIANS(90-SUBSTITUTE(S3,".",",",1)))*COS(RADIANS(SUBSTITUTE($P$3,".",",",1)-SUBSTITUTE(T3,".",",",1))))*6371000</f>
        <v>12203.026582180311</v>
      </c>
      <c r="C4" s="105">
        <f>B4/1000</f>
        <v>12.203026582180311</v>
      </c>
      <c r="D4" s="106">
        <f>ACOS(COS(RADIANS(90-SUBSTITUTE($O$4,".",",",1)))*COS(RADIANS(90-SUBSTITUTE(S3,".",",",1)))+SIN(RADIANS(90-SUBSTITUTE($O$4,".",",",1)))*SIN(RADIANS(90-SUBSTITUTE(S3,".",",",1)))*COS(RADIANS(SUBSTITUTE($P$4,".",",",1)-SUBSTITUTE(T3,".",",",1))))*6371000</f>
        <v>8683.3832651265911</v>
      </c>
      <c r="E4" s="106">
        <f>D4/1000</f>
        <v>8.6833832651265919</v>
      </c>
      <c r="F4" s="107">
        <f>ACOS(COS(RADIANS(90-SUBSTITUTE($O$5,".",",",1)))*COS(RADIANS(90-SUBSTITUTE(S3,".",",",1)))+SIN(RADIANS(90-SUBSTITUTE($O$5,".",",",1)))*SIN(RADIANS(90-SUBSTITUTE(S3,".",",",1)))*COS(RADIANS(SUBSTITUTE($P$5,".",",",1)-SUBSTITUTE(T3,".",",",1))))*6371000</f>
        <v>3908.770309721313</v>
      </c>
      <c r="G4" s="107">
        <f>F4/1000</f>
        <v>3.9087703097213131</v>
      </c>
      <c r="H4" s="108">
        <f>ACOS(COS(RADIANS(90-SUBSTITUTE($O$6,".",",",1)))*COS(RADIANS(90-SUBSTITUTE(S3,".",",",1)))+SIN(RADIANS(90-SUBSTITUTE($O$6,".",",",1)))*SIN(RADIANS(90-SUBSTITUTE(S3,".",",",1)))*COS(RADIANS(SUBSTITUTE($P$6,".",",",1)-SUBSTITUTE(T3,".",",",1))))*6371000</f>
        <v>5779.2023805194349</v>
      </c>
      <c r="I4" s="108">
        <f>H4/1000</f>
        <v>5.7792023805194352</v>
      </c>
      <c r="J4" s="109">
        <f>ACOS(COS(RADIANS(90-SUBSTITUTE($O$7,".",",",1)))*COS(RADIANS(90-SUBSTITUTE(S3,".",",",1)))+SIN(RADIANS(90-SUBSTITUTE($O$7,".",",",1)))*SIN(RADIANS(90-SUBSTITUTE(S3,".",",",1)))*COS(RADIANS(SUBSTITUTE($P$7,".",",",1)-SUBSTITUTE(T3,".",",",1))))*6371000</f>
        <v>7611.1654016427228</v>
      </c>
      <c r="K4" s="109">
        <f>J4/1000</f>
        <v>7.6111654016427233</v>
      </c>
      <c r="L4" s="110">
        <f>ACOS(COS(RADIANS(90-SUBSTITUTE($O$8,".",",",1)))*COS(RADIANS(90-SUBSTITUTE(S3,".",",",1)))+SIN(RADIANS(90-SUBSTITUTE($O$8,".",",",1)))*SIN(RADIANS(90-SUBSTITUTE(S3,".",",",1)))*COS(RADIANS(SUBSTITUTE($P$8,".",",",1)-SUBSTITUTE(T3,".",",",1))))*6371000</f>
        <v>13854.063605957066</v>
      </c>
      <c r="M4" s="110">
        <f>L4/1000</f>
        <v>13.854063605957066</v>
      </c>
      <c r="N4" s="19">
        <v>2</v>
      </c>
      <c r="O4" s="59" t="s">
        <v>133</v>
      </c>
      <c r="P4" s="59" t="s">
        <v>134</v>
      </c>
      <c r="R4" s="27">
        <v>2</v>
      </c>
      <c r="S4" s="60" t="s">
        <v>430</v>
      </c>
      <c r="T4" s="60" t="s">
        <v>431</v>
      </c>
      <c r="V4" s="77">
        <f>ACOS(COS(RADIANS(90-SUBSTITUTE($O$9,".",",",1)))*COS(RADIANS(90-SUBSTITUTE(S3,".",",",1)))+SIN(RADIANS(90-SUBSTITUTE($O$9,".",",",1)))*SIN(RADIANS(90-SUBSTITUTE(S3,".",",",1)))*COS(RADIANS(SUBSTITUTE($P$9,".",",",1)-SUBSTITUTE(T3,".",",",1))))*6371000</f>
        <v>15474.968799582233</v>
      </c>
      <c r="W4" s="98">
        <f>V4/1000</f>
        <v>15.474968799582234</v>
      </c>
      <c r="X4" s="78">
        <f>ACOS(COS(RADIANS(90-SUBSTITUTE($O$10,".",",",1)))*COS(RADIANS(90-SUBSTITUTE(S3,".",",",1)))+SIN(RADIANS(90-SUBSTITUTE($O$10,".",",",1)))*SIN(RADIANS(90-SUBSTITUTE(S3,".",",",1)))*COS(RADIANS(SUBSTITUTE($P$10,".",",",1)-SUBSTITUTE(T3,".",",",1))))*6371000</f>
        <v>9130.355306710755</v>
      </c>
      <c r="Y4" s="100">
        <f>X4/1000</f>
        <v>9.1303553067107543</v>
      </c>
      <c r="Z4" s="2">
        <f>ACOS(COS(RADIANS(90-SUBSTITUTE($O$11,".",",",1)))*COS(RADIANS(90-SUBSTITUTE(S3,".",",",1)))+SIN(RADIANS(90-SUBSTITUTE($O$11,".",",",1)))*SIN(RADIANS(90-SUBSTITUTE(S3,".",",",1)))*COS(RADIANS(SUBSTITUTE($P$11,".",",",1)-SUBSTITUTE(T3,".",",",1))))*6371000</f>
        <v>13202.521118192721</v>
      </c>
      <c r="AA4" s="85">
        <f>Z4/1000</f>
        <v>13.20252111819272</v>
      </c>
      <c r="AB4" s="79">
        <f>ACOS(COS(RADIANS(90-SUBSTITUTE($O$12,".",",",1)))*COS(RADIANS(90-SUBSTITUTE(S3,".",",",1)))+SIN(RADIANS(90-SUBSTITUTE($O$12,".",",",1)))*SIN(RADIANS(90-SUBSTITUTE(S3,".",",",1)))*COS(RADIANS(SUBSTITUTE($P$12,".",",",1)-SUBSTITUTE(T3,".",",",1))))*6371000</f>
        <v>11306.254935468243</v>
      </c>
      <c r="AC4" s="87">
        <f>AB4/1000</f>
        <v>11.306254935468242</v>
      </c>
      <c r="AD4" s="11">
        <f>ACOS(COS(RADIANS(90-SUBSTITUTE($O$13,".",",",1)))*COS(RADIANS(90-SUBSTITUTE(S3,".",",",1)))+SIN(RADIANS(90-SUBSTITUTE($O$13,".",",",1)))*SIN(RADIANS(90-SUBSTITUTE(S3,".",",",1)))*COS(RADIANS(SUBSTITUTE($P$13,".",",",1)-SUBSTITUTE(T3,".",",",1))))*6371000</f>
        <v>14821.00953346897</v>
      </c>
      <c r="AE4" s="89">
        <f>AD4/1000</f>
        <v>14.82100953346897</v>
      </c>
      <c r="AF4" s="80">
        <f>ACOS(COS(RADIANS(90-SUBSTITUTE($O$14,".",",",1)))*COS(RADIANS(90-SUBSTITUTE(S3,".",",",1)))+SIN(RADIANS(90-SUBSTITUTE($O$14,".",",",1)))*SIN(RADIANS(90-SUBSTITUTE(S3,".",",",1)))*COS(RADIANS(SUBSTITUTE($P$14,".",",",1)-SUBSTITUTE(T3,".",",",1))))*6371000</f>
        <v>11378.724587987257</v>
      </c>
      <c r="AG4" s="92">
        <f>AF4/1000</f>
        <v>11.378724587987257</v>
      </c>
      <c r="AH4" s="15">
        <f>ACOS(COS(RADIANS(90-SUBSTITUTE($O$15,".",",",1)))*COS(RADIANS(90-SUBSTITUTE(S3,".",",",1)))+SIN(RADIANS(90-SUBSTITUTE($O$15,".",",",1)))*SIN(RADIANS(90-SUBSTITUTE(S3,".",",",1)))*COS(RADIANS(SUBSTITUTE($P$15,".",",",1)-SUBSTITUTE(T3,".",",",1))))*6371000</f>
        <v>12287.314675587653</v>
      </c>
      <c r="AI4" s="94">
        <f>AH4/1000</f>
        <v>12.287314675587654</v>
      </c>
      <c r="AJ4" s="81">
        <f>ACOS(COS(RADIANS(90-SUBSTITUTE($O$16,".",",",1)))*COS(RADIANS(90-SUBSTITUTE(S3,".",",",1)))+SIN(RADIANS(90-SUBSTITUTE($O$16,".",",",1)))*SIN(RADIANS(90-SUBSTITUTE(S3,".",",",1)))*COS(RADIANS(SUBSTITUTE($P$16,".",",",1)-SUBSTITUTE(T3,".",",",1))))*6371000</f>
        <v>13410.201442208372</v>
      </c>
      <c r="AK4" s="95">
        <f>AJ4/1000</f>
        <v>13.410201442208372</v>
      </c>
      <c r="AL4" s="77">
        <f>ACOS(COS(RADIANS(90-SUBSTITUTE($O$17,".",",",1)))*COS(RADIANS(90-SUBSTITUTE(S3,".",",",1)))+SIN(RADIANS(90-SUBSTITUTE($O$17,".",",",1)))*SIN(RADIANS(90-SUBSTITUTE(S3,".",",",1)))*COS(RADIANS(SUBSTITUTE($P$17,".",",",1)-SUBSTITUTE(T3,".",",",1))))*6371000</f>
        <v>11735.04232254214</v>
      </c>
      <c r="AM4" s="98">
        <f>AL4/1000</f>
        <v>11.735042322542141</v>
      </c>
      <c r="AN4" s="78">
        <f>ACOS(COS(RADIANS(90-SUBSTITUTE($O$18,".",",",1)))*COS(RADIANS(90-SUBSTITUTE(S3,".",",",1)))+SIN(RADIANS(90-SUBSTITUTE($O$18,".",",",1)))*SIN(RADIANS(90-SUBSTITUTE(S3,".",",",1)))*COS(RADIANS(SUBSTITUTE($P$18,".",",",1)-SUBSTITUTE(T3,".",",",1))))*6371000</f>
        <v>11764.020889998294</v>
      </c>
      <c r="AO4" s="100">
        <f>AN4/1000</f>
        <v>11.764020889998294</v>
      </c>
      <c r="AP4" s="2">
        <f>ACOS(COS(RADIANS(90-SUBSTITUTE($O$19,".",",",1)))*COS(RADIANS(90-SUBSTITUTE(S3,".",",",1)))+SIN(RADIANS(90-SUBSTITUTE($O$19,".",",",1)))*SIN(RADIANS(90-SUBSTITUTE(S3,".",",",1)))*COS(RADIANS(SUBSTITUTE($P$19,".",",",1)-SUBSTITUTE(T3,".",",",1))))*6371000</f>
        <v>10680.272546021119</v>
      </c>
      <c r="AQ4" s="85">
        <f>AP4/1000</f>
        <v>10.680272546021119</v>
      </c>
      <c r="AR4" s="79">
        <f>ACOS(COS(RADIANS(90-SUBSTITUTE($O$20,".",",",1)))*COS(RADIANS(90-SUBSTITUTE(S3,".",",",1)))+SIN(RADIANS(90-SUBSTITUTE($O$20,".",",",1)))*SIN(RADIANS(90-SUBSTITUTE(S3,".",",",1)))*COS(RADIANS(SUBSTITUTE($P$20,".",",",1)-SUBSTITUTE(T3,".",",",1))))*6371000</f>
        <v>11521.573241295846</v>
      </c>
      <c r="AS4" s="87">
        <f>AR4/1000</f>
        <v>11.521573241295846</v>
      </c>
      <c r="AT4" s="11">
        <f>ACOS(COS(RADIANS(90-SUBSTITUTE($O$21,".",",",1)))*COS(RADIANS(90-SUBSTITUTE(S3,".",",",1)))+SIN(RADIANS(90-SUBSTITUTE($O$21,".",",",1)))*SIN(RADIANS(90-SUBSTITUTE(S3,".",",",1)))*COS(RADIANS(SUBSTITUTE($P$21,".",",",1)-SUBSTITUTE(T3,".",",",1))))*6371000</f>
        <v>12421.27752130835</v>
      </c>
      <c r="AU4" s="89">
        <f>AT4/1000</f>
        <v>12.421277521308349</v>
      </c>
      <c r="AV4" s="80">
        <f>ACOS(COS(RADIANS(90-SUBSTITUTE($O$22,".",",",1)))*COS(RADIANS(90-SUBSTITUTE(S3,".",",",1)))+SIN(RADIANS(90-SUBSTITUTE($O$22,".",",",1)))*SIN(RADIANS(90-SUBSTITUTE(S3,".",",",1)))*COS(RADIANS(SUBSTITUTE($P$22,".",",",1)-SUBSTITUTE(T3,".",",",1))))*6371000</f>
        <v>12258.245733442029</v>
      </c>
      <c r="AW4" s="92">
        <f>AV4/1000</f>
        <v>12.258245733442029</v>
      </c>
      <c r="AX4" s="15">
        <f>ACOS(COS(RADIANS(90-SUBSTITUTE($O$23,".",",",1)))*COS(RADIANS(90-SUBSTITUTE(S3,".",",",1)))+SIN(RADIANS(90-SUBSTITUTE($O$23,".",",",1)))*SIN(RADIANS(90-SUBSTITUTE(S3,".",",",1)))*COS(RADIANS(SUBSTITUTE($P$23,".",",",1)-SUBSTITUTE(T3,".",",",1))))*6371000</f>
        <v>9970.5475626866391</v>
      </c>
      <c r="AY4" s="94">
        <f>AX4/1000</f>
        <v>9.9705475626866384</v>
      </c>
      <c r="AZ4" s="81">
        <f>ACOS(COS(RADIANS(90-SUBSTITUTE($O$24,".",",",1)))*COS(RADIANS(90-SUBSTITUTE(S3,".",",",1)))+SIN(RADIANS(90-SUBSTITUTE($O$24,".",",",1)))*SIN(RADIANS(90-SUBSTITUTE(S3,".",",",1)))*COS(RADIANS(SUBSTITUTE($P$24,".",",",1)-SUBSTITUTE(T3,".",",",1))))*6371000</f>
        <v>11500.369819552669</v>
      </c>
      <c r="BA4" s="95">
        <f>AZ4/1000</f>
        <v>11.500369819552668</v>
      </c>
      <c r="BB4" s="11">
        <f>ACOS(COS(RADIANS(90-SUBSTITUTE($O$24,".",",",1)))*COS(RADIANS(90-SUBSTITUTE(S3,".",",",1)))+SIN(RADIANS(90-SUBSTITUTE($O$24,".",",",1)))*SIN(RADIANS(90-SUBSTITUTE(S3,".",",",1)))*COS(RADIANS(SUBSTITUTE($P$24,".",",",1)-SUBSTITUTE(T3,".",",",1))))*6371000</f>
        <v>11500.369819552669</v>
      </c>
      <c r="BC4" s="89">
        <f>BB4/1000</f>
        <v>11.500369819552668</v>
      </c>
      <c r="BD4" s="80">
        <f>ACOS(COS(RADIANS(90-SUBSTITUTE($O$26,".",",",1)))*COS(RADIANS(90-SUBSTITUTE(S3,".",",",1)))+SIN(RADIANS(90-SUBSTITUTE($O$26,".",",",1)))*SIN(RADIANS(90-SUBSTITUTE(S3,".",",",1)))*COS(RADIANS(SUBSTITUTE($P$26,".",",",1)-SUBSTITUTE(T3,".",",",1))))*6371000</f>
        <v>10162.971156016503</v>
      </c>
      <c r="BE4" s="92">
        <f>BD4/1000</f>
        <v>10.162971156016503</v>
      </c>
      <c r="BF4" s="15">
        <f>ACOS(COS(RADIANS(90-SUBSTITUTE($O$27,".",",",1)))*COS(RADIANS(90-SUBSTITUTE(S3,".",",",1)))+SIN(RADIANS(90-SUBSTITUTE($O$27,".",",",1)))*SIN(RADIANS(90-SUBSTITUTE(S3,".",",",1)))*COS(RADIANS(SUBSTITUTE($P$27,".",",",1)-SUBSTITUTE(T3,".",",",1))))*6371000</f>
        <v>10834.250540067789</v>
      </c>
      <c r="BG4" s="94">
        <f>BF4/1000</f>
        <v>10.834250540067789</v>
      </c>
      <c r="BH4" s="81">
        <f>ACOS(COS(RADIANS(90-SUBSTITUTE($O$28,".",",",1)))*COS(RADIANS(90-SUBSTITUTE(S3,".",",",1)))+SIN(RADIANS(90-SUBSTITUTE($O$28,".",",",1)))*SIN(RADIANS(90-SUBSTITUTE(S3,".",",",1)))*COS(RADIANS(SUBSTITUTE($P$28,".",",",1)-SUBSTITUTE(T3,".",",",1))))*6371000</f>
        <v>12060.226646246016</v>
      </c>
      <c r="BI4" s="95">
        <f>BH4/1000</f>
        <v>12.060226646246015</v>
      </c>
      <c r="BJ4" s="77">
        <f>ACOS(COS(RADIANS(90-SUBSTITUTE($O$29,".",",",1)))*COS(RADIANS(90-SUBSTITUTE(S3,".",",",1)))+SIN(RADIANS(90-SUBSTITUTE($O$29,".",",",1)))*SIN(RADIANS(90-SUBSTITUTE(S3,".",",",1)))*COS(RADIANS(SUBSTITUTE($P$29,".",",",1)-SUBSTITUTE(T3,".",",",1))))*6371000</f>
        <v>13397.202944259794</v>
      </c>
      <c r="BK4" s="98">
        <f>BJ4/1000</f>
        <v>13.397202944259794</v>
      </c>
      <c r="BL4" s="78">
        <f>ACOS(COS(RADIANS(90-SUBSTITUTE($O$30,".",",",1)))*COS(RADIANS(90-SUBSTITUTE(S3,".",",",1)))+SIN(RADIANS(90-SUBSTITUTE($O$30,".",",",1)))*SIN(RADIANS(90-SUBSTITUTE(S3,".",",",1)))*COS(RADIANS(SUBSTITUTE($P$30,".",",",1)-SUBSTITUTE(T3,".",",",1))))*6371000</f>
        <v>12690.520387570916</v>
      </c>
      <c r="BM4" s="100">
        <f>BL4/1000</f>
        <v>12.690520387570915</v>
      </c>
      <c r="BN4" s="2">
        <f>ACOS(COS(RADIANS(90-SUBSTITUTE($O$31,".",",",1)))*COS(RADIANS(90-SUBSTITUTE(S3,".",",",1)))+SIN(RADIANS(90-SUBSTITUTE($O$31,".",",",1)))*SIN(RADIANS(90-SUBSTITUTE(S3,".",",",1)))*COS(RADIANS(SUBSTITUTE($P$31,".",",",1)-SUBSTITUTE(T3,".",",",1))))*6371000</f>
        <v>7760.2007129434869</v>
      </c>
      <c r="BO4" s="85">
        <f>BN4/1000</f>
        <v>7.7602007129434867</v>
      </c>
      <c r="BP4" s="79">
        <f>ACOS(COS(RADIANS(90-SUBSTITUTE($O$32,".",",",1)))*COS(RADIANS(90-SUBSTITUTE(S3,".",",",1)))+SIN(RADIANS(90-SUBSTITUTE($O$32,".",",",1)))*SIN(RADIANS(90-SUBSTITUTE(S3,".",",",1)))*COS(RADIANS(SUBSTITUTE($P$32,".",",",1)-SUBSTITUTE(T3,".",",",1))))*6371000</f>
        <v>11474.72706592641</v>
      </c>
      <c r="BQ4" s="87">
        <f>BP4/1000</f>
        <v>11.474727065926411</v>
      </c>
      <c r="BR4" s="11">
        <f>ACOS(COS(RADIANS(90-SUBSTITUTE($O$33,".",",",1)))*COS(RADIANS(90-SUBSTITUTE(S3,".",",",1)))+SIN(RADIANS(90-SUBSTITUTE($O$33,".",",",1)))*SIN(RADIANS(90-SUBSTITUTE(S3,".",",",1)))*COS(RADIANS(SUBSTITUTE($P$33,".",",",1)-SUBSTITUTE(T3,".",",",1))))*6371000</f>
        <v>7965.4530050998756</v>
      </c>
      <c r="BS4" s="89">
        <f>BR4/1000</f>
        <v>7.9654530050998753</v>
      </c>
      <c r="BT4" s="80">
        <f>ACOS(COS(RADIANS(90-SUBSTITUTE($O$34,".",",",1)))*COS(RADIANS(90-SUBSTITUTE(S3,".",",",1)))+SIN(RADIANS(90-SUBSTITUTE($O$34,".",",",1)))*SIN(RADIANS(90-SUBSTITUTE(S3,".",",",1)))*COS(RADIANS(SUBSTITUTE($P$34,".",",",1)-SUBSTITUTE(T3,".",",",1))))*6371000</f>
        <v>8780.5935135510626</v>
      </c>
      <c r="BU4" s="92">
        <f>BT4/1000</f>
        <v>8.7805935135510627</v>
      </c>
      <c r="BV4" s="15"/>
      <c r="BW4" s="94"/>
      <c r="BX4" s="81"/>
      <c r="BY4" s="95"/>
    </row>
    <row r="5" spans="1:77" ht="25" customHeight="1" x14ac:dyDescent="0.2">
      <c r="A5" s="102">
        <v>2</v>
      </c>
      <c r="B5" s="2">
        <f t="shared" si="0"/>
        <v>19107.565504554608</v>
      </c>
      <c r="C5" s="85">
        <f t="shared" ref="C5:C68" si="1">B5/1000</f>
        <v>19.107565504554607</v>
      </c>
      <c r="D5" s="79">
        <f t="shared" ref="D5:D68" si="2">ACOS(COS(RADIANS(90-SUBSTITUTE($O$4,".",",",1)))*COS(RADIANS(90-SUBSTITUTE(S4,".",",",1)))+SIN(RADIANS(90-SUBSTITUTE($O$4,".",",",1)))*SIN(RADIANS(90-SUBSTITUTE(S4,".",",",1)))*COS(RADIANS(SUBSTITUTE($P$4,".",",",1)-SUBSTITUTE(T4,".",",",1))))*6371000</f>
        <v>15649.594190676578</v>
      </c>
      <c r="E5" s="87">
        <f t="shared" ref="E5:E68" si="3">D5/1000</f>
        <v>15.649594190676579</v>
      </c>
      <c r="F5" s="11">
        <f t="shared" ref="F5:F68" si="4">ACOS(COS(RADIANS(90-SUBSTITUTE($O$5,".",",",1)))*COS(RADIANS(90-SUBSTITUTE(S4,".",",",1)))+SIN(RADIANS(90-SUBSTITUTE($O$5,".",",",1)))*SIN(RADIANS(90-SUBSTITUTE(S4,".",",",1)))*COS(RADIANS(SUBSTITUTE($P$5,".",",",1)-SUBSTITUTE(T4,".",",",1))))*6371000</f>
        <v>7633.5430933945891</v>
      </c>
      <c r="G5" s="89">
        <f t="shared" ref="G5:G68" si="5">F5/1000</f>
        <v>7.6335430933945894</v>
      </c>
      <c r="H5" s="80">
        <f t="shared" ref="H5:H68" si="6">ACOS(COS(RADIANS(90-SUBSTITUTE($O$6,".",",",1)))*COS(RADIANS(90-SUBSTITUTE(S4,".",",",1)))+SIN(RADIANS(90-SUBSTITUTE($O$6,".",",",1)))*SIN(RADIANS(90-SUBSTITUTE(S4,".",",",1)))*COS(RADIANS(SUBSTITUTE($P$6,".",",",1)-SUBSTITUTE(T4,".",",",1))))*6371000</f>
        <v>9586.0321984065886</v>
      </c>
      <c r="I5" s="92">
        <f t="shared" ref="I5:I68" si="7">H5/1000</f>
        <v>9.5860321984065884</v>
      </c>
      <c r="J5" s="15">
        <f t="shared" ref="J5:J68" si="8">ACOS(COS(RADIANS(90-SUBSTITUTE($O$7,".",",",1)))*COS(RADIANS(90-SUBSTITUTE(S4,".",",",1)))+SIN(RADIANS(90-SUBSTITUTE($O$7,".",",",1)))*SIN(RADIANS(90-SUBSTITUTE(S4,".",",",1)))*COS(RADIANS(SUBSTITUTE($P$7,".",",",1)-SUBSTITUTE(T4,".",",",1))))*6371000</f>
        <v>2166.1428794090702</v>
      </c>
      <c r="K5" s="94">
        <f t="shared" ref="K5:K68" si="9">J5/1000</f>
        <v>2.1661428794090702</v>
      </c>
      <c r="L5" s="81">
        <f>ACOS(COS(RADIANS(90-SUBSTITUTE($O$8,".",",",1)))*COS(RADIANS(90-SUBSTITUTE(S4,".",",",1)))+SIN(RADIANS(90-SUBSTITUTE($O$8,".",",",1)))*SIN(RADIANS(90-SUBSTITUTE(S4,".",",",1)))*COS(RADIANS(SUBSTITUTE($P$8,".",",",1)-SUBSTITUTE(T4,".",",",1))))*6371000</f>
        <v>7340.7242434358923</v>
      </c>
      <c r="M5" s="95">
        <f t="shared" ref="M5:M68" si="10">L5/1000</f>
        <v>7.3407242434358926</v>
      </c>
      <c r="N5" s="19">
        <v>3</v>
      </c>
      <c r="O5" s="59" t="s">
        <v>135</v>
      </c>
      <c r="P5" s="59" t="s">
        <v>136</v>
      </c>
      <c r="R5" s="27">
        <v>3</v>
      </c>
      <c r="S5" s="60" t="s">
        <v>428</v>
      </c>
      <c r="T5" s="60" t="s">
        <v>429</v>
      </c>
      <c r="V5" s="77">
        <f t="shared" ref="V5:V68" si="11">ACOS(COS(RADIANS(90-SUBSTITUTE($O$9,".",",",1)))*COS(RADIANS(90-SUBSTITUTE(S4,".",",",1)))+SIN(RADIANS(90-SUBSTITUTE($O$9,".",",",1)))*SIN(RADIANS(90-SUBSTITUTE(S4,".",",",1)))*COS(RADIANS(SUBSTITUTE($P$9,".",",",1)-SUBSTITUTE(T4,".",",",1))))*6371000</f>
        <v>11384.332568802241</v>
      </c>
      <c r="W5" s="98">
        <f t="shared" ref="W5:W68" si="12">V5/1000</f>
        <v>11.384332568802241</v>
      </c>
      <c r="X5" s="78">
        <f t="shared" ref="X5:X68" si="13">ACOS(COS(RADIANS(90-SUBSTITUTE($O$10,".",",",1)))*COS(RADIANS(90-SUBSTITUTE(S4,".",",",1)))+SIN(RADIANS(90-SUBSTITUTE($O$10,".",",",1)))*SIN(RADIANS(90-SUBSTITUTE(S4,".",",",1)))*COS(RADIANS(SUBSTITUTE($P$10,".",",",1)-SUBSTITUTE(T4,".",",",1))))*6371000</f>
        <v>4169.7399100849525</v>
      </c>
      <c r="Y5" s="100">
        <f t="shared" ref="Y5:Y68" si="14">X5/1000</f>
        <v>4.1697399100849522</v>
      </c>
      <c r="Z5" s="2">
        <f t="shared" ref="Z5:Z68" si="15">ACOS(COS(RADIANS(90-SUBSTITUTE($O$11,".",",",1)))*COS(RADIANS(90-SUBSTITUTE(S4,".",",",1)))+SIN(RADIANS(90-SUBSTITUTE($O$11,".",",",1)))*SIN(RADIANS(90-SUBSTITUTE(S4,".",",",1)))*COS(RADIANS(SUBSTITUTE($P$11,".",",",1)-SUBSTITUTE(T4,".",",",1))))*6371000</f>
        <v>8200.3307263429342</v>
      </c>
      <c r="AA5" s="85">
        <f t="shared" ref="AA5:AA68" si="16">Z5/1000</f>
        <v>8.2003307263429335</v>
      </c>
      <c r="AB5" s="79">
        <f t="shared" ref="AB5:AB68" si="17">ACOS(COS(RADIANS(90-SUBSTITUTE($O$12,".",",",1)))*COS(RADIANS(90-SUBSTITUTE(S4,".",",",1)))+SIN(RADIANS(90-SUBSTITUTE($O$12,".",",",1)))*SIN(RADIANS(90-SUBSTITUTE(S4,".",",",1)))*COS(RADIANS(SUBSTITUTE($P$12,".",",",1)-SUBSTITUTE(T4,".",",",1))))*6371000</f>
        <v>4380.2570753565678</v>
      </c>
      <c r="AC5" s="87">
        <f t="shared" ref="AC5:AC68" si="18">AB5/1000</f>
        <v>4.3802570753565675</v>
      </c>
      <c r="AD5" s="11">
        <f t="shared" ref="AD5:AD68" si="19">ACOS(COS(RADIANS(90-SUBSTITUTE($O$13,".",",",1)))*COS(RADIANS(90-SUBSTITUTE(S4,".",",",1)))+SIN(RADIANS(90-SUBSTITUTE($O$13,".",",",1)))*SIN(RADIANS(90-SUBSTITUTE(S4,".",",",1)))*COS(RADIANS(SUBSTITUTE($P$13,".",",",1)-SUBSTITUTE(T4,".",",",1))))*6371000</f>
        <v>12366.722778270723</v>
      </c>
      <c r="AE5" s="89">
        <f t="shared" ref="AE5:AE68" si="20">AD5/1000</f>
        <v>12.366722778270724</v>
      </c>
      <c r="AF5" s="80">
        <f t="shared" ref="AF5:AF68" si="21">ACOS(COS(RADIANS(90-SUBSTITUTE($O$14,".",",",1)))*COS(RADIANS(90-SUBSTITUTE(S4,".",",",1)))+SIN(RADIANS(90-SUBSTITUTE($O$14,".",",",1)))*SIN(RADIANS(90-SUBSTITUTE(S4,".",",",1)))*COS(RADIANS(SUBSTITUTE($P$14,".",",",1)-SUBSTITUTE(T4,".",",",1))))*6371000</f>
        <v>6145.5174691677257</v>
      </c>
      <c r="AG5" s="92">
        <f t="shared" ref="AG5:AG68" si="22">AF5/1000</f>
        <v>6.1455174691677259</v>
      </c>
      <c r="AH5" s="15">
        <f t="shared" ref="AH5:AH68" si="23">ACOS(COS(RADIANS(90-SUBSTITUTE($O$15,".",",",1)))*COS(RADIANS(90-SUBSTITUTE(S4,".",",",1)))+SIN(RADIANS(90-SUBSTITUTE($O$15,".",",",1)))*SIN(RADIANS(90-SUBSTITUTE(S4,".",",",1)))*COS(RADIANS(SUBSTITUTE($P$15,".",",",1)-SUBSTITUTE(T4,".",",",1))))*6371000</f>
        <v>6032.4393868641982</v>
      </c>
      <c r="AI5" s="94">
        <f t="shared" ref="AI5:AI68" si="24">AH5/1000</f>
        <v>6.0324393868641986</v>
      </c>
      <c r="AJ5" s="81">
        <f t="shared" ref="AJ5:AJ68" si="25">ACOS(COS(RADIANS(90-SUBSTITUTE($O$16,".",",",1)))*COS(RADIANS(90-SUBSTITUTE(S4,".",",",1)))+SIN(RADIANS(90-SUBSTITUTE($O$16,".",",",1)))*SIN(RADIANS(90-SUBSTITUTE(S4,".",",",1)))*COS(RADIANS(SUBSTITUTE($P$16,".",",",1)-SUBSTITUTE(T4,".",",",1))))*6371000</f>
        <v>6455.3377641407023</v>
      </c>
      <c r="AK5" s="95">
        <f t="shared" ref="AK5:AK68" si="26">AJ5/1000</f>
        <v>6.4553377641407019</v>
      </c>
      <c r="AL5" s="77">
        <f t="shared" ref="AL5:AL68" si="27">ACOS(COS(RADIANS(90-SUBSTITUTE($O$17,".",",",1)))*COS(RADIANS(90-SUBSTITUTE(S4,".",",",1)))+SIN(RADIANS(90-SUBSTITUTE($O$17,".",",",1)))*SIN(RADIANS(90-SUBSTITUTE(S4,".",",",1)))*COS(RADIANS(SUBSTITUTE($P$17,".",",",1)-SUBSTITUTE(T4,".",",",1))))*6371000</f>
        <v>7516.916386911349</v>
      </c>
      <c r="AM5" s="98">
        <f t="shared" ref="AM5:AM68" si="28">AL5/1000</f>
        <v>7.5169163869113493</v>
      </c>
      <c r="AN5" s="78">
        <f t="shared" ref="AN5:AN68" si="29">ACOS(COS(RADIANS(90-SUBSTITUTE($O$18,".",",",1)))*COS(RADIANS(90-SUBSTITUTE(S4,".",",",1)))+SIN(RADIANS(90-SUBSTITUTE($O$18,".",",",1)))*SIN(RADIANS(90-SUBSTITUTE(S4,".",",",1)))*COS(RADIANS(SUBSTITUTE($P$18,".",",",1)-SUBSTITUTE(T4,".",",",1))))*6371000</f>
        <v>7542.1217855870027</v>
      </c>
      <c r="AO5" s="100">
        <f t="shared" ref="AO5:AO68" si="30">AN5/1000</f>
        <v>7.5421217855870024</v>
      </c>
      <c r="AP5" s="2">
        <f t="shared" ref="AP5:AP68" si="31">ACOS(COS(RADIANS(90-SUBSTITUTE($O$19,".",",",1)))*COS(RADIANS(90-SUBSTITUTE(S4,".",",",1)))+SIN(RADIANS(90-SUBSTITUTE($O$19,".",",",1)))*SIN(RADIANS(90-SUBSTITUTE(S4,".",",",1)))*COS(RADIANS(SUBSTITUTE($P$19,".",",",1)-SUBSTITUTE(T4,".",",",1))))*6371000</f>
        <v>6361.1562143622914</v>
      </c>
      <c r="AQ5" s="85">
        <f t="shared" ref="AQ5:AQ68" si="32">AP5/1000</f>
        <v>6.3611562143622917</v>
      </c>
      <c r="AR5" s="79">
        <f t="shared" ref="AR5:AR68" si="33">ACOS(COS(RADIANS(90-SUBSTITUTE($O$20,".",",",1)))*COS(RADIANS(90-SUBSTITUTE(S4,".",",",1)))+SIN(RADIANS(90-SUBSTITUTE($O$20,".",",",1)))*SIN(RADIANS(90-SUBSTITUTE(S4,".",",",1)))*COS(RADIANS(SUBSTITUTE($P$20,".",",",1)-SUBSTITUTE(T4,".",",",1))))*6371000</f>
        <v>7984.781854116598</v>
      </c>
      <c r="AS5" s="87">
        <f t="shared" ref="AS5:AS68" si="34">AR5/1000</f>
        <v>7.9847818541165978</v>
      </c>
      <c r="AT5" s="11">
        <f t="shared" ref="AT5:AT68" si="35">ACOS(COS(RADIANS(90-SUBSTITUTE($O$21,".",",",1)))*COS(RADIANS(90-SUBSTITUTE(S4,".",",",1)))+SIN(RADIANS(90-SUBSTITUTE($O$21,".",",",1)))*SIN(RADIANS(90-SUBSTITUTE(S4,".",",",1)))*COS(RADIANS(SUBSTITUTE($P$21,".",",",1)-SUBSTITUTE(T4,".",",",1))))*6371000</f>
        <v>7679.1493106107046</v>
      </c>
      <c r="AU5" s="89">
        <f t="shared" ref="AU5:AU68" si="36">AT5/1000</f>
        <v>7.6791493106107049</v>
      </c>
      <c r="AV5" s="80">
        <f t="shared" ref="AV5:AV68" si="37">ACOS(COS(RADIANS(90-SUBSTITUTE($O$22,".",",",1)))*COS(RADIANS(90-SUBSTITUTE(S4,".",",",1)))+SIN(RADIANS(90-SUBSTITUTE($O$22,".",",",1)))*SIN(RADIANS(90-SUBSTITUTE(S4,".",",",1)))*COS(RADIANS(SUBSTITUTE($P$22,".",",",1)-SUBSTITUTE(T4,".",",",1))))*6371000</f>
        <v>7365.4046063793594</v>
      </c>
      <c r="AW5" s="92">
        <f t="shared" ref="AW5:AW68" si="38">AV5/1000</f>
        <v>7.365404606379359</v>
      </c>
      <c r="AX5" s="15">
        <f t="shared" ref="AX5:AX68" si="39">ACOS(COS(RADIANS(90-SUBSTITUTE($O$23,".",",",1)))*COS(RADIANS(90-SUBSTITUTE(S4,".",",",1)))+SIN(RADIANS(90-SUBSTITUTE($O$23,".",",",1)))*SIN(RADIANS(90-SUBSTITUTE(S4,".",",",1)))*COS(RADIANS(SUBSTITUTE($P$23,".",",",1)-SUBSTITUTE(T4,".",",",1))))*6371000</f>
        <v>7153.9949813778176</v>
      </c>
      <c r="AY5" s="94">
        <f t="shared" ref="AY5:AY68" si="40">AX5/1000</f>
        <v>7.1539949813778172</v>
      </c>
      <c r="AZ5" s="81">
        <f t="shared" ref="AZ5:AZ68" si="41">ACOS(COS(RADIANS(90-SUBSTITUTE($O$24,".",",",1)))*COS(RADIANS(90-SUBSTITUTE(S4,".",",",1)))+SIN(RADIANS(90-SUBSTITUTE($O$24,".",",",1)))*SIN(RADIANS(90-SUBSTITUTE(S4,".",",",1)))*COS(RADIANS(SUBSTITUTE($P$24,".",",",1)-SUBSTITUTE(T4,".",",",1))))*6371000</f>
        <v>6588.3342508414426</v>
      </c>
      <c r="BA5" s="95">
        <f t="shared" ref="BA5:BA68" si="42">AZ5/1000</f>
        <v>6.5883342508414424</v>
      </c>
      <c r="BB5" s="11">
        <f t="shared" ref="BB5:BB68" si="43">ACOS(COS(RADIANS(90-SUBSTITUTE($O$24,".",",",1)))*COS(RADIANS(90-SUBSTITUTE(S4,".",",",1)))+SIN(RADIANS(90-SUBSTITUTE($O$24,".",",",1)))*SIN(RADIANS(90-SUBSTITUTE(S4,".",",",1)))*COS(RADIANS(SUBSTITUTE($P$24,".",",",1)-SUBSTITUTE(T4,".",",",1))))*6371000</f>
        <v>6588.3342508414426</v>
      </c>
      <c r="BC5" s="89">
        <f t="shared" ref="BC5:BC68" si="44">BB5/1000</f>
        <v>6.5883342508414424</v>
      </c>
      <c r="BD5" s="80">
        <f t="shared" ref="BD5:BD68" si="45">ACOS(COS(RADIANS(90-SUBSTITUTE($O$26,".",",",1)))*COS(RADIANS(90-SUBSTITUTE(S4,".",",",1)))+SIN(RADIANS(90-SUBSTITUTE($O$26,".",",",1)))*SIN(RADIANS(90-SUBSTITUTE(S4,".",",",1)))*COS(RADIANS(SUBSTITUTE($P$26,".",",",1)-SUBSTITUTE(T4,".",",",1))))*6371000</f>
        <v>8778.2524279353311</v>
      </c>
      <c r="BE5" s="92">
        <f t="shared" ref="BE5:BE68" si="46">BD5/1000</f>
        <v>8.7782524279353318</v>
      </c>
      <c r="BF5" s="15">
        <f t="shared" ref="BF5:BF68" si="47">ACOS(COS(RADIANS(90-SUBSTITUTE($O$27,".",",",1)))*COS(RADIANS(90-SUBSTITUTE(S4,".",",",1)))+SIN(RADIANS(90-SUBSTITUTE($O$27,".",",",1)))*SIN(RADIANS(90-SUBSTITUTE(S4,".",",",1)))*COS(RADIANS(SUBSTITUTE($P$27,".",",",1)-SUBSTITUTE(T4,".",",",1))))*6371000</f>
        <v>9408.8100536929214</v>
      </c>
      <c r="BG5" s="94">
        <f t="shared" ref="BG5:BG68" si="48">BF5/1000</f>
        <v>9.4088100536929211</v>
      </c>
      <c r="BH5" s="81">
        <f t="shared" ref="BH5:BH68" si="49">ACOS(COS(RADIANS(90-SUBSTITUTE($O$28,".",",",1)))*COS(RADIANS(90-SUBSTITUTE(S4,".",",",1)))+SIN(RADIANS(90-SUBSTITUTE($O$28,".",",",1)))*SIN(RADIANS(90-SUBSTITUTE(S4,".",",",1)))*COS(RADIANS(SUBSTITUTE($P$28,".",",",1)-SUBSTITUTE(T4,".",",",1))))*6371000</f>
        <v>10247.398702573219</v>
      </c>
      <c r="BI5" s="95">
        <f t="shared" ref="BI5:BI68" si="50">BH5/1000</f>
        <v>10.247398702573218</v>
      </c>
      <c r="BJ5" s="77">
        <f t="shared" ref="BJ5:BJ68" si="51">ACOS(COS(RADIANS(90-SUBSTITUTE($O$29,".",",",1)))*COS(RADIANS(90-SUBSTITUTE(S4,".",",",1)))+SIN(RADIANS(90-SUBSTITUTE($O$29,".",",",1)))*SIN(RADIANS(90-SUBSTITUTE(S4,".",",",1)))*COS(RADIANS(SUBSTITUTE($P$29,".",",",1)-SUBSTITUTE(T4,".",",",1))))*6371000</f>
        <v>11235.786855403338</v>
      </c>
      <c r="BK5" s="98">
        <f t="shared" ref="BK5:BK68" si="52">BJ5/1000</f>
        <v>11.235786855403337</v>
      </c>
      <c r="BL5" s="78">
        <f t="shared" ref="BL5:BL68" si="53">ACOS(COS(RADIANS(90-SUBSTITUTE($O$30,".",",",1)))*COS(RADIANS(90-SUBSTITUTE(S4,".",",",1)))+SIN(RADIANS(90-SUBSTITUTE($O$30,".",",",1)))*SIN(RADIANS(90-SUBSTITUTE(S4,".",",",1)))*COS(RADIANS(SUBSTITUTE($P$30,".",",",1)-SUBSTITUTE(T4,".",",",1))))*6371000</f>
        <v>6611.4634389570174</v>
      </c>
      <c r="BM5" s="100">
        <f t="shared" ref="BM5:BM68" si="54">BL5/1000</f>
        <v>6.611463438957017</v>
      </c>
      <c r="BN5" s="2">
        <f t="shared" ref="BN5:BN68" si="55">ACOS(COS(RADIANS(90-SUBSTITUTE($O$31,".",",",1)))*COS(RADIANS(90-SUBSTITUTE(S4,".",",",1)))+SIN(RADIANS(90-SUBSTITUTE($O$31,".",",",1)))*SIN(RADIANS(90-SUBSTITUTE(S4,".",",",1)))*COS(RADIANS(SUBSTITUTE($P$31,".",",",1)-SUBSTITUTE(T4,".",",",1))))*6371000</f>
        <v>2593.4962762082241</v>
      </c>
      <c r="BO5" s="85">
        <f t="shared" ref="BO5:BO68" si="56">BN5/1000</f>
        <v>2.5934962762082243</v>
      </c>
      <c r="BP5" s="79">
        <f t="shared" ref="BP5:BP68" si="57">ACOS(COS(RADIANS(90-SUBSTITUTE($O$32,".",",",1)))*COS(RADIANS(90-SUBSTITUTE(S4,".",",",1)))+SIN(RADIANS(90-SUBSTITUTE($O$32,".",",",1)))*SIN(RADIANS(90-SUBSTITUTE(S4,".",",",1)))*COS(RADIANS(SUBSTITUTE($P$32,".",",",1)-SUBSTITUTE(T4,".",",",1))))*6371000</f>
        <v>6118.3509833739536</v>
      </c>
      <c r="BQ5" s="87">
        <f t="shared" ref="BQ5:BQ68" si="58">BP5/1000</f>
        <v>6.1183509833739533</v>
      </c>
      <c r="BR5" s="11">
        <f t="shared" ref="BR5:BR68" si="59">ACOS(COS(RADIANS(90-SUBSTITUTE($O$33,".",",",1)))*COS(RADIANS(90-SUBSTITUTE(S4,".",",",1)))+SIN(RADIANS(90-SUBSTITUTE($O$33,".",",",1)))*SIN(RADIANS(90-SUBSTITUTE(S4,".",",",1)))*COS(RADIANS(SUBSTITUTE($P$33,".",",",1)-SUBSTITUTE(T4,".",",",1))))*6371000</f>
        <v>3240.196064379707</v>
      </c>
      <c r="BS5" s="89">
        <f t="shared" ref="BS5:BS68" si="60">BR5/1000</f>
        <v>3.240196064379707</v>
      </c>
      <c r="BT5" s="80">
        <f t="shared" ref="BT5:BT68" si="61">ACOS(COS(RADIANS(90-SUBSTITUTE($O$34,".",",",1)))*COS(RADIANS(90-SUBSTITUTE(S4,".",",",1)))+SIN(RADIANS(90-SUBSTITUTE($O$34,".",",",1)))*SIN(RADIANS(90-SUBSTITUTE(S4,".",",",1)))*COS(RADIANS(SUBSTITUTE($P$34,".",",",1)-SUBSTITUTE(T4,".",",",1))))*6371000</f>
        <v>8128.1020065065295</v>
      </c>
      <c r="BU5" s="92">
        <f t="shared" ref="BU5:BU68" si="62">BT5/1000</f>
        <v>8.1281020065065288</v>
      </c>
      <c r="BV5" s="15"/>
      <c r="BW5" s="94"/>
      <c r="BX5" s="81"/>
      <c r="BY5" s="95"/>
    </row>
    <row r="6" spans="1:77" ht="25" customHeight="1" x14ac:dyDescent="0.2">
      <c r="A6" s="102">
        <v>3</v>
      </c>
      <c r="B6" s="2">
        <f t="shared" si="0"/>
        <v>19678.728390131229</v>
      </c>
      <c r="C6" s="85">
        <f t="shared" si="1"/>
        <v>19.67872839013123</v>
      </c>
      <c r="D6" s="79">
        <f t="shared" si="2"/>
        <v>16214.884586920218</v>
      </c>
      <c r="E6" s="87">
        <f t="shared" si="3"/>
        <v>16.214884586920217</v>
      </c>
      <c r="F6" s="11">
        <f t="shared" si="4"/>
        <v>8163.2107152655462</v>
      </c>
      <c r="G6" s="89">
        <f t="shared" si="5"/>
        <v>8.1632107152655458</v>
      </c>
      <c r="H6" s="80">
        <f t="shared" si="6"/>
        <v>10001.302826572806</v>
      </c>
      <c r="I6" s="92">
        <f t="shared" si="7"/>
        <v>10.001302826572806</v>
      </c>
      <c r="J6" s="15">
        <f t="shared" si="8"/>
        <v>2074.9276540567616</v>
      </c>
      <c r="K6" s="94">
        <f t="shared" si="9"/>
        <v>2.0749276540567618</v>
      </c>
      <c r="L6" s="81">
        <f t="shared" ref="L6:L69" si="63">ACOS(COS(RADIANS(90-SUBSTITUTE($O$8,".",",",1)))*COS(RADIANS(90-SUBSTITUTE(S5,".",",",1)))+SIN(RADIANS(90-SUBSTITUTE($O$8,".",",",1)))*SIN(RADIANS(90-SUBSTITUTE(S5,".",",",1)))*COS(RADIANS(SUBSTITUTE($P$8,".",",",1)-SUBSTITUTE(T5,".",",",1))))*6371000</f>
        <v>6810.9457392336317</v>
      </c>
      <c r="M6" s="95">
        <f t="shared" si="10"/>
        <v>6.8109457392336319</v>
      </c>
      <c r="N6" s="19">
        <v>4</v>
      </c>
      <c r="O6" s="59" t="s">
        <v>137</v>
      </c>
      <c r="P6" s="59" t="s">
        <v>138</v>
      </c>
      <c r="R6" s="27">
        <v>4</v>
      </c>
      <c r="S6" s="60" t="s">
        <v>416</v>
      </c>
      <c r="T6" s="60" t="s">
        <v>417</v>
      </c>
      <c r="V6" s="77">
        <f t="shared" si="11"/>
        <v>11104.867362624411</v>
      </c>
      <c r="W6" s="98">
        <f t="shared" si="12"/>
        <v>11.104867362624411</v>
      </c>
      <c r="X6" s="78">
        <f t="shared" si="13"/>
        <v>3959.7700022957401</v>
      </c>
      <c r="Y6" s="100">
        <f t="shared" si="14"/>
        <v>3.9597700022957403</v>
      </c>
      <c r="Z6" s="2">
        <f t="shared" si="15"/>
        <v>7856.5116357065644</v>
      </c>
      <c r="AA6" s="85">
        <f t="shared" si="16"/>
        <v>7.8565116357065641</v>
      </c>
      <c r="AB6" s="79">
        <f t="shared" si="17"/>
        <v>3809.3625587202405</v>
      </c>
      <c r="AC6" s="87">
        <f t="shared" si="18"/>
        <v>3.8093625587202404</v>
      </c>
      <c r="AD6" s="11">
        <f t="shared" si="19"/>
        <v>12242.452060752108</v>
      </c>
      <c r="AE6" s="89">
        <f t="shared" si="20"/>
        <v>12.242452060752107</v>
      </c>
      <c r="AF6" s="80">
        <f t="shared" si="21"/>
        <v>5810.6290043962344</v>
      </c>
      <c r="AG6" s="92">
        <f t="shared" si="22"/>
        <v>5.8106290043962341</v>
      </c>
      <c r="AH6" s="15">
        <f t="shared" si="23"/>
        <v>5547.2250237477292</v>
      </c>
      <c r="AI6" s="94">
        <f t="shared" si="24"/>
        <v>5.5472250237477292</v>
      </c>
      <c r="AJ6" s="81">
        <f t="shared" si="25"/>
        <v>5884.7299636926182</v>
      </c>
      <c r="AK6" s="95">
        <f t="shared" si="26"/>
        <v>5.8847299636926182</v>
      </c>
      <c r="AL6" s="77">
        <f t="shared" si="27"/>
        <v>7284.8330931199598</v>
      </c>
      <c r="AM6" s="98">
        <f t="shared" si="28"/>
        <v>7.2848330931199596</v>
      </c>
      <c r="AN6" s="78">
        <f t="shared" si="29"/>
        <v>7308.9576340598405</v>
      </c>
      <c r="AO6" s="100">
        <f t="shared" si="30"/>
        <v>7.3089576340598406</v>
      </c>
      <c r="AP6" s="2">
        <f t="shared" si="31"/>
        <v>6148.8386299920712</v>
      </c>
      <c r="AQ6" s="85">
        <f t="shared" si="32"/>
        <v>6.1488386299920714</v>
      </c>
      <c r="AR6" s="79">
        <f t="shared" si="33"/>
        <v>7823.3362326173346</v>
      </c>
      <c r="AS6" s="87">
        <f t="shared" si="34"/>
        <v>7.8233362326173346</v>
      </c>
      <c r="AT6" s="11">
        <f t="shared" si="35"/>
        <v>7377.2625634253363</v>
      </c>
      <c r="AU6" s="89">
        <f t="shared" si="36"/>
        <v>7.3772625634253366</v>
      </c>
      <c r="AV6" s="80">
        <f t="shared" si="37"/>
        <v>7050.222331174622</v>
      </c>
      <c r="AW6" s="92">
        <f t="shared" si="38"/>
        <v>7.0502223311746217</v>
      </c>
      <c r="AX6" s="15">
        <f t="shared" si="39"/>
        <v>7100.836596894731</v>
      </c>
      <c r="AY6" s="94">
        <f t="shared" si="40"/>
        <v>7.1008365968947311</v>
      </c>
      <c r="AZ6" s="81">
        <f t="shared" si="41"/>
        <v>6288.0323652638399</v>
      </c>
      <c r="BA6" s="95">
        <f t="shared" si="42"/>
        <v>6.2880323652638399</v>
      </c>
      <c r="BB6" s="11">
        <f t="shared" si="43"/>
        <v>6288.0323652638399</v>
      </c>
      <c r="BC6" s="89">
        <f t="shared" si="44"/>
        <v>6.2880323652638399</v>
      </c>
      <c r="BD6" s="80">
        <f t="shared" si="45"/>
        <v>8823.7620916383021</v>
      </c>
      <c r="BE6" s="92">
        <f t="shared" si="46"/>
        <v>8.8237620916383026</v>
      </c>
      <c r="BF6" s="15">
        <f t="shared" si="47"/>
        <v>9434.4701027324227</v>
      </c>
      <c r="BG6" s="94">
        <f t="shared" si="48"/>
        <v>9.4344701027324227</v>
      </c>
      <c r="BH6" s="81">
        <f t="shared" si="49"/>
        <v>10217.992827218448</v>
      </c>
      <c r="BI6" s="95">
        <f t="shared" si="50"/>
        <v>10.217992827218447</v>
      </c>
      <c r="BJ6" s="77">
        <f t="shared" si="51"/>
        <v>11155.528711010276</v>
      </c>
      <c r="BK6" s="98">
        <f t="shared" si="52"/>
        <v>11.155528711010277</v>
      </c>
      <c r="BL6" s="78">
        <f t="shared" si="53"/>
        <v>6145.4161912838163</v>
      </c>
      <c r="BM6" s="100">
        <f t="shared" si="54"/>
        <v>6.1454161912838163</v>
      </c>
      <c r="BN6" s="2">
        <f t="shared" si="55"/>
        <v>2500.386654787349</v>
      </c>
      <c r="BO6" s="85">
        <f t="shared" si="56"/>
        <v>2.500386654787349</v>
      </c>
      <c r="BP6" s="79">
        <f t="shared" si="57"/>
        <v>5766.0179579620963</v>
      </c>
      <c r="BQ6" s="87">
        <f t="shared" si="58"/>
        <v>5.766017957962096</v>
      </c>
      <c r="BR6" s="11">
        <f t="shared" si="59"/>
        <v>3157.0824771392563</v>
      </c>
      <c r="BS6" s="89">
        <f t="shared" si="60"/>
        <v>3.1570824771392565</v>
      </c>
      <c r="BT6" s="80">
        <f t="shared" si="61"/>
        <v>8261.4105651076025</v>
      </c>
      <c r="BU6" s="92">
        <f t="shared" si="62"/>
        <v>8.2614105651076031</v>
      </c>
      <c r="BV6" s="15"/>
      <c r="BW6" s="94"/>
      <c r="BX6" s="81"/>
      <c r="BY6" s="95"/>
    </row>
    <row r="7" spans="1:77" ht="25" customHeight="1" x14ac:dyDescent="0.2">
      <c r="A7" s="102">
        <v>4</v>
      </c>
      <c r="B7" s="2">
        <f t="shared" si="0"/>
        <v>25727.323892470577</v>
      </c>
      <c r="C7" s="85">
        <f t="shared" si="1"/>
        <v>25.727323892470576</v>
      </c>
      <c r="D7" s="79">
        <f t="shared" si="2"/>
        <v>22039.495699076044</v>
      </c>
      <c r="E7" s="87">
        <f t="shared" si="3"/>
        <v>22.039495699076046</v>
      </c>
      <c r="F7" s="11">
        <f t="shared" si="4"/>
        <v>14609.066905644602</v>
      </c>
      <c r="G7" s="89">
        <f t="shared" si="5"/>
        <v>14.609066905644601</v>
      </c>
      <c r="H7" s="80">
        <f t="shared" si="6"/>
        <v>14082.971484561147</v>
      </c>
      <c r="I7" s="92">
        <f t="shared" si="7"/>
        <v>14.082971484561147</v>
      </c>
      <c r="J7" s="15">
        <f t="shared" si="8"/>
        <v>5946.6223060075226</v>
      </c>
      <c r="K7" s="94">
        <f t="shared" si="9"/>
        <v>5.946622306007523</v>
      </c>
      <c r="L7" s="81">
        <f t="shared" si="63"/>
        <v>392.56844285959033</v>
      </c>
      <c r="M7" s="95">
        <f t="shared" si="10"/>
        <v>0.39256844285959036</v>
      </c>
      <c r="N7" s="19">
        <v>5</v>
      </c>
      <c r="O7" s="59" t="s">
        <v>139</v>
      </c>
      <c r="P7" s="59" t="s">
        <v>140</v>
      </c>
      <c r="R7" s="27">
        <v>5</v>
      </c>
      <c r="S7" s="60" t="s">
        <v>241</v>
      </c>
      <c r="T7" s="60" t="s">
        <v>243</v>
      </c>
      <c r="V7" s="77">
        <f t="shared" si="11"/>
        <v>7468.5593411606178</v>
      </c>
      <c r="W7" s="98">
        <f t="shared" si="12"/>
        <v>7.4685593411606179</v>
      </c>
      <c r="X7" s="78">
        <f t="shared" si="13"/>
        <v>4982.8009096450332</v>
      </c>
      <c r="Y7" s="100">
        <f t="shared" si="14"/>
        <v>4.9828009096450332</v>
      </c>
      <c r="Z7" s="2">
        <f t="shared" si="15"/>
        <v>4283.2001200332752</v>
      </c>
      <c r="AA7" s="85">
        <f t="shared" si="16"/>
        <v>4.2832001200332748</v>
      </c>
      <c r="AB7" s="79">
        <f t="shared" si="17"/>
        <v>3105.5655033189364</v>
      </c>
      <c r="AC7" s="87">
        <f t="shared" si="18"/>
        <v>3.1055655033189362</v>
      </c>
      <c r="AD7" s="11">
        <f t="shared" si="19"/>
        <v>10281.404404303008</v>
      </c>
      <c r="AE7" s="89">
        <f t="shared" si="20"/>
        <v>10.281404404303007</v>
      </c>
      <c r="AF7" s="80">
        <f t="shared" si="21"/>
        <v>3708.3955151592099</v>
      </c>
      <c r="AG7" s="92">
        <f t="shared" si="22"/>
        <v>3.7083955151592098</v>
      </c>
      <c r="AH7" s="15">
        <f t="shared" si="23"/>
        <v>1520.0402653436079</v>
      </c>
      <c r="AI7" s="94">
        <f t="shared" si="24"/>
        <v>1.5200402653436078</v>
      </c>
      <c r="AJ7" s="81">
        <f t="shared" si="25"/>
        <v>2702.9112698025619</v>
      </c>
      <c r="AK7" s="95">
        <f t="shared" si="26"/>
        <v>2.7029112698025619</v>
      </c>
      <c r="AL7" s="77">
        <f t="shared" si="27"/>
        <v>5467.7309866821715</v>
      </c>
      <c r="AM7" s="98">
        <f t="shared" si="28"/>
        <v>5.4677309866821719</v>
      </c>
      <c r="AN7" s="78">
        <f t="shared" si="29"/>
        <v>5466.4700948762238</v>
      </c>
      <c r="AO7" s="100">
        <f t="shared" si="30"/>
        <v>5.4664700948762235</v>
      </c>
      <c r="AP7" s="2">
        <f t="shared" si="31"/>
        <v>5230.0889764018184</v>
      </c>
      <c r="AQ7" s="85">
        <f t="shared" si="32"/>
        <v>5.2300889764018184</v>
      </c>
      <c r="AR7" s="79">
        <f t="shared" si="33"/>
        <v>6587.7170247214162</v>
      </c>
      <c r="AS7" s="87">
        <f t="shared" si="34"/>
        <v>6.5877170247214165</v>
      </c>
      <c r="AT7" s="11">
        <f t="shared" si="35"/>
        <v>4623.0978408592255</v>
      </c>
      <c r="AU7" s="89">
        <f t="shared" si="36"/>
        <v>4.6230978408592254</v>
      </c>
      <c r="AV7" s="80">
        <f t="shared" si="37"/>
        <v>4298.666408716681</v>
      </c>
      <c r="AW7" s="92">
        <f t="shared" si="38"/>
        <v>4.2986664087166808</v>
      </c>
      <c r="AX7" s="15">
        <f t="shared" si="39"/>
        <v>7330.954112216491</v>
      </c>
      <c r="AY7" s="94">
        <f t="shared" si="40"/>
        <v>7.3309541122164914</v>
      </c>
      <c r="AZ7" s="81">
        <f t="shared" si="41"/>
        <v>4237.2168901566483</v>
      </c>
      <c r="BA7" s="95">
        <f t="shared" si="42"/>
        <v>4.237216890156648</v>
      </c>
      <c r="BB7" s="11">
        <f t="shared" si="43"/>
        <v>4237.2168901566483</v>
      </c>
      <c r="BC7" s="89">
        <f t="shared" si="44"/>
        <v>4.237216890156648</v>
      </c>
      <c r="BD7" s="80">
        <f t="shared" si="45"/>
        <v>9463.1456662904893</v>
      </c>
      <c r="BE7" s="92">
        <f t="shared" si="46"/>
        <v>9.4631456662904885</v>
      </c>
      <c r="BF7" s="15">
        <f t="shared" si="47"/>
        <v>9712.4883034167669</v>
      </c>
      <c r="BG7" s="94">
        <f t="shared" si="48"/>
        <v>9.7124883034167677</v>
      </c>
      <c r="BH7" s="81">
        <f t="shared" si="49"/>
        <v>9721.7263643056631</v>
      </c>
      <c r="BI7" s="95">
        <f t="shared" si="50"/>
        <v>9.7217263643056633</v>
      </c>
      <c r="BJ7" s="77">
        <f t="shared" si="51"/>
        <v>9894.4610101894687</v>
      </c>
      <c r="BK7" s="98">
        <f t="shared" si="52"/>
        <v>9.8944610101894686</v>
      </c>
      <c r="BL7" s="78">
        <f t="shared" si="53"/>
        <v>1694.5479431084532</v>
      </c>
      <c r="BM7" s="100">
        <f t="shared" si="54"/>
        <v>1.6945479431084531</v>
      </c>
      <c r="BN7" s="2">
        <f t="shared" si="55"/>
        <v>5863.6411651951457</v>
      </c>
      <c r="BO7" s="85">
        <f t="shared" si="56"/>
        <v>5.8636411651951459</v>
      </c>
      <c r="BP7" s="79">
        <f t="shared" si="57"/>
        <v>3478.6099338680774</v>
      </c>
      <c r="BQ7" s="87">
        <f t="shared" si="58"/>
        <v>3.4786099338680776</v>
      </c>
      <c r="BR7" s="11">
        <f t="shared" si="59"/>
        <v>5863.6365486628574</v>
      </c>
      <c r="BS7" s="89">
        <f t="shared" si="60"/>
        <v>5.863636548662857</v>
      </c>
      <c r="BT7" s="80">
        <f t="shared" si="61"/>
        <v>9913.5745334980547</v>
      </c>
      <c r="BU7" s="92">
        <f t="shared" si="62"/>
        <v>9.9135745334980552</v>
      </c>
      <c r="BV7" s="15"/>
      <c r="BW7" s="94"/>
      <c r="BX7" s="81"/>
      <c r="BY7" s="95"/>
    </row>
    <row r="8" spans="1:77" ht="25" customHeight="1" x14ac:dyDescent="0.2">
      <c r="A8" s="102">
        <v>5</v>
      </c>
      <c r="B8" s="2">
        <f t="shared" si="0"/>
        <v>20805.739306128631</v>
      </c>
      <c r="C8" s="85">
        <f t="shared" si="1"/>
        <v>20.805739306128633</v>
      </c>
      <c r="D8" s="79">
        <f t="shared" si="2"/>
        <v>16895.303780678478</v>
      </c>
      <c r="E8" s="87">
        <f t="shared" si="3"/>
        <v>16.895303780678478</v>
      </c>
      <c r="F8" s="11">
        <f t="shared" si="4"/>
        <v>11665.823811173659</v>
      </c>
      <c r="G8" s="89">
        <f t="shared" si="5"/>
        <v>11.665823811173659</v>
      </c>
      <c r="H8" s="80">
        <f t="shared" si="6"/>
        <v>8092.9198741209429</v>
      </c>
      <c r="I8" s="92">
        <f t="shared" si="7"/>
        <v>8.0929198741209429</v>
      </c>
      <c r="J8" s="15">
        <f t="shared" si="8"/>
        <v>3322.8145384952441</v>
      </c>
      <c r="K8" s="94">
        <f t="shared" si="9"/>
        <v>3.3228145384952441</v>
      </c>
      <c r="L8" s="81">
        <f t="shared" si="63"/>
        <v>6311.8174410933825</v>
      </c>
      <c r="M8" s="95">
        <f t="shared" si="10"/>
        <v>6.3118174410933827</v>
      </c>
      <c r="N8" s="19">
        <v>6</v>
      </c>
      <c r="O8" s="59" t="s">
        <v>141</v>
      </c>
      <c r="P8" s="59" t="s">
        <v>142</v>
      </c>
      <c r="R8" s="27">
        <v>6</v>
      </c>
      <c r="S8" s="60" t="s">
        <v>244</v>
      </c>
      <c r="T8" s="60" t="s">
        <v>311</v>
      </c>
      <c r="V8" s="77">
        <f t="shared" si="11"/>
        <v>6428.7186893920043</v>
      </c>
      <c r="W8" s="98">
        <f t="shared" si="12"/>
        <v>6.4287186893920047</v>
      </c>
      <c r="X8" s="78">
        <f t="shared" si="13"/>
        <v>1707.5123680999698</v>
      </c>
      <c r="Y8" s="100">
        <f t="shared" si="14"/>
        <v>1.7075123680999698</v>
      </c>
      <c r="Z8" s="2">
        <f t="shared" si="15"/>
        <v>4109.1088195355442</v>
      </c>
      <c r="AA8" s="85">
        <f t="shared" si="16"/>
        <v>4.1091088195355443</v>
      </c>
      <c r="AB8" s="79">
        <f t="shared" si="17"/>
        <v>6110.0655184151756</v>
      </c>
      <c r="AC8" s="87">
        <f t="shared" si="18"/>
        <v>6.1100655184151753</v>
      </c>
      <c r="AD8" s="11">
        <f t="shared" si="19"/>
        <v>6894.5543590886518</v>
      </c>
      <c r="AE8" s="89">
        <f t="shared" si="20"/>
        <v>6.8945543590886516</v>
      </c>
      <c r="AF8" s="80">
        <f t="shared" si="21"/>
        <v>2695.1697744366625</v>
      </c>
      <c r="AG8" s="92">
        <f t="shared" si="22"/>
        <v>2.6951697744366623</v>
      </c>
      <c r="AH8" s="15">
        <f t="shared" si="23"/>
        <v>4665.3832623103444</v>
      </c>
      <c r="AI8" s="94">
        <f t="shared" si="24"/>
        <v>4.6653832623103444</v>
      </c>
      <c r="AJ8" s="81">
        <f t="shared" si="25"/>
        <v>7770.3842905632218</v>
      </c>
      <c r="AK8" s="95">
        <f t="shared" si="26"/>
        <v>7.7703842905632214</v>
      </c>
      <c r="AL8" s="77">
        <f t="shared" si="27"/>
        <v>2564.3160030621148</v>
      </c>
      <c r="AM8" s="98">
        <f t="shared" si="28"/>
        <v>2.5643160030621148</v>
      </c>
      <c r="AN8" s="78">
        <f t="shared" si="29"/>
        <v>2593.3767015184062</v>
      </c>
      <c r="AO8" s="100">
        <f t="shared" si="30"/>
        <v>2.5933767015184062</v>
      </c>
      <c r="AP8" s="2">
        <f t="shared" si="31"/>
        <v>1531.5486523173026</v>
      </c>
      <c r="AQ8" s="85">
        <f t="shared" si="32"/>
        <v>1.5315486523173027</v>
      </c>
      <c r="AR8" s="79">
        <f t="shared" si="33"/>
        <v>2611.8825688887996</v>
      </c>
      <c r="AS8" s="87">
        <f t="shared" si="34"/>
        <v>2.6118825688887997</v>
      </c>
      <c r="AT8" s="11">
        <f t="shared" si="35"/>
        <v>3284.6659854041518</v>
      </c>
      <c r="AU8" s="89">
        <f t="shared" si="36"/>
        <v>3.284665985404152</v>
      </c>
      <c r="AV8" s="80">
        <f t="shared" si="37"/>
        <v>3184.4066595038071</v>
      </c>
      <c r="AW8" s="92">
        <f t="shared" si="38"/>
        <v>3.1844066595038072</v>
      </c>
      <c r="AX8" s="15">
        <f t="shared" si="39"/>
        <v>1745.7065437396695</v>
      </c>
      <c r="AY8" s="94">
        <f t="shared" si="40"/>
        <v>1.7457065437396695</v>
      </c>
      <c r="AZ8" s="81">
        <f t="shared" si="41"/>
        <v>2527.5584522238582</v>
      </c>
      <c r="BA8" s="95">
        <f t="shared" si="42"/>
        <v>2.5275584522238583</v>
      </c>
      <c r="BB8" s="11">
        <f t="shared" si="43"/>
        <v>2527.5584522238582</v>
      </c>
      <c r="BC8" s="89">
        <f t="shared" si="44"/>
        <v>2.5275584522238583</v>
      </c>
      <c r="BD8" s="80">
        <f t="shared" si="45"/>
        <v>3751.8904827666033</v>
      </c>
      <c r="BE8" s="92">
        <f t="shared" si="46"/>
        <v>3.7518904827666035</v>
      </c>
      <c r="BF8" s="15">
        <f t="shared" si="47"/>
        <v>4249.6461529386816</v>
      </c>
      <c r="BG8" s="94">
        <f t="shared" si="48"/>
        <v>4.2496461529386815</v>
      </c>
      <c r="BH8" s="81">
        <f t="shared" si="49"/>
        <v>4870.3964340675393</v>
      </c>
      <c r="BI8" s="95">
        <f t="shared" si="50"/>
        <v>4.8703964340675396</v>
      </c>
      <c r="BJ8" s="77">
        <f t="shared" si="51"/>
        <v>5769.2924986930084</v>
      </c>
      <c r="BK8" s="98">
        <f t="shared" si="52"/>
        <v>5.7692924986930088</v>
      </c>
      <c r="BL8" s="78">
        <f t="shared" si="53"/>
        <v>4653.4525362766353</v>
      </c>
      <c r="BM8" s="100">
        <f t="shared" si="54"/>
        <v>4.6534525362766352</v>
      </c>
      <c r="BN8" s="2">
        <f t="shared" si="55"/>
        <v>2893.2799487011794</v>
      </c>
      <c r="BO8" s="85">
        <f t="shared" si="56"/>
        <v>2.8932799487011795</v>
      </c>
      <c r="BP8" s="79">
        <f t="shared" si="57"/>
        <v>2887.371294742175</v>
      </c>
      <c r="BQ8" s="87">
        <f t="shared" si="58"/>
        <v>2.887371294742175</v>
      </c>
      <c r="BR8" s="11">
        <f t="shared" si="59"/>
        <v>2238.9673585440482</v>
      </c>
      <c r="BS8" s="89">
        <f t="shared" si="60"/>
        <v>2.2389673585440484</v>
      </c>
      <c r="BT8" s="80">
        <f t="shared" si="61"/>
        <v>3804.7599805542554</v>
      </c>
      <c r="BU8" s="92">
        <f t="shared" si="62"/>
        <v>3.8047599805542553</v>
      </c>
      <c r="BV8" s="15"/>
      <c r="BW8" s="94"/>
      <c r="BX8" s="81"/>
      <c r="BY8" s="95"/>
    </row>
    <row r="9" spans="1:77" ht="25" customHeight="1" x14ac:dyDescent="0.2">
      <c r="A9" s="102">
        <v>6</v>
      </c>
      <c r="B9" s="2">
        <f t="shared" si="0"/>
        <v>18468.173361015641</v>
      </c>
      <c r="C9" s="85">
        <f t="shared" si="1"/>
        <v>18.468173361015641</v>
      </c>
      <c r="D9" s="79">
        <f t="shared" si="2"/>
        <v>14446.677039975033</v>
      </c>
      <c r="E9" s="87">
        <f t="shared" si="3"/>
        <v>14.446677039975032</v>
      </c>
      <c r="F9" s="11">
        <f t="shared" si="4"/>
        <v>11679.744640877347</v>
      </c>
      <c r="G9" s="89">
        <f t="shared" si="5"/>
        <v>11.679744640877347</v>
      </c>
      <c r="H9" s="80">
        <f t="shared" si="6"/>
        <v>4885.4592224562775</v>
      </c>
      <c r="I9" s="92">
        <f t="shared" si="7"/>
        <v>4.8854592224562774</v>
      </c>
      <c r="J9" s="15">
        <f t="shared" si="8"/>
        <v>6117.0756837701501</v>
      </c>
      <c r="K9" s="94">
        <f t="shared" si="9"/>
        <v>6.1170756837701505</v>
      </c>
      <c r="L9" s="81">
        <f t="shared" si="63"/>
        <v>10152.527824873796</v>
      </c>
      <c r="M9" s="95">
        <f t="shared" si="10"/>
        <v>10.152527824873795</v>
      </c>
      <c r="N9" s="19">
        <v>7</v>
      </c>
      <c r="O9" s="59" t="s">
        <v>143</v>
      </c>
      <c r="P9" s="59" t="s">
        <v>144</v>
      </c>
      <c r="R9" s="27">
        <v>7</v>
      </c>
      <c r="S9" s="60" t="s">
        <v>245</v>
      </c>
      <c r="T9" s="60" t="s">
        <v>464</v>
      </c>
      <c r="V9" s="77">
        <f t="shared" si="11"/>
        <v>8117.3171955709822</v>
      </c>
      <c r="W9" s="98">
        <f t="shared" si="12"/>
        <v>8.1173171955709815</v>
      </c>
      <c r="X9" s="78">
        <f t="shared" si="13"/>
        <v>5388.5304989773631</v>
      </c>
      <c r="Y9" s="100">
        <f t="shared" si="14"/>
        <v>5.3885304989773628</v>
      </c>
      <c r="Z9" s="2">
        <f t="shared" si="15"/>
        <v>7237.0271104959993</v>
      </c>
      <c r="AA9" s="85">
        <f t="shared" si="16"/>
        <v>7.2370271104959993</v>
      </c>
      <c r="AB9" s="79">
        <f t="shared" si="17"/>
        <v>9797.2047944501392</v>
      </c>
      <c r="AC9" s="87">
        <f t="shared" si="18"/>
        <v>9.7972047944501384</v>
      </c>
      <c r="AD9" s="11">
        <f t="shared" si="19"/>
        <v>6661.4405301899742</v>
      </c>
      <c r="AE9" s="89">
        <f t="shared" si="20"/>
        <v>6.6614405301899744</v>
      </c>
      <c r="AF9" s="80">
        <f t="shared" si="21"/>
        <v>6430.8082858137841</v>
      </c>
      <c r="AG9" s="92">
        <f t="shared" si="22"/>
        <v>6.4308082858137841</v>
      </c>
      <c r="AH9" s="15">
        <f t="shared" si="23"/>
        <v>8530.8732695520503</v>
      </c>
      <c r="AI9" s="94">
        <f t="shared" si="24"/>
        <v>8.5308732695520497</v>
      </c>
      <c r="AJ9" s="81">
        <f t="shared" si="25"/>
        <v>11591.283132890225</v>
      </c>
      <c r="AK9" s="95">
        <f t="shared" si="26"/>
        <v>11.591283132890224</v>
      </c>
      <c r="AL9" s="77">
        <f t="shared" si="27"/>
        <v>5379.8213073844763</v>
      </c>
      <c r="AM9" s="98">
        <f t="shared" si="28"/>
        <v>5.3798213073844767</v>
      </c>
      <c r="AN9" s="78">
        <f t="shared" si="29"/>
        <v>5401.1165764156985</v>
      </c>
      <c r="AO9" s="100">
        <f t="shared" si="30"/>
        <v>5.4011165764156983</v>
      </c>
      <c r="AP9" s="2">
        <f t="shared" si="31"/>
        <v>4966.3342522758803</v>
      </c>
      <c r="AQ9" s="85">
        <f t="shared" si="32"/>
        <v>4.96633425227588</v>
      </c>
      <c r="AR9" s="79">
        <f t="shared" si="33"/>
        <v>4542.5675641412281</v>
      </c>
      <c r="AS9" s="87">
        <f t="shared" si="34"/>
        <v>4.542567564141228</v>
      </c>
      <c r="AT9" s="11">
        <f t="shared" si="35"/>
        <v>6400.4588614727181</v>
      </c>
      <c r="AU9" s="89">
        <f t="shared" si="36"/>
        <v>6.4004588614727185</v>
      </c>
      <c r="AV9" s="80">
        <f t="shared" si="37"/>
        <v>6480.9723516497497</v>
      </c>
      <c r="AW9" s="92">
        <f t="shared" si="38"/>
        <v>6.4809723516497497</v>
      </c>
      <c r="AX9" s="15">
        <f t="shared" si="39"/>
        <v>3013.7671177827729</v>
      </c>
      <c r="AY9" s="94">
        <f t="shared" si="40"/>
        <v>3.013767117782773</v>
      </c>
      <c r="AZ9" s="81">
        <f t="shared" si="41"/>
        <v>6073.6846223475086</v>
      </c>
      <c r="BA9" s="95">
        <f t="shared" si="42"/>
        <v>6.0736846223475087</v>
      </c>
      <c r="BB9" s="11">
        <f t="shared" si="43"/>
        <v>6073.6846223475086</v>
      </c>
      <c r="BC9" s="89">
        <f t="shared" si="44"/>
        <v>6.0736846223475087</v>
      </c>
      <c r="BD9" s="80">
        <f t="shared" si="45"/>
        <v>1994.6809833821158</v>
      </c>
      <c r="BE9" s="92">
        <f t="shared" si="46"/>
        <v>1.9946809833821157</v>
      </c>
      <c r="BF9" s="15">
        <f t="shared" si="47"/>
        <v>2620.5561350084463</v>
      </c>
      <c r="BG9" s="94">
        <f t="shared" si="48"/>
        <v>2.6205561350084463</v>
      </c>
      <c r="BH9" s="81">
        <f t="shared" si="49"/>
        <v>3865.389803928691</v>
      </c>
      <c r="BI9" s="95">
        <f t="shared" si="50"/>
        <v>3.8653898039286911</v>
      </c>
      <c r="BJ9" s="77">
        <f t="shared" si="51"/>
        <v>5221.6910769704382</v>
      </c>
      <c r="BK9" s="98">
        <f t="shared" si="52"/>
        <v>5.2216910769704379</v>
      </c>
      <c r="BL9" s="78">
        <f t="shared" si="53"/>
        <v>8464.6771076118239</v>
      </c>
      <c r="BM9" s="100">
        <f t="shared" si="54"/>
        <v>8.4646771076118235</v>
      </c>
      <c r="BN9" s="2">
        <f t="shared" si="55"/>
        <v>5774.5706479245146</v>
      </c>
      <c r="BO9" s="85">
        <f t="shared" si="56"/>
        <v>5.7745706479245147</v>
      </c>
      <c r="BP9" s="79">
        <f t="shared" si="57"/>
        <v>6647.0702033516809</v>
      </c>
      <c r="BQ9" s="87">
        <f t="shared" si="58"/>
        <v>6.6470702033516806</v>
      </c>
      <c r="BR9" s="11">
        <f t="shared" si="59"/>
        <v>5232.7462599400005</v>
      </c>
      <c r="BS9" s="89">
        <f t="shared" si="60"/>
        <v>5.2327462599400008</v>
      </c>
      <c r="BT9" s="80">
        <f t="shared" si="61"/>
        <v>546.55473806135183</v>
      </c>
      <c r="BU9" s="92">
        <f t="shared" si="62"/>
        <v>0.5465547380613518</v>
      </c>
      <c r="BV9" s="15"/>
      <c r="BW9" s="94"/>
      <c r="BX9" s="81"/>
      <c r="BY9" s="95"/>
    </row>
    <row r="10" spans="1:77" ht="25" customHeight="1" x14ac:dyDescent="0.2">
      <c r="A10" s="102">
        <v>7</v>
      </c>
      <c r="B10" s="2">
        <f t="shared" si="0"/>
        <v>16837.114816034642</v>
      </c>
      <c r="C10" s="85">
        <f t="shared" si="1"/>
        <v>16.837114816034642</v>
      </c>
      <c r="D10" s="79">
        <f>ACOS(COS(RADIANS(90-SUBSTITUTE($O$4,".",",",1)))*COS(RADIANS(90-SUBSTITUTE(S9,".",",",1)))+SIN(RADIANS(90-SUBSTITUTE($O$4,".",",",1)))*SIN(RADIANS(90-SUBSTITUTE(S9,".",",",1)))*COS(RADIANS(SUBSTITUTE($P$4,".",",",1)-SUBSTITUTE(T9,".",",",1))))*6371000</f>
        <v>12861.387531385912</v>
      </c>
      <c r="E10" s="87">
        <f t="shared" si="3"/>
        <v>12.861387531385912</v>
      </c>
      <c r="F10" s="11">
        <f t="shared" si="4"/>
        <v>9498.2041513613749</v>
      </c>
      <c r="G10" s="89">
        <f t="shared" si="5"/>
        <v>9.4982041513613744</v>
      </c>
      <c r="H10" s="80">
        <f t="shared" si="6"/>
        <v>3921.8262072964667</v>
      </c>
      <c r="I10" s="92">
        <f t="shared" si="7"/>
        <v>3.9218262072964665</v>
      </c>
      <c r="J10" s="15">
        <f t="shared" si="8"/>
        <v>5140.8676570111447</v>
      </c>
      <c r="K10" s="94">
        <f t="shared" si="9"/>
        <v>5.1408676570111451</v>
      </c>
      <c r="L10" s="81">
        <f t="shared" si="63"/>
        <v>10351.234669746294</v>
      </c>
      <c r="M10" s="95">
        <f t="shared" si="10"/>
        <v>10.351234669746294</v>
      </c>
      <c r="N10" s="19">
        <v>8</v>
      </c>
      <c r="O10" s="59" t="s">
        <v>145</v>
      </c>
      <c r="P10" s="59" t="s">
        <v>146</v>
      </c>
      <c r="R10" s="27">
        <v>8</v>
      </c>
      <c r="S10" s="60" t="s">
        <v>454</v>
      </c>
      <c r="T10" s="68">
        <v>32.843761000000001</v>
      </c>
      <c r="V10" s="77">
        <f t="shared" si="11"/>
        <v>9763.5634501400564</v>
      </c>
      <c r="W10" s="98">
        <f t="shared" si="12"/>
        <v>9.7635634501400563</v>
      </c>
      <c r="X10" s="78">
        <f t="shared" si="13"/>
        <v>5192.8323235197968</v>
      </c>
      <c r="Y10" s="100">
        <f t="shared" si="14"/>
        <v>5.1928323235197968</v>
      </c>
      <c r="Z10" s="2">
        <f t="shared" si="15"/>
        <v>8206.8103775093241</v>
      </c>
      <c r="AA10" s="85">
        <f t="shared" si="16"/>
        <v>8.2068103775093242</v>
      </c>
      <c r="AB10" s="79">
        <f t="shared" si="17"/>
        <v>9242.227753050387</v>
      </c>
      <c r="AC10" s="87">
        <f t="shared" si="18"/>
        <v>9.2422277530503862</v>
      </c>
      <c r="AD10" s="11">
        <f t="shared" si="19"/>
        <v>8744.0122521027915</v>
      </c>
      <c r="AE10" s="89">
        <f t="shared" si="20"/>
        <v>8.7440122521027916</v>
      </c>
      <c r="AF10" s="80">
        <f t="shared" si="21"/>
        <v>6895.3196649793726</v>
      </c>
      <c r="AG10" s="92">
        <f t="shared" si="22"/>
        <v>6.8953196649793727</v>
      </c>
      <c r="AH10" s="15">
        <f t="shared" si="23"/>
        <v>8661.0856662955284</v>
      </c>
      <c r="AI10" s="94">
        <f t="shared" si="24"/>
        <v>8.6610856662955289</v>
      </c>
      <c r="AJ10" s="81">
        <f t="shared" si="25"/>
        <v>11232.220888388611</v>
      </c>
      <c r="AK10" s="95">
        <f t="shared" si="26"/>
        <v>11.232220888388611</v>
      </c>
      <c r="AL10" s="77">
        <f t="shared" si="27"/>
        <v>6441.7557022823976</v>
      </c>
      <c r="AM10" s="98">
        <f t="shared" si="28"/>
        <v>6.4417557022823972</v>
      </c>
      <c r="AN10" s="78">
        <f t="shared" si="29"/>
        <v>6468.2506459540855</v>
      </c>
      <c r="AO10" s="100">
        <f t="shared" si="30"/>
        <v>6.4682506459540852</v>
      </c>
      <c r="AP10" s="2">
        <f t="shared" si="31"/>
        <v>5667.9744492065574</v>
      </c>
      <c r="AQ10" s="85">
        <f t="shared" si="32"/>
        <v>5.6679744492065574</v>
      </c>
      <c r="AR10" s="79">
        <f t="shared" si="33"/>
        <v>5894.63116687411</v>
      </c>
      <c r="AS10" s="87">
        <f t="shared" si="34"/>
        <v>5.8946311668741096</v>
      </c>
      <c r="AT10" s="11">
        <f t="shared" si="35"/>
        <v>7355.1756050296344</v>
      </c>
      <c r="AU10" s="89">
        <f t="shared" si="36"/>
        <v>7.3551756050296344</v>
      </c>
      <c r="AV10" s="80">
        <f t="shared" si="37"/>
        <v>7326.0018167206308</v>
      </c>
      <c r="AW10" s="92">
        <f t="shared" si="38"/>
        <v>7.3260018167206304</v>
      </c>
      <c r="AX10" s="15">
        <f t="shared" si="39"/>
        <v>4251.9364121194985</v>
      </c>
      <c r="AY10" s="94">
        <f t="shared" si="40"/>
        <v>4.2519364121194982</v>
      </c>
      <c r="AZ10" s="81">
        <f t="shared" si="41"/>
        <v>6728.4516128906052</v>
      </c>
      <c r="BA10" s="95">
        <f t="shared" si="42"/>
        <v>6.7284516128906056</v>
      </c>
      <c r="BB10" s="11">
        <f t="shared" si="43"/>
        <v>6728.4516128906052</v>
      </c>
      <c r="BC10" s="89">
        <f t="shared" si="44"/>
        <v>6.7284516128906056</v>
      </c>
      <c r="BD10" s="80">
        <f t="shared" si="45"/>
        <v>4076.3857882254179</v>
      </c>
      <c r="BE10" s="92">
        <f t="shared" si="46"/>
        <v>4.0763857882254175</v>
      </c>
      <c r="BF10" s="15">
        <f t="shared" si="47"/>
        <v>4747.7713827234438</v>
      </c>
      <c r="BG10" s="94">
        <f t="shared" si="48"/>
        <v>4.7477713827234442</v>
      </c>
      <c r="BH10" s="81">
        <f t="shared" si="49"/>
        <v>5973.7421000036911</v>
      </c>
      <c r="BI10" s="95">
        <f t="shared" si="50"/>
        <v>5.9737421000036912</v>
      </c>
      <c r="BJ10" s="77">
        <f t="shared" si="51"/>
        <v>7314.7103245891003</v>
      </c>
      <c r="BK10" s="98">
        <f t="shared" si="52"/>
        <v>7.3147103245891003</v>
      </c>
      <c r="BL10" s="78">
        <f t="shared" si="53"/>
        <v>8770.1856928482266</v>
      </c>
      <c r="BM10" s="100">
        <f t="shared" si="54"/>
        <v>8.7701856928482265</v>
      </c>
      <c r="BN10" s="2">
        <f t="shared" si="55"/>
        <v>4913.4018540184761</v>
      </c>
      <c r="BO10" s="85">
        <f t="shared" si="56"/>
        <v>4.9134018540184758</v>
      </c>
      <c r="BP10" s="79">
        <f t="shared" si="57"/>
        <v>7075.8450613231153</v>
      </c>
      <c r="BQ10" s="87">
        <f t="shared" si="58"/>
        <v>7.0758450613231156</v>
      </c>
      <c r="BR10" s="11">
        <f t="shared" si="59"/>
        <v>4561.0331134462258</v>
      </c>
      <c r="BS10" s="89">
        <f t="shared" si="60"/>
        <v>4.5610331134462259</v>
      </c>
      <c r="BT10" s="80">
        <f t="shared" si="61"/>
        <v>2708.7670124140409</v>
      </c>
      <c r="BU10" s="92">
        <f t="shared" si="62"/>
        <v>2.7087670124140408</v>
      </c>
      <c r="BV10" s="15"/>
      <c r="BW10" s="94"/>
      <c r="BX10" s="81"/>
      <c r="BY10" s="95"/>
    </row>
    <row r="11" spans="1:77" ht="25" customHeight="1" x14ac:dyDescent="0.2">
      <c r="A11" s="102">
        <v>8</v>
      </c>
      <c r="B11" s="2">
        <f t="shared" si="0"/>
        <v>22139.310892075406</v>
      </c>
      <c r="C11" s="85">
        <f t="shared" si="1"/>
        <v>22.139310892075407</v>
      </c>
      <c r="D11" s="79">
        <f t="shared" si="2"/>
        <v>18108.987525827612</v>
      </c>
      <c r="E11" s="87">
        <f t="shared" si="3"/>
        <v>18.108987525827612</v>
      </c>
      <c r="F11" s="11">
        <f t="shared" si="4"/>
        <v>15673.193153552782</v>
      </c>
      <c r="G11" s="89">
        <f t="shared" si="5"/>
        <v>15.673193153552782</v>
      </c>
      <c r="H11" s="80">
        <f t="shared" si="6"/>
        <v>8410.3578660326148</v>
      </c>
      <c r="I11" s="92">
        <f t="shared" si="7"/>
        <v>8.4103578660326139</v>
      </c>
      <c r="J11" s="15">
        <f t="shared" si="8"/>
        <v>8680.0974586953271</v>
      </c>
      <c r="K11" s="94">
        <f t="shared" si="9"/>
        <v>8.680097458695327</v>
      </c>
      <c r="L11" s="81">
        <f t="shared" si="63"/>
        <v>10263.286353111596</v>
      </c>
      <c r="M11" s="95">
        <f t="shared" si="10"/>
        <v>10.263286353111596</v>
      </c>
      <c r="N11" s="19">
        <v>9</v>
      </c>
      <c r="O11" s="59" t="s">
        <v>147</v>
      </c>
      <c r="P11" s="59" t="s">
        <v>148</v>
      </c>
      <c r="R11" s="27">
        <v>9</v>
      </c>
      <c r="S11" s="60" t="s">
        <v>456</v>
      </c>
      <c r="T11" s="60" t="s">
        <v>457</v>
      </c>
      <c r="V11" s="77">
        <f t="shared" si="11"/>
        <v>5320.6209651029221</v>
      </c>
      <c r="W11" s="98">
        <f t="shared" si="12"/>
        <v>5.3206209651029219</v>
      </c>
      <c r="X11" s="78">
        <f t="shared" si="13"/>
        <v>7090.3912878687133</v>
      </c>
      <c r="Y11" s="100">
        <f t="shared" si="14"/>
        <v>7.0903912878687132</v>
      </c>
      <c r="Z11" s="2">
        <f t="shared" si="15"/>
        <v>6303.7921783154416</v>
      </c>
      <c r="AA11" s="85">
        <f t="shared" si="16"/>
        <v>6.3037921783154411</v>
      </c>
      <c r="AB11" s="79">
        <f t="shared" si="17"/>
        <v>11253.566659349061</v>
      </c>
      <c r="AC11" s="87">
        <f t="shared" si="18"/>
        <v>11.25356665934906</v>
      </c>
      <c r="AD11" s="11">
        <f t="shared" si="19"/>
        <v>2717.6626942350854</v>
      </c>
      <c r="AE11" s="89">
        <f t="shared" si="20"/>
        <v>2.7176626942350852</v>
      </c>
      <c r="AF11" s="80">
        <f t="shared" si="21"/>
        <v>6744.6488328923751</v>
      </c>
      <c r="AG11" s="92">
        <f t="shared" si="22"/>
        <v>6.7446488328923753</v>
      </c>
      <c r="AH11" s="15">
        <f t="shared" si="23"/>
        <v>8996.3229139000214</v>
      </c>
      <c r="AI11" s="94">
        <f t="shared" si="24"/>
        <v>8.9963229139000216</v>
      </c>
      <c r="AJ11" s="81">
        <f t="shared" si="25"/>
        <v>12549.541549747297</v>
      </c>
      <c r="AK11" s="95">
        <f t="shared" si="26"/>
        <v>12.549541549747296</v>
      </c>
      <c r="AL11" s="77">
        <f t="shared" si="27"/>
        <v>4846.218467295952</v>
      </c>
      <c r="AM11" s="98">
        <f t="shared" si="28"/>
        <v>4.8462184672959516</v>
      </c>
      <c r="AN11" s="78">
        <f t="shared" si="29"/>
        <v>4846.4788993723541</v>
      </c>
      <c r="AO11" s="100">
        <f t="shared" si="30"/>
        <v>4.8464788993723538</v>
      </c>
      <c r="AP11" s="2">
        <f t="shared" si="31"/>
        <v>5364.1879517177185</v>
      </c>
      <c r="AQ11" s="85">
        <f t="shared" si="32"/>
        <v>5.3641879517177182</v>
      </c>
      <c r="AR11" s="79">
        <f t="shared" si="33"/>
        <v>3737.6089088051572</v>
      </c>
      <c r="AS11" s="87">
        <f t="shared" si="34"/>
        <v>3.7376089088051572</v>
      </c>
      <c r="AT11" s="11">
        <f t="shared" si="35"/>
        <v>5732.0364476226896</v>
      </c>
      <c r="AU11" s="89">
        <f t="shared" si="36"/>
        <v>5.7320364476226899</v>
      </c>
      <c r="AV11" s="80">
        <f t="shared" si="37"/>
        <v>6025.4116717708885</v>
      </c>
      <c r="AW11" s="92">
        <f t="shared" si="38"/>
        <v>6.0254116717708888</v>
      </c>
      <c r="AX11" s="15">
        <f t="shared" si="39"/>
        <v>3684.8670128907165</v>
      </c>
      <c r="AY11" s="94">
        <f t="shared" si="40"/>
        <v>3.6848670128907166</v>
      </c>
      <c r="AZ11" s="81">
        <f t="shared" si="41"/>
        <v>6134.3512334882889</v>
      </c>
      <c r="BA11" s="95">
        <f t="shared" si="42"/>
        <v>6.1343512334882888</v>
      </c>
      <c r="BB11" s="11">
        <f t="shared" si="43"/>
        <v>6134.3512334882889</v>
      </c>
      <c r="BC11" s="89">
        <f t="shared" si="44"/>
        <v>6.1343512334882888</v>
      </c>
      <c r="BD11" s="80">
        <f t="shared" si="45"/>
        <v>2207.8436756319716</v>
      </c>
      <c r="BE11" s="92">
        <f t="shared" si="46"/>
        <v>2.2078436756319717</v>
      </c>
      <c r="BF11" s="15">
        <f t="shared" si="47"/>
        <v>1511.6159031956483</v>
      </c>
      <c r="BG11" s="94">
        <f t="shared" si="48"/>
        <v>1.5116159031956484</v>
      </c>
      <c r="BH11" s="81">
        <f t="shared" si="49"/>
        <v>599.29392535134093</v>
      </c>
      <c r="BI11" s="95">
        <f t="shared" si="50"/>
        <v>0.59929392535134096</v>
      </c>
      <c r="BJ11" s="77">
        <f t="shared" si="51"/>
        <v>1348.4041554813948</v>
      </c>
      <c r="BK11" s="98">
        <f t="shared" si="52"/>
        <v>1.3484041554813948</v>
      </c>
      <c r="BL11" s="78">
        <f t="shared" si="53"/>
        <v>8621.5723267897865</v>
      </c>
      <c r="BM11" s="100">
        <f t="shared" si="54"/>
        <v>8.6215723267897868</v>
      </c>
      <c r="BN11" s="2">
        <f t="shared" si="55"/>
        <v>8258.3705486258186</v>
      </c>
      <c r="BO11" s="85">
        <f t="shared" si="56"/>
        <v>8.2583705486258179</v>
      </c>
      <c r="BP11" s="79">
        <f t="shared" si="57"/>
        <v>6967.1359227658659</v>
      </c>
      <c r="BQ11" s="87">
        <f t="shared" si="58"/>
        <v>6.9671359227658662</v>
      </c>
      <c r="BR11" s="11">
        <f t="shared" si="59"/>
        <v>7604.7180734750482</v>
      </c>
      <c r="BS11" s="89">
        <f t="shared" si="60"/>
        <v>7.6047180734750484</v>
      </c>
      <c r="BT11" s="80">
        <f t="shared" si="61"/>
        <v>3538.596504187663</v>
      </c>
      <c r="BU11" s="92">
        <f t="shared" si="62"/>
        <v>3.5385965041876628</v>
      </c>
      <c r="BV11" s="15"/>
      <c r="BW11" s="94"/>
      <c r="BX11" s="81"/>
      <c r="BY11" s="95"/>
    </row>
    <row r="12" spans="1:77" ht="25" customHeight="1" x14ac:dyDescent="0.2">
      <c r="A12" s="102">
        <v>9</v>
      </c>
      <c r="B12" s="2">
        <f t="shared" si="0"/>
        <v>22784.816660461936</v>
      </c>
      <c r="C12" s="85">
        <f t="shared" si="1"/>
        <v>22.784816660461935</v>
      </c>
      <c r="D12" s="79">
        <f t="shared" si="2"/>
        <v>19290.980371954713</v>
      </c>
      <c r="E12" s="87">
        <f t="shared" si="3"/>
        <v>19.290980371954713</v>
      </c>
      <c r="F12" s="11">
        <f t="shared" si="4"/>
        <v>11128.597704571073</v>
      </c>
      <c r="G12" s="89">
        <f t="shared" si="5"/>
        <v>11.128597704571073</v>
      </c>
      <c r="H12" s="80">
        <f t="shared" si="6"/>
        <v>12455.090381548012</v>
      </c>
      <c r="I12" s="92">
        <f t="shared" si="7"/>
        <v>12.455090381548013</v>
      </c>
      <c r="J12" s="15">
        <f t="shared" si="8"/>
        <v>3668.8231212657442</v>
      </c>
      <c r="K12" s="94">
        <f t="shared" si="9"/>
        <v>3.6688231212657443</v>
      </c>
      <c r="L12" s="81">
        <f t="shared" si="63"/>
        <v>4100.8025172827629</v>
      </c>
      <c r="M12" s="95">
        <f t="shared" si="10"/>
        <v>4.1008025172827631</v>
      </c>
      <c r="N12" s="19">
        <v>10</v>
      </c>
      <c r="O12" s="59" t="s">
        <v>149</v>
      </c>
      <c r="P12" s="59" t="s">
        <v>150</v>
      </c>
      <c r="R12" s="27">
        <v>10</v>
      </c>
      <c r="S12" s="60" t="s">
        <v>458</v>
      </c>
      <c r="T12" s="60" t="s">
        <v>459</v>
      </c>
      <c r="V12" s="77">
        <f t="shared" si="11"/>
        <v>9986.0701465356669</v>
      </c>
      <c r="W12" s="98">
        <f t="shared" si="12"/>
        <v>9.9860701465356669</v>
      </c>
      <c r="X12" s="78">
        <f t="shared" si="13"/>
        <v>4184.1657893048432</v>
      </c>
      <c r="Y12" s="100">
        <f t="shared" si="14"/>
        <v>4.184165789304843</v>
      </c>
      <c r="Z12" s="2">
        <f t="shared" si="15"/>
        <v>6525.2845086304533</v>
      </c>
      <c r="AA12" s="85">
        <f t="shared" si="16"/>
        <v>6.5252845086304534</v>
      </c>
      <c r="AB12" s="79">
        <f t="shared" si="17"/>
        <v>708.98764906580448</v>
      </c>
      <c r="AC12" s="87">
        <f t="shared" si="18"/>
        <v>0.70898764906580447</v>
      </c>
      <c r="AD12" s="11">
        <f t="shared" si="19"/>
        <v>11985.116364296269</v>
      </c>
      <c r="AE12" s="89">
        <f t="shared" si="20"/>
        <v>11.985116364296269</v>
      </c>
      <c r="AF12" s="80">
        <f t="shared" si="21"/>
        <v>4796.2243136844154</v>
      </c>
      <c r="AG12" s="92">
        <f t="shared" si="22"/>
        <v>4.7962243136844158</v>
      </c>
      <c r="AH12" s="15">
        <f t="shared" si="23"/>
        <v>3373.9107614632526</v>
      </c>
      <c r="AI12" s="94">
        <f t="shared" si="24"/>
        <v>3.3739107614632524</v>
      </c>
      <c r="AJ12" s="81">
        <f t="shared" si="25"/>
        <v>2791.8695514757942</v>
      </c>
      <c r="AK12" s="95">
        <f t="shared" si="26"/>
        <v>2.7918695514757941</v>
      </c>
      <c r="AL12" s="77">
        <f t="shared" si="27"/>
        <v>6725.8399938905586</v>
      </c>
      <c r="AM12" s="98">
        <f t="shared" si="28"/>
        <v>6.7258399938905589</v>
      </c>
      <c r="AN12" s="78">
        <f t="shared" si="29"/>
        <v>6740.7708338590201</v>
      </c>
      <c r="AO12" s="100">
        <f t="shared" si="30"/>
        <v>6.7407708338590204</v>
      </c>
      <c r="AP12" s="2">
        <f t="shared" si="31"/>
        <v>5856.3883926224917</v>
      </c>
      <c r="AQ12" s="85">
        <f t="shared" si="32"/>
        <v>5.8563883926224918</v>
      </c>
      <c r="AR12" s="79">
        <f t="shared" si="33"/>
        <v>7622.6997015463203</v>
      </c>
      <c r="AS12" s="87">
        <f t="shared" si="34"/>
        <v>7.6226997015463205</v>
      </c>
      <c r="AT12" s="11">
        <f t="shared" si="35"/>
        <v>6370.692831783208</v>
      </c>
      <c r="AU12" s="89">
        <f t="shared" si="36"/>
        <v>6.3706928317832077</v>
      </c>
      <c r="AV12" s="80">
        <f t="shared" si="37"/>
        <v>5992.4845498018394</v>
      </c>
      <c r="AW12" s="92">
        <f t="shared" si="38"/>
        <v>5.9924845498018398</v>
      </c>
      <c r="AX12" s="15">
        <f t="shared" si="39"/>
        <v>7558.148295977805</v>
      </c>
      <c r="AY12" s="94">
        <f t="shared" si="40"/>
        <v>7.558148295977805</v>
      </c>
      <c r="AZ12" s="81">
        <f t="shared" si="41"/>
        <v>5428.7315633298977</v>
      </c>
      <c r="BA12" s="95">
        <f t="shared" si="42"/>
        <v>5.4287315633298974</v>
      </c>
      <c r="BB12" s="11">
        <f t="shared" si="43"/>
        <v>5428.7315633298977</v>
      </c>
      <c r="BC12" s="89">
        <f t="shared" si="44"/>
        <v>5.4287315633298974</v>
      </c>
      <c r="BD12" s="80">
        <f t="shared" si="45"/>
        <v>9638.3025103906239</v>
      </c>
      <c r="BE12" s="92">
        <f t="shared" si="46"/>
        <v>9.6383025103906235</v>
      </c>
      <c r="BF12" s="15">
        <f t="shared" si="47"/>
        <v>10112.603981247867</v>
      </c>
      <c r="BG12" s="94">
        <f t="shared" si="48"/>
        <v>10.112603981247867</v>
      </c>
      <c r="BH12" s="81">
        <f t="shared" si="49"/>
        <v>10568.321454048406</v>
      </c>
      <c r="BI12" s="95">
        <f t="shared" si="50"/>
        <v>10.568321454048405</v>
      </c>
      <c r="BJ12" s="77">
        <f t="shared" si="51"/>
        <v>11187.09827639124</v>
      </c>
      <c r="BK12" s="98">
        <f t="shared" si="52"/>
        <v>11.187098276391239</v>
      </c>
      <c r="BL12" s="78">
        <f t="shared" si="53"/>
        <v>4067.6730049265198</v>
      </c>
      <c r="BM12" s="100">
        <f t="shared" si="54"/>
        <v>4.0676730049265197</v>
      </c>
      <c r="BN12" s="2">
        <f t="shared" si="55"/>
        <v>3859.3646107597342</v>
      </c>
      <c r="BO12" s="85">
        <f t="shared" si="56"/>
        <v>3.8593646107597341</v>
      </c>
      <c r="BP12" s="79">
        <f t="shared" si="57"/>
        <v>4637.311689168223</v>
      </c>
      <c r="BQ12" s="87">
        <f t="shared" si="58"/>
        <v>4.6373116891682233</v>
      </c>
      <c r="BR12" s="11">
        <f t="shared" si="59"/>
        <v>4270.9519300946904</v>
      </c>
      <c r="BS12" s="89">
        <f t="shared" si="60"/>
        <v>4.2709519300946903</v>
      </c>
      <c r="BT12" s="80">
        <f t="shared" si="61"/>
        <v>9533.4076803241605</v>
      </c>
      <c r="BU12" s="92">
        <f t="shared" si="62"/>
        <v>9.5334076803241601</v>
      </c>
      <c r="BV12" s="15"/>
      <c r="BW12" s="94"/>
      <c r="BX12" s="81"/>
      <c r="BY12" s="95"/>
    </row>
    <row r="13" spans="1:77" ht="25" customHeight="1" x14ac:dyDescent="0.2">
      <c r="A13" s="102">
        <v>10</v>
      </c>
      <c r="B13" s="2">
        <f t="shared" si="0"/>
        <v>23445.218134572497</v>
      </c>
      <c r="C13" s="85">
        <f t="shared" si="1"/>
        <v>23.445218134572496</v>
      </c>
      <c r="D13" s="79">
        <f t="shared" si="2"/>
        <v>19935.18071841466</v>
      </c>
      <c r="E13" s="87">
        <f t="shared" si="3"/>
        <v>19.93518071841466</v>
      </c>
      <c r="F13" s="11">
        <f t="shared" si="4"/>
        <v>11801.954699550592</v>
      </c>
      <c r="G13" s="89">
        <f t="shared" si="5"/>
        <v>11.801954699550592</v>
      </c>
      <c r="H13" s="80">
        <f t="shared" si="6"/>
        <v>12953.777962552331</v>
      </c>
      <c r="I13" s="92">
        <f t="shared" si="7"/>
        <v>12.95377796255233</v>
      </c>
      <c r="J13" s="15">
        <f t="shared" si="8"/>
        <v>4176.5956168103457</v>
      </c>
      <c r="K13" s="94">
        <f t="shared" si="9"/>
        <v>4.1765956168103457</v>
      </c>
      <c r="L13" s="81">
        <f t="shared" si="63"/>
        <v>3521.5728072515931</v>
      </c>
      <c r="M13" s="95">
        <f t="shared" si="10"/>
        <v>3.5215728072515931</v>
      </c>
      <c r="N13" s="19">
        <v>11</v>
      </c>
      <c r="O13" s="59" t="s">
        <v>151</v>
      </c>
      <c r="P13" s="59" t="s">
        <v>152</v>
      </c>
      <c r="R13" s="27">
        <v>11</v>
      </c>
      <c r="S13" s="60" t="s">
        <v>246</v>
      </c>
      <c r="T13" s="60" t="s">
        <v>312</v>
      </c>
      <c r="V13" s="77">
        <f t="shared" si="11"/>
        <v>9739.9586815898911</v>
      </c>
      <c r="W13" s="98">
        <f t="shared" si="12"/>
        <v>9.7399586815898918</v>
      </c>
      <c r="X13" s="78">
        <f t="shared" si="13"/>
        <v>4418.297098962953</v>
      </c>
      <c r="Y13" s="100">
        <f t="shared" si="14"/>
        <v>4.4182970989629533</v>
      </c>
      <c r="Z13" s="2">
        <f t="shared" si="15"/>
        <v>6283.9275865142008</v>
      </c>
      <c r="AA13" s="85">
        <f t="shared" si="16"/>
        <v>6.283927586514201</v>
      </c>
      <c r="AB13" s="79">
        <f t="shared" si="17"/>
        <v>34.355036827926398</v>
      </c>
      <c r="AC13" s="87">
        <f t="shared" si="18"/>
        <v>3.43550368279264E-2</v>
      </c>
      <c r="AD13" s="11">
        <f t="shared" si="19"/>
        <v>11914.872128616244</v>
      </c>
      <c r="AE13" s="89">
        <f t="shared" si="20"/>
        <v>11.914872128616244</v>
      </c>
      <c r="AF13" s="80">
        <f t="shared" si="21"/>
        <v>4698.6353061550662</v>
      </c>
      <c r="AG13" s="92">
        <f t="shared" si="22"/>
        <v>4.6986353061550661</v>
      </c>
      <c r="AH13" s="15">
        <f t="shared" si="23"/>
        <v>3007.2408997461839</v>
      </c>
      <c r="AI13" s="94">
        <f t="shared" si="24"/>
        <v>3.0072408997461837</v>
      </c>
      <c r="AJ13" s="81">
        <f t="shared" si="25"/>
        <v>2162.2688109163646</v>
      </c>
      <c r="AK13" s="95">
        <f t="shared" si="26"/>
        <v>2.1622688109163648</v>
      </c>
      <c r="AL13" s="77">
        <f t="shared" si="27"/>
        <v>6668.953555335992</v>
      </c>
      <c r="AM13" s="98">
        <f t="shared" si="28"/>
        <v>6.6689535553359915</v>
      </c>
      <c r="AN13" s="78">
        <f t="shared" si="29"/>
        <v>6681.3092615316909</v>
      </c>
      <c r="AO13" s="100">
        <f t="shared" si="30"/>
        <v>6.6813092615316911</v>
      </c>
      <c r="AP13" s="2">
        <f t="shared" si="31"/>
        <v>5889.5036791864268</v>
      </c>
      <c r="AQ13" s="85">
        <f t="shared" si="32"/>
        <v>5.8895036791864266</v>
      </c>
      <c r="AR13" s="79">
        <f t="shared" si="33"/>
        <v>7626.0665283559838</v>
      </c>
      <c r="AS13" s="87">
        <f t="shared" si="34"/>
        <v>7.6260665283559836</v>
      </c>
      <c r="AT13" s="11">
        <f t="shared" si="35"/>
        <v>6215.4090029539557</v>
      </c>
      <c r="AU13" s="89">
        <f t="shared" si="36"/>
        <v>6.2154090029539555</v>
      </c>
      <c r="AV13" s="80">
        <f t="shared" si="37"/>
        <v>5835.7094582578611</v>
      </c>
      <c r="AW13" s="92">
        <f t="shared" si="38"/>
        <v>5.8357094582578615</v>
      </c>
      <c r="AX13" s="15">
        <f t="shared" si="39"/>
        <v>7706.1353753649137</v>
      </c>
      <c r="AY13" s="94">
        <f t="shared" si="40"/>
        <v>7.706135375364914</v>
      </c>
      <c r="AZ13" s="81">
        <f t="shared" si="41"/>
        <v>5342.3013826497536</v>
      </c>
      <c r="BA13" s="95">
        <f t="shared" si="42"/>
        <v>5.3423013826497536</v>
      </c>
      <c r="BB13" s="11">
        <f t="shared" si="43"/>
        <v>5342.3013826497536</v>
      </c>
      <c r="BC13" s="89">
        <f t="shared" si="44"/>
        <v>5.3423013826497536</v>
      </c>
      <c r="BD13" s="80">
        <f t="shared" si="45"/>
        <v>9825.0551156808924</v>
      </c>
      <c r="BE13" s="92">
        <f t="shared" si="46"/>
        <v>9.8250551156808932</v>
      </c>
      <c r="BF13" s="15">
        <f t="shared" si="47"/>
        <v>10264.801848977062</v>
      </c>
      <c r="BG13" s="94">
        <f t="shared" si="48"/>
        <v>10.264801848977061</v>
      </c>
      <c r="BH13" s="81">
        <f t="shared" si="49"/>
        <v>10645.334668543957</v>
      </c>
      <c r="BI13" s="95">
        <f t="shared" si="50"/>
        <v>10.645334668543958</v>
      </c>
      <c r="BJ13" s="77">
        <f t="shared" si="51"/>
        <v>11188.142447149965</v>
      </c>
      <c r="BK13" s="98">
        <f t="shared" si="52"/>
        <v>11.188142447149964</v>
      </c>
      <c r="BL13" s="78">
        <f t="shared" si="53"/>
        <v>3696.4651068338126</v>
      </c>
      <c r="BM13" s="100">
        <f t="shared" si="54"/>
        <v>3.6964651068338124</v>
      </c>
      <c r="BN13" s="2">
        <f t="shared" si="55"/>
        <v>4320.6290210402758</v>
      </c>
      <c r="BO13" s="85">
        <f t="shared" si="56"/>
        <v>4.3206290210402756</v>
      </c>
      <c r="BP13" s="79">
        <f t="shared" si="57"/>
        <v>4517.5334312743935</v>
      </c>
      <c r="BQ13" s="87">
        <f t="shared" si="58"/>
        <v>4.5175334312743933</v>
      </c>
      <c r="BR13" s="11">
        <f t="shared" si="59"/>
        <v>4666.7511311739418</v>
      </c>
      <c r="BS13" s="89">
        <f t="shared" si="60"/>
        <v>4.6667511311739416</v>
      </c>
      <c r="BT13" s="80">
        <f t="shared" si="61"/>
        <v>9814.988792994367</v>
      </c>
      <c r="BU13" s="92">
        <f t="shared" si="62"/>
        <v>9.8149887929943667</v>
      </c>
      <c r="BV13" s="15"/>
      <c r="BW13" s="94"/>
      <c r="BX13" s="81"/>
      <c r="BY13" s="95"/>
    </row>
    <row r="14" spans="1:77" ht="25" customHeight="1" x14ac:dyDescent="0.2">
      <c r="A14" s="102">
        <v>11</v>
      </c>
      <c r="B14" s="2">
        <f t="shared" si="0"/>
        <v>11555.61639541256</v>
      </c>
      <c r="C14" s="85">
        <f t="shared" si="1"/>
        <v>11.55561639541256</v>
      </c>
      <c r="D14" s="79">
        <f t="shared" si="2"/>
        <v>7628.1202194917532</v>
      </c>
      <c r="E14" s="87">
        <f t="shared" si="3"/>
        <v>7.6281202194917537</v>
      </c>
      <c r="F14" s="11">
        <f t="shared" si="4"/>
        <v>6657.7308374817812</v>
      </c>
      <c r="G14" s="89">
        <f t="shared" si="5"/>
        <v>6.6577308374817816</v>
      </c>
      <c r="H14" s="80">
        <f t="shared" si="6"/>
        <v>3291.9995657989584</v>
      </c>
      <c r="I14" s="92">
        <f t="shared" si="7"/>
        <v>3.2919995657989585</v>
      </c>
      <c r="J14" s="15">
        <f t="shared" si="8"/>
        <v>8725.8242224999649</v>
      </c>
      <c r="K14" s="94">
        <f t="shared" si="9"/>
        <v>8.7258242224999645</v>
      </c>
      <c r="L14" s="81">
        <f t="shared" si="63"/>
        <v>14840.201566030257</v>
      </c>
      <c r="M14" s="95">
        <f t="shared" si="10"/>
        <v>14.840201566030256</v>
      </c>
      <c r="N14" s="19">
        <v>12</v>
      </c>
      <c r="O14" s="59" t="s">
        <v>153</v>
      </c>
      <c r="P14" s="59" t="s">
        <v>154</v>
      </c>
      <c r="R14" s="27">
        <v>12</v>
      </c>
      <c r="S14" s="60" t="s">
        <v>247</v>
      </c>
      <c r="T14" s="60" t="s">
        <v>313</v>
      </c>
      <c r="V14" s="77">
        <f t="shared" si="11"/>
        <v>15069.015841068722</v>
      </c>
      <c r="W14" s="98">
        <f t="shared" si="12"/>
        <v>15.069015841068722</v>
      </c>
      <c r="X14" s="78">
        <f t="shared" si="13"/>
        <v>9741.7840819663761</v>
      </c>
      <c r="Y14" s="100">
        <f t="shared" si="14"/>
        <v>9.7417840819663759</v>
      </c>
      <c r="Z14" s="2">
        <f t="shared" si="15"/>
        <v>13369.39243352646</v>
      </c>
      <c r="AA14" s="85">
        <f t="shared" si="16"/>
        <v>13.36939243352646</v>
      </c>
      <c r="AB14" s="79">
        <f t="shared" si="17"/>
        <v>12814.559183889811</v>
      </c>
      <c r="AC14" s="87">
        <f t="shared" si="18"/>
        <v>12.814559183889811</v>
      </c>
      <c r="AD14" s="11">
        <f t="shared" si="19"/>
        <v>13764.17486674449</v>
      </c>
      <c r="AE14" s="89">
        <f t="shared" si="20"/>
        <v>13.76417486674449</v>
      </c>
      <c r="AF14" s="80">
        <f t="shared" si="21"/>
        <v>11812.537322035443</v>
      </c>
      <c r="AG14" s="92">
        <f t="shared" si="22"/>
        <v>11.812537322035443</v>
      </c>
      <c r="AH14" s="15">
        <f t="shared" si="23"/>
        <v>13176.384927862344</v>
      </c>
      <c r="AI14" s="94">
        <f t="shared" si="24"/>
        <v>13.176384927862344</v>
      </c>
      <c r="AJ14" s="81">
        <f t="shared" si="25"/>
        <v>14941.781265372882</v>
      </c>
      <c r="AK14" s="95">
        <f t="shared" si="26"/>
        <v>14.941781265372882</v>
      </c>
      <c r="AL14" s="77">
        <f t="shared" si="27"/>
        <v>11679.187727583163</v>
      </c>
      <c r="AM14" s="98">
        <f t="shared" si="28"/>
        <v>11.679187727583162</v>
      </c>
      <c r="AN14" s="78">
        <f t="shared" si="29"/>
        <v>11706.74021554239</v>
      </c>
      <c r="AO14" s="100">
        <f t="shared" si="30"/>
        <v>11.706740215542389</v>
      </c>
      <c r="AP14" s="2">
        <f t="shared" si="31"/>
        <v>10791.560323776455</v>
      </c>
      <c r="AQ14" s="85">
        <f t="shared" si="32"/>
        <v>10.791560323776455</v>
      </c>
      <c r="AR14" s="79">
        <f t="shared" si="33"/>
        <v>11198.266066980439</v>
      </c>
      <c r="AS14" s="87">
        <f t="shared" si="34"/>
        <v>11.198266066980439</v>
      </c>
      <c r="AT14" s="11">
        <f t="shared" si="35"/>
        <v>12531.12331036955</v>
      </c>
      <c r="AU14" s="89">
        <f t="shared" si="36"/>
        <v>12.53112331036955</v>
      </c>
      <c r="AV14" s="80">
        <f t="shared" si="37"/>
        <v>12451.613697591229</v>
      </c>
      <c r="AW14" s="92">
        <f t="shared" si="38"/>
        <v>12.451613697591229</v>
      </c>
      <c r="AX14" s="15">
        <f t="shared" si="39"/>
        <v>9557.954699871827</v>
      </c>
      <c r="AY14" s="94">
        <f t="shared" si="40"/>
        <v>9.5579546998718268</v>
      </c>
      <c r="AZ14" s="81">
        <f t="shared" si="41"/>
        <v>11775.387540896321</v>
      </c>
      <c r="BA14" s="95">
        <f t="shared" si="42"/>
        <v>11.775387540896322</v>
      </c>
      <c r="BB14" s="11">
        <f t="shared" si="43"/>
        <v>11775.387540896321</v>
      </c>
      <c r="BC14" s="89">
        <f t="shared" si="44"/>
        <v>11.775387540896322</v>
      </c>
      <c r="BD14" s="80">
        <f t="shared" si="45"/>
        <v>9128.3331482476606</v>
      </c>
      <c r="BE14" s="92">
        <f t="shared" si="46"/>
        <v>9.1283331482476608</v>
      </c>
      <c r="BF14" s="15">
        <f t="shared" si="47"/>
        <v>9724.9309488817908</v>
      </c>
      <c r="BG14" s="94">
        <f t="shared" si="48"/>
        <v>9.7249309488817914</v>
      </c>
      <c r="BH14" s="81">
        <f t="shared" si="49"/>
        <v>10968.826800012825</v>
      </c>
      <c r="BI14" s="95">
        <f t="shared" si="50"/>
        <v>10.968826800012824</v>
      </c>
      <c r="BJ14" s="77">
        <f t="shared" si="51"/>
        <v>12325.299553360532</v>
      </c>
      <c r="BK14" s="98">
        <f t="shared" si="52"/>
        <v>12.325299553360532</v>
      </c>
      <c r="BL14" s="78">
        <f t="shared" si="53"/>
        <v>13449.676495008483</v>
      </c>
      <c r="BM14" s="100">
        <f t="shared" si="54"/>
        <v>13.449676495008484</v>
      </c>
      <c r="BN14" s="2">
        <f t="shared" si="55"/>
        <v>8736.2004714179893</v>
      </c>
      <c r="BO14" s="85">
        <f t="shared" si="56"/>
        <v>8.7362004714179893</v>
      </c>
      <c r="BP14" s="79">
        <f t="shared" si="57"/>
        <v>11956.547591928322</v>
      </c>
      <c r="BQ14" s="87">
        <f t="shared" si="58"/>
        <v>11.956547591928322</v>
      </c>
      <c r="BR14" s="11">
        <f t="shared" si="59"/>
        <v>8725.6082940591896</v>
      </c>
      <c r="BS14" s="89">
        <f t="shared" si="60"/>
        <v>8.7256082940591888</v>
      </c>
      <c r="BT14" s="80">
        <f t="shared" si="61"/>
        <v>7674.5716931663774</v>
      </c>
      <c r="BU14" s="92">
        <f t="shared" si="62"/>
        <v>7.674571693166377</v>
      </c>
      <c r="BV14" s="15"/>
      <c r="BW14" s="94"/>
      <c r="BX14" s="81"/>
      <c r="BY14" s="95"/>
    </row>
    <row r="15" spans="1:77" ht="25" customHeight="1" x14ac:dyDescent="0.2">
      <c r="A15" s="102">
        <v>12</v>
      </c>
      <c r="B15" s="2">
        <f t="shared" si="0"/>
        <v>19363.278484597016</v>
      </c>
      <c r="C15" s="85">
        <f t="shared" si="1"/>
        <v>19.363278484597018</v>
      </c>
      <c r="D15" s="79">
        <f t="shared" si="2"/>
        <v>15618.369598429872</v>
      </c>
      <c r="E15" s="87">
        <f t="shared" si="3"/>
        <v>15.618369598429872</v>
      </c>
      <c r="F15" s="11">
        <f t="shared" si="4"/>
        <v>9186.1143220527756</v>
      </c>
      <c r="G15" s="89">
        <f t="shared" si="5"/>
        <v>9.1861143220527754</v>
      </c>
      <c r="H15" s="80">
        <f t="shared" si="6"/>
        <v>8006.39266722505</v>
      </c>
      <c r="I15" s="92">
        <f t="shared" si="7"/>
        <v>8.0063926672250503</v>
      </c>
      <c r="J15" s="15">
        <f t="shared" si="8"/>
        <v>858.42670877602939</v>
      </c>
      <c r="K15" s="94">
        <f t="shared" si="9"/>
        <v>0.85842670877602933</v>
      </c>
      <c r="L15" s="81">
        <f t="shared" si="63"/>
        <v>6712.0701364308479</v>
      </c>
      <c r="M15" s="95">
        <f t="shared" si="10"/>
        <v>6.7120701364308477</v>
      </c>
      <c r="N15" s="19">
        <v>13</v>
      </c>
      <c r="O15" s="59" t="s">
        <v>155</v>
      </c>
      <c r="P15" s="59" t="s">
        <v>156</v>
      </c>
      <c r="R15" s="27">
        <v>13</v>
      </c>
      <c r="S15" s="60" t="s">
        <v>432</v>
      </c>
      <c r="T15" s="60" t="s">
        <v>433</v>
      </c>
      <c r="V15" s="77">
        <f t="shared" si="11"/>
        <v>9015.0114136014181</v>
      </c>
      <c r="W15" s="98">
        <f t="shared" si="12"/>
        <v>9.0150114136014174</v>
      </c>
      <c r="X15" s="78">
        <f t="shared" si="13"/>
        <v>1919.6415044410401</v>
      </c>
      <c r="Y15" s="100">
        <f t="shared" si="14"/>
        <v>1.91964150444104</v>
      </c>
      <c r="Z15" s="2">
        <f t="shared" si="15"/>
        <v>6162.5775727050459</v>
      </c>
      <c r="AA15" s="85">
        <f t="shared" si="16"/>
        <v>6.1625775727050458</v>
      </c>
      <c r="AB15" s="79">
        <f t="shared" si="17"/>
        <v>4979.5987498021632</v>
      </c>
      <c r="AC15" s="87">
        <f t="shared" si="18"/>
        <v>4.9795987498021628</v>
      </c>
      <c r="AD15" s="11">
        <f t="shared" si="19"/>
        <v>9650.1072779300266</v>
      </c>
      <c r="AE15" s="89">
        <f t="shared" si="20"/>
        <v>9.6501072779300259</v>
      </c>
      <c r="AF15" s="80">
        <f t="shared" si="21"/>
        <v>4193.8345059671246</v>
      </c>
      <c r="AG15" s="92">
        <f t="shared" si="22"/>
        <v>4.1938345059671249</v>
      </c>
      <c r="AH15" s="15">
        <f t="shared" si="23"/>
        <v>5074.3011831479826</v>
      </c>
      <c r="AI15" s="94">
        <f t="shared" si="24"/>
        <v>5.0743011831479823</v>
      </c>
      <c r="AJ15" s="81">
        <f t="shared" si="25"/>
        <v>7033.5865391101906</v>
      </c>
      <c r="AK15" s="95">
        <f t="shared" si="26"/>
        <v>7.0335865391101908</v>
      </c>
      <c r="AL15" s="77">
        <f t="shared" si="27"/>
        <v>5078.0503795776704</v>
      </c>
      <c r="AM15" s="98">
        <f t="shared" si="28"/>
        <v>5.0780503795776699</v>
      </c>
      <c r="AN15" s="78">
        <f t="shared" si="29"/>
        <v>5105.7837427585191</v>
      </c>
      <c r="AO15" s="100">
        <f t="shared" si="30"/>
        <v>5.1057837427585193</v>
      </c>
      <c r="AP15" s="2">
        <f t="shared" si="31"/>
        <v>3905.2434080447906</v>
      </c>
      <c r="AQ15" s="85">
        <f t="shared" si="32"/>
        <v>3.9052434080447904</v>
      </c>
      <c r="AR15" s="79">
        <f t="shared" si="33"/>
        <v>5356.6825073606642</v>
      </c>
      <c r="AS15" s="87">
        <f t="shared" si="34"/>
        <v>5.3566825073606639</v>
      </c>
      <c r="AT15" s="11">
        <f t="shared" si="35"/>
        <v>5481.7982091994745</v>
      </c>
      <c r="AU15" s="89">
        <f t="shared" si="36"/>
        <v>5.4817982091994741</v>
      </c>
      <c r="AV15" s="80">
        <f t="shared" si="37"/>
        <v>5238.4865987945504</v>
      </c>
      <c r="AW15" s="92">
        <f t="shared" si="38"/>
        <v>5.2384865987945508</v>
      </c>
      <c r="AX15" s="15">
        <f t="shared" si="39"/>
        <v>4386.9680823635763</v>
      </c>
      <c r="AY15" s="94">
        <f t="shared" si="40"/>
        <v>4.3869680823635759</v>
      </c>
      <c r="AZ15" s="81">
        <f t="shared" si="41"/>
        <v>4442.5171842257841</v>
      </c>
      <c r="BA15" s="95">
        <f t="shared" si="42"/>
        <v>4.4425171842257845</v>
      </c>
      <c r="BB15" s="11">
        <f t="shared" si="43"/>
        <v>4442.5171842257841</v>
      </c>
      <c r="BC15" s="89">
        <f t="shared" si="44"/>
        <v>4.4425171842257845</v>
      </c>
      <c r="BD15" s="80">
        <f t="shared" si="45"/>
        <v>6013.7862532875424</v>
      </c>
      <c r="BE15" s="92">
        <f t="shared" si="46"/>
        <v>6.0137862532875426</v>
      </c>
      <c r="BF15" s="15">
        <f t="shared" si="47"/>
        <v>6633.5168122590267</v>
      </c>
      <c r="BG15" s="94">
        <f t="shared" si="48"/>
        <v>6.6335168122590265</v>
      </c>
      <c r="BH15" s="81">
        <f t="shared" si="49"/>
        <v>7466.0030931364308</v>
      </c>
      <c r="BI15" s="95">
        <f t="shared" si="50"/>
        <v>7.4660030931364307</v>
      </c>
      <c r="BJ15" s="77">
        <f t="shared" si="51"/>
        <v>8478.0584856682308</v>
      </c>
      <c r="BK15" s="98">
        <f t="shared" si="52"/>
        <v>8.4780584856682299</v>
      </c>
      <c r="BL15" s="78">
        <f t="shared" si="53"/>
        <v>5429.0303689216926</v>
      </c>
      <c r="BM15" s="100">
        <f t="shared" si="54"/>
        <v>5.4290303689216923</v>
      </c>
      <c r="BN15" s="2">
        <f t="shared" si="55"/>
        <v>632.16380610164856</v>
      </c>
      <c r="BO15" s="85">
        <f t="shared" si="56"/>
        <v>0.63216380610164857</v>
      </c>
      <c r="BP15" s="79">
        <f t="shared" si="57"/>
        <v>4258.167769025059</v>
      </c>
      <c r="BQ15" s="87">
        <f t="shared" si="58"/>
        <v>4.258167769025059</v>
      </c>
      <c r="BR15" s="11">
        <f t="shared" si="59"/>
        <v>719.29481343499253</v>
      </c>
      <c r="BS15" s="89">
        <f t="shared" si="60"/>
        <v>0.71929481343499257</v>
      </c>
      <c r="BT15" s="80">
        <f t="shared" si="61"/>
        <v>5474.9904789203665</v>
      </c>
      <c r="BU15" s="92">
        <f t="shared" si="62"/>
        <v>5.4749904789203665</v>
      </c>
      <c r="BV15" s="15"/>
      <c r="BW15" s="94"/>
      <c r="BX15" s="81"/>
      <c r="BY15" s="95"/>
    </row>
    <row r="16" spans="1:77" ht="25" customHeight="1" x14ac:dyDescent="0.2">
      <c r="A16" s="102">
        <v>13</v>
      </c>
      <c r="B16" s="2">
        <f t="shared" si="0"/>
        <v>14729.60962678384</v>
      </c>
      <c r="C16" s="85">
        <f t="shared" si="1"/>
        <v>14.729609626783841</v>
      </c>
      <c r="D16" s="79">
        <f t="shared" si="2"/>
        <v>10697.781424213435</v>
      </c>
      <c r="E16" s="87">
        <f t="shared" si="3"/>
        <v>10.697781424213435</v>
      </c>
      <c r="F16" s="11">
        <f t="shared" si="4"/>
        <v>10038.828824873039</v>
      </c>
      <c r="G16" s="89">
        <f t="shared" si="5"/>
        <v>10.038828824873038</v>
      </c>
      <c r="H16" s="80">
        <f t="shared" si="6"/>
        <v>1013.2143799367526</v>
      </c>
      <c r="I16" s="92">
        <f t="shared" si="7"/>
        <v>1.0132143799367526</v>
      </c>
      <c r="J16" s="15">
        <f t="shared" si="8"/>
        <v>8147.8275234545899</v>
      </c>
      <c r="K16" s="94">
        <f t="shared" si="9"/>
        <v>8.1478275234545894</v>
      </c>
      <c r="L16" s="81">
        <f t="shared" si="63"/>
        <v>13432.887730478085</v>
      </c>
      <c r="M16" s="95">
        <f t="shared" si="10"/>
        <v>13.432887730478086</v>
      </c>
      <c r="N16" s="19">
        <v>14</v>
      </c>
      <c r="O16" s="59" t="s">
        <v>157</v>
      </c>
      <c r="P16" s="59" t="s">
        <v>158</v>
      </c>
      <c r="R16" s="27">
        <v>14</v>
      </c>
      <c r="S16" s="60" t="s">
        <v>452</v>
      </c>
      <c r="T16" s="60" t="s">
        <v>453</v>
      </c>
      <c r="V16" s="77">
        <f t="shared" si="11"/>
        <v>11975.831331498508</v>
      </c>
      <c r="W16" s="98">
        <f t="shared" si="12"/>
        <v>11.975831331498508</v>
      </c>
      <c r="X16" s="78">
        <f t="shared" si="13"/>
        <v>8296.6756373865974</v>
      </c>
      <c r="Y16" s="100">
        <f t="shared" si="14"/>
        <v>8.2966756373865973</v>
      </c>
      <c r="Z16" s="2">
        <f t="shared" si="15"/>
        <v>10992.457636376845</v>
      </c>
      <c r="AA16" s="85">
        <f t="shared" si="16"/>
        <v>10.992457636376844</v>
      </c>
      <c r="AB16" s="79">
        <f t="shared" si="17"/>
        <v>12310.016704322656</v>
      </c>
      <c r="AC16" s="87">
        <f t="shared" si="18"/>
        <v>12.310016704322656</v>
      </c>
      <c r="AD16" s="11">
        <f t="shared" si="19"/>
        <v>10138.86442144875</v>
      </c>
      <c r="AE16" s="89">
        <f t="shared" si="20"/>
        <v>10.13886442144875</v>
      </c>
      <c r="AF16" s="80">
        <f t="shared" si="21"/>
        <v>9889.9961716374037</v>
      </c>
      <c r="AG16" s="92">
        <f t="shared" si="22"/>
        <v>9.889996171637403</v>
      </c>
      <c r="AH16" s="15">
        <f t="shared" si="23"/>
        <v>11747.453053360217</v>
      </c>
      <c r="AI16" s="94">
        <f t="shared" si="24"/>
        <v>11.747453053360218</v>
      </c>
      <c r="AJ16" s="81">
        <f t="shared" si="25"/>
        <v>14325.444323471986</v>
      </c>
      <c r="AK16" s="95">
        <f t="shared" si="26"/>
        <v>14.325444323471986</v>
      </c>
      <c r="AL16" s="77">
        <f t="shared" si="27"/>
        <v>9154.649835899565</v>
      </c>
      <c r="AM16" s="98">
        <f t="shared" si="28"/>
        <v>9.1546498358995656</v>
      </c>
      <c r="AN16" s="78">
        <f t="shared" si="29"/>
        <v>9178.2742719685648</v>
      </c>
      <c r="AO16" s="100">
        <f t="shared" si="30"/>
        <v>9.178274271968565</v>
      </c>
      <c r="AP16" s="2">
        <f t="shared" si="31"/>
        <v>8555.0770021473145</v>
      </c>
      <c r="AQ16" s="85">
        <f t="shared" si="32"/>
        <v>8.5550770021473141</v>
      </c>
      <c r="AR16" s="79">
        <f t="shared" si="33"/>
        <v>8397.7247329751426</v>
      </c>
      <c r="AS16" s="87">
        <f t="shared" si="34"/>
        <v>8.3977247329751421</v>
      </c>
      <c r="AT16" s="11">
        <f t="shared" si="35"/>
        <v>10141.663334237008</v>
      </c>
      <c r="AU16" s="89">
        <f t="shared" si="36"/>
        <v>10.141663334237007</v>
      </c>
      <c r="AV16" s="80">
        <f t="shared" si="37"/>
        <v>10170.450516384639</v>
      </c>
      <c r="AW16" s="92">
        <f t="shared" si="38"/>
        <v>10.170450516384639</v>
      </c>
      <c r="AX16" s="15">
        <f t="shared" si="39"/>
        <v>6808.7856333210439</v>
      </c>
      <c r="AY16" s="94">
        <f t="shared" si="40"/>
        <v>6.8087856333210439</v>
      </c>
      <c r="AZ16" s="81">
        <f t="shared" si="41"/>
        <v>9651.9687476900654</v>
      </c>
      <c r="BA16" s="95">
        <f t="shared" si="42"/>
        <v>9.6519687476900646</v>
      </c>
      <c r="BB16" s="11">
        <f t="shared" si="43"/>
        <v>9651.9687476900654</v>
      </c>
      <c r="BC16" s="89">
        <f t="shared" si="44"/>
        <v>9.6519687476900646</v>
      </c>
      <c r="BD16" s="80">
        <f t="shared" si="45"/>
        <v>5721.5813307655972</v>
      </c>
      <c r="BE16" s="92">
        <f t="shared" si="46"/>
        <v>5.7215813307655967</v>
      </c>
      <c r="BF16" s="15">
        <f t="shared" si="47"/>
        <v>6204.7041375939107</v>
      </c>
      <c r="BG16" s="94">
        <f t="shared" si="48"/>
        <v>6.2047041375939109</v>
      </c>
      <c r="BH16" s="81">
        <f t="shared" si="49"/>
        <v>7402.341888563411</v>
      </c>
      <c r="BI16" s="95">
        <f t="shared" si="50"/>
        <v>7.4023418885634111</v>
      </c>
      <c r="BJ16" s="77">
        <f t="shared" si="51"/>
        <v>8726.2810391440435</v>
      </c>
      <c r="BK16" s="98">
        <f t="shared" si="52"/>
        <v>8.7262810391440429</v>
      </c>
      <c r="BL16" s="78">
        <f t="shared" si="53"/>
        <v>11823.899919806658</v>
      </c>
      <c r="BM16" s="100">
        <f t="shared" si="54"/>
        <v>11.823899919806658</v>
      </c>
      <c r="BN16" s="2">
        <f t="shared" si="55"/>
        <v>7961.8777388108874</v>
      </c>
      <c r="BO16" s="85">
        <f t="shared" si="56"/>
        <v>7.9618777388108875</v>
      </c>
      <c r="BP16" s="79">
        <f t="shared" si="57"/>
        <v>10083.584962980165</v>
      </c>
      <c r="BQ16" s="87">
        <f t="shared" si="58"/>
        <v>10.083584962980165</v>
      </c>
      <c r="BR16" s="11">
        <f t="shared" si="59"/>
        <v>7653.2659426156197</v>
      </c>
      <c r="BS16" s="89">
        <f t="shared" si="60"/>
        <v>7.6532659426156195</v>
      </c>
      <c r="BT16" s="80">
        <f t="shared" si="61"/>
        <v>4339.7512142710875</v>
      </c>
      <c r="BU16" s="92">
        <f t="shared" si="62"/>
        <v>4.3397512142710877</v>
      </c>
      <c r="BV16" s="15"/>
      <c r="BW16" s="94"/>
      <c r="BX16" s="81"/>
      <c r="BY16" s="95"/>
    </row>
    <row r="17" spans="1:77" ht="25" customHeight="1" x14ac:dyDescent="0.2">
      <c r="A17" s="102">
        <v>14</v>
      </c>
      <c r="B17" s="2">
        <f t="shared" si="0"/>
        <v>23453.970639886942</v>
      </c>
      <c r="C17" s="85">
        <f t="shared" si="1"/>
        <v>23.453970639886943</v>
      </c>
      <c r="D17" s="79">
        <f t="shared" si="2"/>
        <v>19423.087541383768</v>
      </c>
      <c r="E17" s="87">
        <f t="shared" si="3"/>
        <v>19.423087541383769</v>
      </c>
      <c r="F17" s="11">
        <f t="shared" si="4"/>
        <v>16723.115167900811</v>
      </c>
      <c r="G17" s="89">
        <f t="shared" si="5"/>
        <v>16.723115167900811</v>
      </c>
      <c r="H17" s="80">
        <f t="shared" si="6"/>
        <v>9723.0662106977579</v>
      </c>
      <c r="I17" s="92">
        <f t="shared" si="7"/>
        <v>9.7230662106977572</v>
      </c>
      <c r="J17" s="15">
        <f t="shared" si="8"/>
        <v>9252.4691133475171</v>
      </c>
      <c r="K17" s="94">
        <f t="shared" si="9"/>
        <v>9.2524691133475176</v>
      </c>
      <c r="L17" s="81">
        <f t="shared" si="63"/>
        <v>9991.6707636249994</v>
      </c>
      <c r="M17" s="95">
        <f t="shared" si="10"/>
        <v>9.9916707636249988</v>
      </c>
      <c r="N17" s="19">
        <v>15</v>
      </c>
      <c r="O17" s="59" t="s">
        <v>159</v>
      </c>
      <c r="P17" s="59" t="s">
        <v>160</v>
      </c>
      <c r="R17" s="27">
        <v>15</v>
      </c>
      <c r="S17" s="60" t="s">
        <v>248</v>
      </c>
      <c r="T17" s="60" t="s">
        <v>314</v>
      </c>
      <c r="V17" s="77">
        <f t="shared" si="11"/>
        <v>4268.673763994092</v>
      </c>
      <c r="W17" s="98">
        <f t="shared" si="12"/>
        <v>4.2686737639940917</v>
      </c>
      <c r="X17" s="78">
        <f t="shared" si="13"/>
        <v>7484.4003529393058</v>
      </c>
      <c r="Y17" s="100">
        <f t="shared" si="14"/>
        <v>7.4844003529393062</v>
      </c>
      <c r="Z17" s="2">
        <f t="shared" si="15"/>
        <v>5889.7263291515883</v>
      </c>
      <c r="AA17" s="85">
        <f t="shared" si="16"/>
        <v>5.8897263291515882</v>
      </c>
      <c r="AB17" s="79">
        <f t="shared" si="17"/>
        <v>11386.564827567567</v>
      </c>
      <c r="AC17" s="87">
        <f t="shared" si="18"/>
        <v>11.386564827567566</v>
      </c>
      <c r="AD17" s="11">
        <f t="shared" si="19"/>
        <v>1408.262824253366</v>
      </c>
      <c r="AE17" s="89">
        <f t="shared" si="20"/>
        <v>1.4082628242533661</v>
      </c>
      <c r="AF17" s="80">
        <f t="shared" si="21"/>
        <v>6727.2428612123567</v>
      </c>
      <c r="AG17" s="92">
        <f t="shared" si="22"/>
        <v>6.7272428612123569</v>
      </c>
      <c r="AH17" s="15">
        <f t="shared" si="23"/>
        <v>8890.3995714835692</v>
      </c>
      <c r="AI17" s="94">
        <f t="shared" si="24"/>
        <v>8.8903995714835684</v>
      </c>
      <c r="AJ17" s="81">
        <f t="shared" si="25"/>
        <v>12487.754665267561</v>
      </c>
      <c r="AK17" s="95">
        <f t="shared" si="26"/>
        <v>12.487754665267561</v>
      </c>
      <c r="AL17" s="77">
        <f t="shared" si="27"/>
        <v>4747.7707259102972</v>
      </c>
      <c r="AM17" s="98">
        <f t="shared" si="28"/>
        <v>4.7477707259102973</v>
      </c>
      <c r="AN17" s="78">
        <f t="shared" si="29"/>
        <v>4740.1222614329463</v>
      </c>
      <c r="AO17" s="100">
        <f t="shared" si="30"/>
        <v>4.7401222614329459</v>
      </c>
      <c r="AP17" s="2">
        <f t="shared" si="31"/>
        <v>5518.5012964343205</v>
      </c>
      <c r="AQ17" s="85">
        <f t="shared" si="32"/>
        <v>5.5185012964343203</v>
      </c>
      <c r="AR17" s="79">
        <f t="shared" si="33"/>
        <v>3753.6994193140399</v>
      </c>
      <c r="AS17" s="87">
        <f t="shared" si="34"/>
        <v>3.7536994193140401</v>
      </c>
      <c r="AT17" s="11">
        <f t="shared" si="35"/>
        <v>5469.1930240177981</v>
      </c>
      <c r="AU17" s="89">
        <f t="shared" si="36"/>
        <v>5.4691930240177982</v>
      </c>
      <c r="AV17" s="80">
        <f t="shared" si="37"/>
        <v>5809.1326292619779</v>
      </c>
      <c r="AW17" s="92">
        <f t="shared" si="38"/>
        <v>5.8091326292619776</v>
      </c>
      <c r="AX17" s="15">
        <f t="shared" si="39"/>
        <v>4244.9503082578512</v>
      </c>
      <c r="AY17" s="94">
        <f t="shared" si="40"/>
        <v>4.2449503082578515</v>
      </c>
      <c r="AZ17" s="81">
        <f t="shared" si="41"/>
        <v>6087.1436212842791</v>
      </c>
      <c r="BA17" s="95">
        <f t="shared" si="42"/>
        <v>6.0871436212842793</v>
      </c>
      <c r="BB17" s="11">
        <f t="shared" si="43"/>
        <v>6087.1436212842791</v>
      </c>
      <c r="BC17" s="89">
        <f t="shared" si="44"/>
        <v>6.0871436212842793</v>
      </c>
      <c r="BD17" s="80">
        <f t="shared" si="45"/>
        <v>3311.1482942172579</v>
      </c>
      <c r="BE17" s="92">
        <f t="shared" si="46"/>
        <v>3.3111482942172579</v>
      </c>
      <c r="BF17" s="15">
        <f t="shared" si="47"/>
        <v>2656.0537665817096</v>
      </c>
      <c r="BG17" s="94">
        <f t="shared" si="48"/>
        <v>2.6560537665817097</v>
      </c>
      <c r="BH17" s="81">
        <f t="shared" si="49"/>
        <v>1414.4668197289482</v>
      </c>
      <c r="BI17" s="95">
        <f t="shared" si="50"/>
        <v>1.4144668197289483</v>
      </c>
      <c r="BJ17" s="77">
        <f t="shared" si="51"/>
        <v>195.08483042640302</v>
      </c>
      <c r="BK17" s="98">
        <f t="shared" si="52"/>
        <v>0.19508483042640301</v>
      </c>
      <c r="BL17" s="78">
        <f t="shared" si="53"/>
        <v>8432.3497693833797</v>
      </c>
      <c r="BM17" s="100">
        <f t="shared" si="54"/>
        <v>8.4323497693833804</v>
      </c>
      <c r="BN17" s="2">
        <f t="shared" si="55"/>
        <v>8823.4934076732789</v>
      </c>
      <c r="BO17" s="85">
        <f t="shared" si="56"/>
        <v>8.8234934076732792</v>
      </c>
      <c r="BP17" s="79">
        <f t="shared" si="57"/>
        <v>6934.0429426088185</v>
      </c>
      <c r="BQ17" s="87">
        <f t="shared" si="58"/>
        <v>6.9340429426088184</v>
      </c>
      <c r="BR17" s="11">
        <f t="shared" si="59"/>
        <v>8167.3562008960826</v>
      </c>
      <c r="BS17" s="89">
        <f t="shared" si="60"/>
        <v>8.1673562008960818</v>
      </c>
      <c r="BT17" s="80">
        <f t="shared" si="61"/>
        <v>4730.0942911043667</v>
      </c>
      <c r="BU17" s="92">
        <f t="shared" si="62"/>
        <v>4.7300942911043666</v>
      </c>
      <c r="BV17" s="15"/>
      <c r="BW17" s="94"/>
      <c r="BX17" s="81"/>
      <c r="BY17" s="95"/>
    </row>
    <row r="18" spans="1:77" ht="25" customHeight="1" x14ac:dyDescent="0.2">
      <c r="A18" s="102">
        <v>15</v>
      </c>
      <c r="B18" s="2">
        <f t="shared" si="0"/>
        <v>18942.876176731999</v>
      </c>
      <c r="C18" s="85">
        <f t="shared" si="1"/>
        <v>18.942876176732</v>
      </c>
      <c r="D18" s="79">
        <f t="shared" si="2"/>
        <v>15281.779126080526</v>
      </c>
      <c r="E18" s="87">
        <f t="shared" si="3"/>
        <v>15.281779126080526</v>
      </c>
      <c r="F18" s="11">
        <f t="shared" si="4"/>
        <v>8362.3207662018685</v>
      </c>
      <c r="G18" s="89">
        <f t="shared" si="5"/>
        <v>8.3623207662018686</v>
      </c>
      <c r="H18" s="80">
        <f t="shared" si="6"/>
        <v>8224.6463046845747</v>
      </c>
      <c r="I18" s="92">
        <f t="shared" si="7"/>
        <v>8.2246463046845744</v>
      </c>
      <c r="J18" s="15">
        <f t="shared" si="8"/>
        <v>853.68945559789506</v>
      </c>
      <c r="K18" s="94">
        <f t="shared" si="9"/>
        <v>0.85368945559789511</v>
      </c>
      <c r="L18" s="81">
        <f t="shared" si="63"/>
        <v>7092.0000114212307</v>
      </c>
      <c r="M18" s="95">
        <f t="shared" si="10"/>
        <v>7.0920000114212307</v>
      </c>
      <c r="N18" s="19">
        <v>16</v>
      </c>
      <c r="O18" s="59" t="s">
        <v>161</v>
      </c>
      <c r="P18" s="59" t="s">
        <v>162</v>
      </c>
      <c r="R18" s="27">
        <v>16</v>
      </c>
      <c r="S18" s="60" t="s">
        <v>249</v>
      </c>
      <c r="T18" s="60" t="s">
        <v>315</v>
      </c>
      <c r="V18" s="77">
        <f t="shared" si="11"/>
        <v>9949.7178830537669</v>
      </c>
      <c r="W18" s="98">
        <f t="shared" si="12"/>
        <v>9.9497178830537667</v>
      </c>
      <c r="X18" s="78">
        <f t="shared" si="13"/>
        <v>2754.002204115834</v>
      </c>
      <c r="Y18" s="100">
        <f t="shared" si="14"/>
        <v>2.7540022041158339</v>
      </c>
      <c r="Z18" s="2">
        <f t="shared" si="15"/>
        <v>6999.2488090126781</v>
      </c>
      <c r="AA18" s="85">
        <f t="shared" si="16"/>
        <v>6.9992488090126779</v>
      </c>
      <c r="AB18" s="79">
        <f t="shared" si="17"/>
        <v>4879.3010254787505</v>
      </c>
      <c r="AC18" s="87">
        <f t="shared" si="18"/>
        <v>4.8793010254787506</v>
      </c>
      <c r="AD18" s="11">
        <f t="shared" si="19"/>
        <v>10630.578926489639</v>
      </c>
      <c r="AE18" s="89">
        <f t="shared" si="20"/>
        <v>10.630578926489639</v>
      </c>
      <c r="AF18" s="80">
        <f t="shared" si="21"/>
        <v>4981.0013780416839</v>
      </c>
      <c r="AG18" s="92">
        <f t="shared" si="22"/>
        <v>4.9810013780416842</v>
      </c>
      <c r="AH18" s="15">
        <f t="shared" si="23"/>
        <v>5534.6563981542131</v>
      </c>
      <c r="AI18" s="94">
        <f t="shared" si="24"/>
        <v>5.5346563981542127</v>
      </c>
      <c r="AJ18" s="81">
        <f t="shared" si="25"/>
        <v>6997.5220835810369</v>
      </c>
      <c r="AK18" s="95">
        <f t="shared" si="26"/>
        <v>6.9975220835810372</v>
      </c>
      <c r="AL18" s="77">
        <f t="shared" si="27"/>
        <v>6017.7708404498735</v>
      </c>
      <c r="AM18" s="98">
        <f t="shared" si="28"/>
        <v>6.0177708404498738</v>
      </c>
      <c r="AN18" s="78">
        <f t="shared" si="29"/>
        <v>6045.0206254486957</v>
      </c>
      <c r="AO18" s="100">
        <f t="shared" si="30"/>
        <v>6.0450206254486956</v>
      </c>
      <c r="AP18" s="2">
        <f t="shared" si="31"/>
        <v>4842.9296005634405</v>
      </c>
      <c r="AQ18" s="85">
        <f t="shared" si="32"/>
        <v>4.8429296005634406</v>
      </c>
      <c r="AR18" s="79">
        <f t="shared" si="33"/>
        <v>6333.3217966673346</v>
      </c>
      <c r="AS18" s="87">
        <f t="shared" si="34"/>
        <v>6.3333217966673345</v>
      </c>
      <c r="AT18" s="11">
        <f t="shared" si="35"/>
        <v>6359.8752851796808</v>
      </c>
      <c r="AU18" s="89">
        <f t="shared" si="36"/>
        <v>6.3598752851796805</v>
      </c>
      <c r="AV18" s="80">
        <f t="shared" si="37"/>
        <v>6094.1167684100701</v>
      </c>
      <c r="AW18" s="92">
        <f t="shared" si="38"/>
        <v>6.0941167684100703</v>
      </c>
      <c r="AX18" s="15">
        <f t="shared" si="39"/>
        <v>5357.9396092502802</v>
      </c>
      <c r="AY18" s="94">
        <f t="shared" si="40"/>
        <v>5.3579396092502805</v>
      </c>
      <c r="AZ18" s="81">
        <f t="shared" si="41"/>
        <v>5295.8424836402201</v>
      </c>
      <c r="BA18" s="95">
        <f t="shared" si="42"/>
        <v>5.2958424836402198</v>
      </c>
      <c r="BB18" s="11">
        <f t="shared" si="43"/>
        <v>5295.8424836402201</v>
      </c>
      <c r="BC18" s="89">
        <f t="shared" si="44"/>
        <v>5.2958424836402198</v>
      </c>
      <c r="BD18" s="80">
        <f t="shared" si="45"/>
        <v>6913.9158319880125</v>
      </c>
      <c r="BE18" s="92">
        <f t="shared" si="46"/>
        <v>6.913915831988013</v>
      </c>
      <c r="BF18" s="15">
        <f t="shared" si="47"/>
        <v>7550.2679312573018</v>
      </c>
      <c r="BG18" s="94">
        <f t="shared" si="48"/>
        <v>7.5502679312573022</v>
      </c>
      <c r="BH18" s="81">
        <f t="shared" si="49"/>
        <v>8418.6174433086799</v>
      </c>
      <c r="BI18" s="95">
        <f t="shared" si="50"/>
        <v>8.4186174433086798</v>
      </c>
      <c r="BJ18" s="77">
        <f t="shared" si="51"/>
        <v>9450.4577049988948</v>
      </c>
      <c r="BK18" s="98">
        <f t="shared" si="52"/>
        <v>9.4504577049988949</v>
      </c>
      <c r="BL18" s="78">
        <f t="shared" si="53"/>
        <v>5976.4362513234355</v>
      </c>
      <c r="BM18" s="100">
        <f t="shared" si="54"/>
        <v>5.9764362513234355</v>
      </c>
      <c r="BN18" s="2">
        <f t="shared" si="55"/>
        <v>1105.7912167892443</v>
      </c>
      <c r="BO18" s="85">
        <f t="shared" si="56"/>
        <v>1.1057912167892443</v>
      </c>
      <c r="BP18" s="79">
        <f t="shared" si="57"/>
        <v>5015.6683121191409</v>
      </c>
      <c r="BQ18" s="87">
        <f t="shared" si="58"/>
        <v>5.015668312119141</v>
      </c>
      <c r="BR18" s="11">
        <f t="shared" si="59"/>
        <v>1606.9212084518506</v>
      </c>
      <c r="BS18" s="89">
        <f t="shared" si="60"/>
        <v>1.6069212084518505</v>
      </c>
      <c r="BT18" s="80">
        <f t="shared" si="61"/>
        <v>6269.9408246889261</v>
      </c>
      <c r="BU18" s="92">
        <f t="shared" si="62"/>
        <v>6.2699408246889261</v>
      </c>
      <c r="BV18" s="15"/>
      <c r="BW18" s="94"/>
      <c r="BX18" s="81"/>
      <c r="BY18" s="95"/>
    </row>
    <row r="19" spans="1:77" ht="25" customHeight="1" x14ac:dyDescent="0.2">
      <c r="A19" s="102">
        <v>16</v>
      </c>
      <c r="B19" s="2">
        <f t="shared" si="0"/>
        <v>15628.367352786097</v>
      </c>
      <c r="C19" s="85">
        <f t="shared" si="1"/>
        <v>15.628367352786098</v>
      </c>
      <c r="D19" s="79">
        <f t="shared" si="2"/>
        <v>11612.120963209347</v>
      </c>
      <c r="E19" s="87">
        <f t="shared" si="3"/>
        <v>11.612120963209346</v>
      </c>
      <c r="F19" s="11">
        <f t="shared" si="4"/>
        <v>9607.5676428617335</v>
      </c>
      <c r="G19" s="89">
        <f t="shared" si="5"/>
        <v>9.6075676428617331</v>
      </c>
      <c r="H19" s="80">
        <f t="shared" si="6"/>
        <v>2290.5330579110741</v>
      </c>
      <c r="I19" s="92">
        <f t="shared" si="7"/>
        <v>2.2905330579110741</v>
      </c>
      <c r="J19" s="15">
        <f t="shared" si="8"/>
        <v>6717.5790971343931</v>
      </c>
      <c r="K19" s="94">
        <f t="shared" si="9"/>
        <v>6.7175790971343927</v>
      </c>
      <c r="L19" s="81">
        <f t="shared" si="63"/>
        <v>11999.87014041538</v>
      </c>
      <c r="M19" s="95">
        <f t="shared" si="10"/>
        <v>11.99987014041538</v>
      </c>
      <c r="N19" s="19">
        <v>17</v>
      </c>
      <c r="O19" s="59" t="s">
        <v>163</v>
      </c>
      <c r="P19" s="59" t="s">
        <v>164</v>
      </c>
      <c r="R19" s="27">
        <v>17</v>
      </c>
      <c r="S19" s="60" t="s">
        <v>250</v>
      </c>
      <c r="T19" s="60" t="s">
        <v>316</v>
      </c>
      <c r="V19" s="77">
        <f t="shared" si="11"/>
        <v>10929.868688646447</v>
      </c>
      <c r="W19" s="98">
        <f t="shared" si="12"/>
        <v>10.929868688646447</v>
      </c>
      <c r="X19" s="78">
        <f t="shared" si="13"/>
        <v>6850.1271614524985</v>
      </c>
      <c r="Y19" s="100">
        <f t="shared" si="14"/>
        <v>6.8501271614524981</v>
      </c>
      <c r="Z19" s="2">
        <f t="shared" si="15"/>
        <v>9693.1681684832802</v>
      </c>
      <c r="AA19" s="85">
        <f t="shared" si="16"/>
        <v>9.6931681684832807</v>
      </c>
      <c r="AB19" s="79">
        <f t="shared" si="17"/>
        <v>10864.954243623239</v>
      </c>
      <c r="AC19" s="87">
        <f t="shared" si="18"/>
        <v>10.864954243623238</v>
      </c>
      <c r="AD19" s="11">
        <f t="shared" si="19"/>
        <v>9438.7208927302381</v>
      </c>
      <c r="AE19" s="89">
        <f t="shared" si="20"/>
        <v>9.4387208927302382</v>
      </c>
      <c r="AF19" s="80">
        <f t="shared" si="21"/>
        <v>8497.0007200937034</v>
      </c>
      <c r="AG19" s="92">
        <f t="shared" si="22"/>
        <v>8.4970007200937037</v>
      </c>
      <c r="AH19" s="15">
        <f t="shared" si="23"/>
        <v>10311.590017823977</v>
      </c>
      <c r="AI19" s="94">
        <f t="shared" si="24"/>
        <v>10.311590017823978</v>
      </c>
      <c r="AJ19" s="81">
        <f t="shared" si="25"/>
        <v>12874.028463302884</v>
      </c>
      <c r="AK19" s="95">
        <f t="shared" si="26"/>
        <v>12.874028463302885</v>
      </c>
      <c r="AL19" s="77">
        <f t="shared" si="27"/>
        <v>7879.8061122585596</v>
      </c>
      <c r="AM19" s="98">
        <f t="shared" si="28"/>
        <v>7.8798061122585592</v>
      </c>
      <c r="AN19" s="78">
        <f t="shared" si="29"/>
        <v>7904.7410086169439</v>
      </c>
      <c r="AO19" s="100">
        <f t="shared" si="30"/>
        <v>7.9047410086169441</v>
      </c>
      <c r="AP19" s="2">
        <f t="shared" si="31"/>
        <v>7205.3669585978614</v>
      </c>
      <c r="AQ19" s="85">
        <f t="shared" si="32"/>
        <v>7.2053669585978612</v>
      </c>
      <c r="AR19" s="79">
        <f t="shared" si="33"/>
        <v>7204.6187625994417</v>
      </c>
      <c r="AS19" s="87">
        <f t="shared" si="34"/>
        <v>7.2046187625994413</v>
      </c>
      <c r="AT19" s="11">
        <f t="shared" si="35"/>
        <v>8839.5793101900908</v>
      </c>
      <c r="AU19" s="89">
        <f t="shared" si="36"/>
        <v>8.839579310190091</v>
      </c>
      <c r="AV19" s="80">
        <f t="shared" si="37"/>
        <v>8843.5683937572012</v>
      </c>
      <c r="AW19" s="92">
        <f t="shared" si="38"/>
        <v>8.8435683937572005</v>
      </c>
      <c r="AX19" s="15">
        <f t="shared" si="39"/>
        <v>5577.688714840835</v>
      </c>
      <c r="AY19" s="94">
        <f t="shared" si="40"/>
        <v>5.5776887148408347</v>
      </c>
      <c r="AZ19" s="81">
        <f t="shared" si="41"/>
        <v>8289.7739803235145</v>
      </c>
      <c r="BA19" s="95">
        <f t="shared" si="42"/>
        <v>8.2897739803235151</v>
      </c>
      <c r="BB19" s="11">
        <f t="shared" si="43"/>
        <v>8289.7739803235145</v>
      </c>
      <c r="BC19" s="89">
        <f t="shared" si="44"/>
        <v>8.2897739803235151</v>
      </c>
      <c r="BD19" s="80">
        <f t="shared" si="45"/>
        <v>4824.6759949196194</v>
      </c>
      <c r="BE19" s="92">
        <f t="shared" si="46"/>
        <v>4.8246759949196196</v>
      </c>
      <c r="BF19" s="15">
        <f t="shared" si="47"/>
        <v>5403.5813271635989</v>
      </c>
      <c r="BG19" s="94">
        <f t="shared" si="48"/>
        <v>5.4035813271635993</v>
      </c>
      <c r="BH19" s="81">
        <f t="shared" si="49"/>
        <v>6645.2438242593089</v>
      </c>
      <c r="BI19" s="95">
        <f t="shared" si="50"/>
        <v>6.6452438242593086</v>
      </c>
      <c r="BJ19" s="77">
        <f t="shared" si="51"/>
        <v>8000.6127920852659</v>
      </c>
      <c r="BK19" s="98">
        <f t="shared" si="52"/>
        <v>8.0006127920852652</v>
      </c>
      <c r="BL19" s="78">
        <f t="shared" si="53"/>
        <v>10404.833764401008</v>
      </c>
      <c r="BM19" s="100">
        <f t="shared" si="54"/>
        <v>10.404833764401008</v>
      </c>
      <c r="BN19" s="2">
        <f t="shared" si="55"/>
        <v>6520.0312974494846</v>
      </c>
      <c r="BO19" s="85">
        <f t="shared" si="56"/>
        <v>6.520031297449485</v>
      </c>
      <c r="BP19" s="79">
        <f t="shared" si="57"/>
        <v>8684.940955001357</v>
      </c>
      <c r="BQ19" s="87">
        <f t="shared" si="58"/>
        <v>8.6849409550013572</v>
      </c>
      <c r="BR19" s="11">
        <f t="shared" si="59"/>
        <v>6201.3334384732652</v>
      </c>
      <c r="BS19" s="89">
        <f t="shared" si="60"/>
        <v>6.2013334384732648</v>
      </c>
      <c r="BT19" s="80">
        <f t="shared" si="61"/>
        <v>3374.0440030299906</v>
      </c>
      <c r="BU19" s="92">
        <f t="shared" si="62"/>
        <v>3.3740440030299905</v>
      </c>
      <c r="BV19" s="15"/>
      <c r="BW19" s="94"/>
      <c r="BX19" s="81"/>
      <c r="BY19" s="95"/>
    </row>
    <row r="20" spans="1:77" ht="25" customHeight="1" x14ac:dyDescent="0.2">
      <c r="A20" s="102">
        <v>17</v>
      </c>
      <c r="B20" s="2">
        <f t="shared" si="0"/>
        <v>10375.021349283817</v>
      </c>
      <c r="C20" s="85">
        <f t="shared" si="1"/>
        <v>10.375021349283818</v>
      </c>
      <c r="D20" s="79">
        <f t="shared" si="2"/>
        <v>6351.3853878754153</v>
      </c>
      <c r="E20" s="87">
        <f t="shared" si="3"/>
        <v>6.351385387875415</v>
      </c>
      <c r="F20" s="11">
        <f t="shared" si="4"/>
        <v>8004.1591782791638</v>
      </c>
      <c r="G20" s="89">
        <f t="shared" si="5"/>
        <v>8.0041591782791635</v>
      </c>
      <c r="H20" s="80">
        <f t="shared" si="6"/>
        <v>3436.9568218906356</v>
      </c>
      <c r="I20" s="92">
        <f t="shared" si="7"/>
        <v>3.4369568218906354</v>
      </c>
      <c r="J20" s="15">
        <f t="shared" si="8"/>
        <v>10501.744743760231</v>
      </c>
      <c r="K20" s="94">
        <f t="shared" si="9"/>
        <v>10.501744743760231</v>
      </c>
      <c r="L20" s="81">
        <f t="shared" si="63"/>
        <v>16526.554925124587</v>
      </c>
      <c r="M20" s="95">
        <f t="shared" si="10"/>
        <v>16.526554925124586</v>
      </c>
      <c r="N20" s="19">
        <v>18</v>
      </c>
      <c r="O20" s="59" t="s">
        <v>207</v>
      </c>
      <c r="P20" s="59" t="s">
        <v>165</v>
      </c>
      <c r="R20" s="27">
        <v>18</v>
      </c>
      <c r="S20" s="60" t="s">
        <v>251</v>
      </c>
      <c r="T20" s="60" t="s">
        <v>317</v>
      </c>
      <c r="V20" s="77">
        <f t="shared" si="11"/>
        <v>16193.543130733879</v>
      </c>
      <c r="W20" s="98">
        <f t="shared" si="12"/>
        <v>16.193543130733879</v>
      </c>
      <c r="X20" s="78">
        <f t="shared" si="13"/>
        <v>11372.85815801532</v>
      </c>
      <c r="Y20" s="100">
        <f t="shared" si="14"/>
        <v>11.372858158015321</v>
      </c>
      <c r="Z20" s="2">
        <f t="shared" si="15"/>
        <v>14783.997404095657</v>
      </c>
      <c r="AA20" s="85">
        <f t="shared" si="16"/>
        <v>14.783997404095656</v>
      </c>
      <c r="AB20" s="79">
        <f t="shared" si="17"/>
        <v>14634.823201650495</v>
      </c>
      <c r="AC20" s="87">
        <f t="shared" si="18"/>
        <v>14.634823201650494</v>
      </c>
      <c r="AD20" s="11">
        <f t="shared" si="19"/>
        <v>14531.417164801851</v>
      </c>
      <c r="AE20" s="89">
        <f t="shared" si="20"/>
        <v>14.531417164801852</v>
      </c>
      <c r="AF20" s="80">
        <f t="shared" si="21"/>
        <v>13351.591531888567</v>
      </c>
      <c r="AG20" s="92">
        <f t="shared" si="22"/>
        <v>13.351591531888568</v>
      </c>
      <c r="AH20" s="15">
        <f t="shared" si="23"/>
        <v>14847.300447788257</v>
      </c>
      <c r="AI20" s="94">
        <f t="shared" si="24"/>
        <v>14.847300447788257</v>
      </c>
      <c r="AJ20" s="81">
        <f t="shared" si="25"/>
        <v>16758.153060313871</v>
      </c>
      <c r="AK20" s="95">
        <f t="shared" si="26"/>
        <v>16.75815306031387</v>
      </c>
      <c r="AL20" s="77">
        <f t="shared" si="27"/>
        <v>13026.582281820678</v>
      </c>
      <c r="AM20" s="98">
        <f t="shared" si="28"/>
        <v>13.026582281820678</v>
      </c>
      <c r="AN20" s="78">
        <f t="shared" si="29"/>
        <v>13052.987283179596</v>
      </c>
      <c r="AO20" s="100">
        <f t="shared" si="30"/>
        <v>13.052987283179597</v>
      </c>
      <c r="AP20" s="2">
        <f t="shared" si="31"/>
        <v>12226.353578000446</v>
      </c>
      <c r="AQ20" s="85">
        <f t="shared" si="32"/>
        <v>12.226353578000445</v>
      </c>
      <c r="AR20" s="79">
        <f t="shared" si="33"/>
        <v>12432.844196616228</v>
      </c>
      <c r="AS20" s="87">
        <f t="shared" si="34"/>
        <v>12.432844196616228</v>
      </c>
      <c r="AT20" s="11">
        <f t="shared" si="35"/>
        <v>13934.407226043491</v>
      </c>
      <c r="AU20" s="89">
        <f t="shared" si="36"/>
        <v>13.934407226043492</v>
      </c>
      <c r="AV20" s="80">
        <f t="shared" si="37"/>
        <v>13890.202185723381</v>
      </c>
      <c r="AW20" s="92">
        <f t="shared" si="38"/>
        <v>13.890202185723382</v>
      </c>
      <c r="AX20" s="15">
        <f t="shared" si="39"/>
        <v>10792.666193277151</v>
      </c>
      <c r="AY20" s="94">
        <f t="shared" si="40"/>
        <v>10.792666193277151</v>
      </c>
      <c r="AZ20" s="81">
        <f t="shared" si="41"/>
        <v>13256.476315569033</v>
      </c>
      <c r="BA20" s="95">
        <f t="shared" si="42"/>
        <v>13.256476315569033</v>
      </c>
      <c r="BB20" s="11">
        <f t="shared" si="43"/>
        <v>13256.476315569033</v>
      </c>
      <c r="BC20" s="89">
        <f t="shared" si="44"/>
        <v>13.256476315569033</v>
      </c>
      <c r="BD20" s="80">
        <f t="shared" si="45"/>
        <v>10036.298649398941</v>
      </c>
      <c r="BE20" s="92">
        <f t="shared" si="46"/>
        <v>10.03629864939894</v>
      </c>
      <c r="BF20" s="15">
        <f t="shared" si="47"/>
        <v>10563.236225593701</v>
      </c>
      <c r="BG20" s="94">
        <f t="shared" si="48"/>
        <v>10.5632362255937</v>
      </c>
      <c r="BH20" s="81">
        <f t="shared" si="49"/>
        <v>11778.871819120817</v>
      </c>
      <c r="BI20" s="95">
        <f t="shared" si="50"/>
        <v>11.778871819120818</v>
      </c>
      <c r="BJ20" s="77">
        <f t="shared" si="51"/>
        <v>13112.932658180571</v>
      </c>
      <c r="BK20" s="98">
        <f t="shared" si="52"/>
        <v>13.11293265818057</v>
      </c>
      <c r="BL20" s="78">
        <f t="shared" si="53"/>
        <v>15078.620242783416</v>
      </c>
      <c r="BM20" s="100">
        <f t="shared" si="54"/>
        <v>15.078620242783416</v>
      </c>
      <c r="BN20" s="2">
        <f t="shared" si="55"/>
        <v>10481.647078435177</v>
      </c>
      <c r="BO20" s="85">
        <f t="shared" si="56"/>
        <v>10.481647078435177</v>
      </c>
      <c r="BP20" s="79">
        <f t="shared" si="57"/>
        <v>13510.471247998579</v>
      </c>
      <c r="BQ20" s="87">
        <f t="shared" si="58"/>
        <v>13.510471247998579</v>
      </c>
      <c r="BR20" s="11">
        <f t="shared" si="59"/>
        <v>10417.65743572214</v>
      </c>
      <c r="BS20" s="89">
        <f t="shared" si="60"/>
        <v>10.417657435722139</v>
      </c>
      <c r="BT20" s="80">
        <f t="shared" si="61"/>
        <v>8604.6562168572873</v>
      </c>
      <c r="BU20" s="92">
        <f t="shared" si="62"/>
        <v>8.604656216857288</v>
      </c>
      <c r="BV20" s="15"/>
      <c r="BW20" s="94"/>
      <c r="BX20" s="81"/>
      <c r="BY20" s="95"/>
    </row>
    <row r="21" spans="1:77" ht="25" customHeight="1" x14ac:dyDescent="0.2">
      <c r="A21" s="102">
        <v>18</v>
      </c>
      <c r="B21" s="2">
        <f t="shared" si="0"/>
        <v>10184.110364472812</v>
      </c>
      <c r="C21" s="85">
        <f t="shared" si="1"/>
        <v>10.184110364472811</v>
      </c>
      <c r="D21" s="79">
        <f t="shared" si="2"/>
        <v>6174.428968839904</v>
      </c>
      <c r="E21" s="87">
        <f t="shared" si="3"/>
        <v>6.1744289688399041</v>
      </c>
      <c r="F21" s="11">
        <f t="shared" si="4"/>
        <v>7668.0923693321383</v>
      </c>
      <c r="G21" s="89">
        <f t="shared" si="5"/>
        <v>7.6680923693321379</v>
      </c>
      <c r="H21" s="80">
        <f t="shared" si="6"/>
        <v>3715.974749667756</v>
      </c>
      <c r="I21" s="92">
        <f t="shared" si="7"/>
        <v>3.715974749667756</v>
      </c>
      <c r="J21" s="15">
        <f t="shared" si="8"/>
        <v>10469.037581757124</v>
      </c>
      <c r="K21" s="94">
        <f t="shared" si="9"/>
        <v>10.469037581757124</v>
      </c>
      <c r="L21" s="81">
        <f t="shared" si="63"/>
        <v>16538.860811768274</v>
      </c>
      <c r="M21" s="95">
        <f t="shared" si="10"/>
        <v>16.538860811768274</v>
      </c>
      <c r="N21" s="19">
        <v>19</v>
      </c>
      <c r="O21" s="59" t="s">
        <v>166</v>
      </c>
      <c r="P21" s="59" t="s">
        <v>167</v>
      </c>
      <c r="R21" s="27">
        <v>19</v>
      </c>
      <c r="S21" s="60" t="s">
        <v>414</v>
      </c>
      <c r="T21" s="60" t="s">
        <v>415</v>
      </c>
      <c r="V21" s="77">
        <f t="shared" si="11"/>
        <v>16366.876005489552</v>
      </c>
      <c r="W21" s="98">
        <f t="shared" si="12"/>
        <v>16.366876005489551</v>
      </c>
      <c r="X21" s="78">
        <f t="shared" si="13"/>
        <v>11403.845485877202</v>
      </c>
      <c r="Y21" s="100">
        <f t="shared" si="14"/>
        <v>11.403845485877202</v>
      </c>
      <c r="Z21" s="2">
        <f t="shared" si="15"/>
        <v>14886.228925006446</v>
      </c>
      <c r="AA21" s="85">
        <f t="shared" si="16"/>
        <v>14.886228925006446</v>
      </c>
      <c r="AB21" s="79">
        <f t="shared" si="17"/>
        <v>14576.327855302721</v>
      </c>
      <c r="AC21" s="87">
        <f t="shared" si="18"/>
        <v>14.576327855302722</v>
      </c>
      <c r="AD21" s="11">
        <f t="shared" si="19"/>
        <v>14769.943687455807</v>
      </c>
      <c r="AE21" s="89">
        <f t="shared" si="20"/>
        <v>14.769943687455807</v>
      </c>
      <c r="AF21" s="80">
        <f t="shared" si="21"/>
        <v>13415.770057706601</v>
      </c>
      <c r="AG21" s="92">
        <f t="shared" si="22"/>
        <v>13.415770057706601</v>
      </c>
      <c r="AH21" s="15">
        <f t="shared" si="23"/>
        <v>14865.291682766992</v>
      </c>
      <c r="AI21" s="94">
        <f t="shared" si="24"/>
        <v>14.865291682766992</v>
      </c>
      <c r="AJ21" s="81">
        <f t="shared" si="25"/>
        <v>16702.627622916054</v>
      </c>
      <c r="AK21" s="95">
        <f t="shared" si="26"/>
        <v>16.702627622916054</v>
      </c>
      <c r="AL21" s="77">
        <f t="shared" si="27"/>
        <v>13145.03309656805</v>
      </c>
      <c r="AM21" s="98">
        <f t="shared" si="28"/>
        <v>13.145033096568049</v>
      </c>
      <c r="AN21" s="78">
        <f t="shared" si="29"/>
        <v>13171.760598935613</v>
      </c>
      <c r="AO21" s="100">
        <f t="shared" si="30"/>
        <v>13.171760598935613</v>
      </c>
      <c r="AP21" s="2">
        <f t="shared" si="31"/>
        <v>12320.543207650746</v>
      </c>
      <c r="AQ21" s="85">
        <f t="shared" si="32"/>
        <v>12.320543207650745</v>
      </c>
      <c r="AR21" s="79">
        <f t="shared" si="33"/>
        <v>12577.986143508953</v>
      </c>
      <c r="AS21" s="87">
        <f t="shared" si="34"/>
        <v>12.577986143508953</v>
      </c>
      <c r="AT21" s="11">
        <f t="shared" si="35"/>
        <v>14039.02157074778</v>
      </c>
      <c r="AU21" s="89">
        <f t="shared" si="36"/>
        <v>14.03902157074778</v>
      </c>
      <c r="AV21" s="80">
        <f t="shared" si="37"/>
        <v>13984.994006537934</v>
      </c>
      <c r="AW21" s="92">
        <f t="shared" si="38"/>
        <v>13.984994006537935</v>
      </c>
      <c r="AX21" s="15">
        <f t="shared" si="39"/>
        <v>10935.303424851198</v>
      </c>
      <c r="AY21" s="94">
        <f t="shared" si="40"/>
        <v>10.935303424851197</v>
      </c>
      <c r="AZ21" s="81">
        <f t="shared" si="41"/>
        <v>13338.405913264862</v>
      </c>
      <c r="BA21" s="95">
        <f t="shared" si="42"/>
        <v>13.338405913264861</v>
      </c>
      <c r="BB21" s="11">
        <f t="shared" si="43"/>
        <v>13338.405913264862</v>
      </c>
      <c r="BC21" s="89">
        <f t="shared" si="44"/>
        <v>13.338405913264861</v>
      </c>
      <c r="BD21" s="80">
        <f t="shared" si="45"/>
        <v>10243.795476170331</v>
      </c>
      <c r="BE21" s="92">
        <f t="shared" si="46"/>
        <v>10.243795476170332</v>
      </c>
      <c r="BF21" s="15">
        <f t="shared" si="47"/>
        <v>10784.139026850544</v>
      </c>
      <c r="BG21" s="94">
        <f t="shared" si="48"/>
        <v>10.784139026850545</v>
      </c>
      <c r="BH21" s="81">
        <f t="shared" si="49"/>
        <v>12006.762527478888</v>
      </c>
      <c r="BI21" s="95">
        <f t="shared" si="50"/>
        <v>12.006762527478887</v>
      </c>
      <c r="BJ21" s="77">
        <f t="shared" si="51"/>
        <v>13346.475050166538</v>
      </c>
      <c r="BK21" s="98">
        <f t="shared" si="52"/>
        <v>13.346475050166539</v>
      </c>
      <c r="BL21" s="78">
        <f t="shared" si="53"/>
        <v>15113.003636773985</v>
      </c>
      <c r="BM21" s="100">
        <f t="shared" si="54"/>
        <v>15.113003636773986</v>
      </c>
      <c r="BN21" s="2">
        <f t="shared" si="55"/>
        <v>10464.381134547955</v>
      </c>
      <c r="BO21" s="85">
        <f t="shared" si="56"/>
        <v>10.464381134547954</v>
      </c>
      <c r="BP21" s="79">
        <f t="shared" si="57"/>
        <v>13569.969091892108</v>
      </c>
      <c r="BQ21" s="87">
        <f t="shared" si="58"/>
        <v>13.569969091892109</v>
      </c>
      <c r="BR21" s="11">
        <f t="shared" si="59"/>
        <v>10424.055578375148</v>
      </c>
      <c r="BS21" s="89">
        <f t="shared" si="60"/>
        <v>10.424055578375148</v>
      </c>
      <c r="BT21" s="80">
        <f t="shared" si="61"/>
        <v>8804.4025928522187</v>
      </c>
      <c r="BU21" s="92">
        <f t="shared" si="62"/>
        <v>8.8044025928522185</v>
      </c>
      <c r="BV21" s="15"/>
      <c r="BW21" s="94"/>
      <c r="BX21" s="81"/>
      <c r="BY21" s="95"/>
    </row>
    <row r="22" spans="1:77" ht="25" customHeight="1" x14ac:dyDescent="0.2">
      <c r="A22" s="102">
        <v>19</v>
      </c>
      <c r="B22" s="2">
        <f t="shared" si="0"/>
        <v>24460.511073022666</v>
      </c>
      <c r="C22" s="85">
        <f t="shared" si="1"/>
        <v>24.460511073022666</v>
      </c>
      <c r="D22" s="79">
        <f t="shared" si="2"/>
        <v>20723.792557853863</v>
      </c>
      <c r="E22" s="87">
        <f t="shared" si="3"/>
        <v>20.723792557853862</v>
      </c>
      <c r="F22" s="11">
        <f t="shared" si="4"/>
        <v>13655.142447131377</v>
      </c>
      <c r="G22" s="89">
        <f t="shared" si="5"/>
        <v>13.655142447131377</v>
      </c>
      <c r="H22" s="80">
        <f t="shared" si="6"/>
        <v>12620.623244854054</v>
      </c>
      <c r="I22" s="92">
        <f t="shared" si="7"/>
        <v>12.620623244854054</v>
      </c>
      <c r="J22" s="15">
        <f t="shared" si="8"/>
        <v>4709.0033269957921</v>
      </c>
      <c r="K22" s="94">
        <f t="shared" si="9"/>
        <v>4.7090033269957923</v>
      </c>
      <c r="L22" s="81">
        <f t="shared" si="63"/>
        <v>1654.9141256584796</v>
      </c>
      <c r="M22" s="95">
        <f t="shared" si="10"/>
        <v>1.6549141256584796</v>
      </c>
      <c r="N22" s="19">
        <v>20</v>
      </c>
      <c r="O22" s="59" t="s">
        <v>168</v>
      </c>
      <c r="P22" s="59" t="s">
        <v>169</v>
      </c>
      <c r="R22" s="27">
        <v>20</v>
      </c>
      <c r="S22" s="60" t="s">
        <v>252</v>
      </c>
      <c r="T22" s="60" t="s">
        <v>318</v>
      </c>
      <c r="V22" s="77">
        <f t="shared" si="11"/>
        <v>6798.2352054034236</v>
      </c>
      <c r="W22" s="98">
        <f t="shared" si="12"/>
        <v>6.7982352054034232</v>
      </c>
      <c r="X22" s="78">
        <f t="shared" si="13"/>
        <v>3534.8970959897201</v>
      </c>
      <c r="Y22" s="100">
        <f t="shared" si="14"/>
        <v>3.5348970959897201</v>
      </c>
      <c r="Z22" s="2">
        <f t="shared" si="15"/>
        <v>3381.6251929671675</v>
      </c>
      <c r="AA22" s="85">
        <f t="shared" si="16"/>
        <v>3.3816251929671677</v>
      </c>
      <c r="AB22" s="79">
        <f t="shared" si="17"/>
        <v>2983.8426966850625</v>
      </c>
      <c r="AC22" s="87">
        <f t="shared" si="18"/>
        <v>2.9838426966850626</v>
      </c>
      <c r="AD22" s="11">
        <f t="shared" si="19"/>
        <v>9261.4731240705878</v>
      </c>
      <c r="AE22" s="89">
        <f t="shared" si="20"/>
        <v>9.2614731240705872</v>
      </c>
      <c r="AF22" s="80">
        <f t="shared" si="21"/>
        <v>2316.2702843917059</v>
      </c>
      <c r="AG22" s="92">
        <f t="shared" si="22"/>
        <v>2.316270284391706</v>
      </c>
      <c r="AH22" s="15">
        <f t="shared" si="23"/>
        <v>41.666646956996622</v>
      </c>
      <c r="AI22" s="94">
        <f t="shared" si="24"/>
        <v>4.1666646956996622E-2</v>
      </c>
      <c r="AJ22" s="81">
        <f t="shared" si="25"/>
        <v>3564.6941241263366</v>
      </c>
      <c r="AK22" s="95">
        <f t="shared" si="26"/>
        <v>3.5646941241263366</v>
      </c>
      <c r="AL22" s="77">
        <f t="shared" si="27"/>
        <v>4205.2678522463502</v>
      </c>
      <c r="AM22" s="98">
        <f t="shared" si="28"/>
        <v>4.20526785224635</v>
      </c>
      <c r="AN22" s="78">
        <f t="shared" si="29"/>
        <v>4208.697667891639</v>
      </c>
      <c r="AO22" s="100">
        <f t="shared" si="30"/>
        <v>4.2086976678916388</v>
      </c>
      <c r="AP22" s="2">
        <f t="shared" si="31"/>
        <v>3818.2768222328841</v>
      </c>
      <c r="AQ22" s="85">
        <f t="shared" si="32"/>
        <v>3.818276822232884</v>
      </c>
      <c r="AR22" s="79">
        <f t="shared" si="33"/>
        <v>5297.7458493945378</v>
      </c>
      <c r="AS22" s="87">
        <f t="shared" si="34"/>
        <v>5.2977458493945377</v>
      </c>
      <c r="AT22" s="11">
        <f t="shared" si="35"/>
        <v>3496.287848826792</v>
      </c>
      <c r="AU22" s="89">
        <f t="shared" si="36"/>
        <v>3.4962878488267921</v>
      </c>
      <c r="AV22" s="80">
        <f t="shared" si="37"/>
        <v>3133.780472242061</v>
      </c>
      <c r="AW22" s="92">
        <f t="shared" si="38"/>
        <v>3.1337804722420612</v>
      </c>
      <c r="AX22" s="15">
        <f t="shared" si="39"/>
        <v>5905.5619191502619</v>
      </c>
      <c r="AY22" s="94">
        <f t="shared" si="40"/>
        <v>5.9055619191502622</v>
      </c>
      <c r="AZ22" s="81">
        <f t="shared" si="41"/>
        <v>2902.0291153445442</v>
      </c>
      <c r="BA22" s="95">
        <f t="shared" si="42"/>
        <v>2.9020291153445443</v>
      </c>
      <c r="BB22" s="11">
        <f t="shared" si="43"/>
        <v>2902.0291153445442</v>
      </c>
      <c r="BC22" s="89">
        <f t="shared" si="44"/>
        <v>2.9020291153445443</v>
      </c>
      <c r="BD22" s="80">
        <f t="shared" si="45"/>
        <v>8054.4577454044847</v>
      </c>
      <c r="BE22" s="92">
        <f t="shared" si="46"/>
        <v>8.0544577454044841</v>
      </c>
      <c r="BF22" s="15">
        <f t="shared" si="47"/>
        <v>8340.2447535390183</v>
      </c>
      <c r="BG22" s="94">
        <f t="shared" si="48"/>
        <v>8.3402447535390181</v>
      </c>
      <c r="BH22" s="81">
        <f t="shared" si="49"/>
        <v>8438.4993380292781</v>
      </c>
      <c r="BI22" s="95">
        <f t="shared" si="50"/>
        <v>8.4384993380292777</v>
      </c>
      <c r="BJ22" s="77">
        <f t="shared" si="51"/>
        <v>8731.8302221046561</v>
      </c>
      <c r="BK22" s="98">
        <f t="shared" si="52"/>
        <v>8.7318302221046569</v>
      </c>
      <c r="BL22" s="78">
        <f t="shared" si="53"/>
        <v>704.78035567500456</v>
      </c>
      <c r="BM22" s="100">
        <f t="shared" si="54"/>
        <v>0.70478035567500452</v>
      </c>
      <c r="BN22" s="2">
        <f t="shared" si="55"/>
        <v>4565.8024909006517</v>
      </c>
      <c r="BO22" s="85">
        <f t="shared" si="56"/>
        <v>4.5658024909006514</v>
      </c>
      <c r="BP22" s="79">
        <f t="shared" si="57"/>
        <v>2086.9481583636984</v>
      </c>
      <c r="BQ22" s="87">
        <f t="shared" si="58"/>
        <v>2.0869481583636986</v>
      </c>
      <c r="BR22" s="11">
        <f t="shared" si="59"/>
        <v>4486.1876930450908</v>
      </c>
      <c r="BS22" s="89">
        <f t="shared" si="60"/>
        <v>4.4861876930450908</v>
      </c>
      <c r="BT22" s="80">
        <f t="shared" si="61"/>
        <v>8451.983650480659</v>
      </c>
      <c r="BU22" s="92">
        <f t="shared" si="62"/>
        <v>8.4519836504806598</v>
      </c>
      <c r="BV22" s="15"/>
      <c r="BW22" s="94"/>
      <c r="BX22" s="81"/>
      <c r="BY22" s="95"/>
    </row>
    <row r="23" spans="1:77" ht="25" customHeight="1" x14ac:dyDescent="0.2">
      <c r="A23" s="102">
        <v>20</v>
      </c>
      <c r="B23" s="2">
        <f t="shared" si="0"/>
        <v>17277.822414718044</v>
      </c>
      <c r="C23" s="85">
        <f t="shared" si="1"/>
        <v>17.277822414718045</v>
      </c>
      <c r="D23" s="79">
        <f t="shared" si="2"/>
        <v>13346.90183664072</v>
      </c>
      <c r="E23" s="87">
        <f t="shared" si="3"/>
        <v>13.34690183664072</v>
      </c>
      <c r="F23" s="11">
        <f t="shared" si="4"/>
        <v>9177.1757062775996</v>
      </c>
      <c r="G23" s="89">
        <f t="shared" si="5"/>
        <v>9.1771757062776</v>
      </c>
      <c r="H23" s="80">
        <f t="shared" si="6"/>
        <v>4780.3956011904302</v>
      </c>
      <c r="I23" s="92">
        <f t="shared" si="7"/>
        <v>4.7803956011904303</v>
      </c>
      <c r="J23" s="15">
        <f t="shared" si="8"/>
        <v>4169.8577434641556</v>
      </c>
      <c r="K23" s="94">
        <f t="shared" si="9"/>
        <v>4.1698577434641555</v>
      </c>
      <c r="L23" s="81">
        <f t="shared" si="63"/>
        <v>9520.8844789769792</v>
      </c>
      <c r="M23" s="95">
        <f t="shared" si="10"/>
        <v>9.5208844789769795</v>
      </c>
      <c r="N23" s="19">
        <v>21</v>
      </c>
      <c r="O23" s="59" t="s">
        <v>170</v>
      </c>
      <c r="P23" s="59" t="s">
        <v>171</v>
      </c>
      <c r="R23" s="70">
        <v>21</v>
      </c>
      <c r="S23" s="60" t="s">
        <v>253</v>
      </c>
      <c r="T23" s="60" t="s">
        <v>319</v>
      </c>
      <c r="V23" s="77">
        <f t="shared" si="11"/>
        <v>9507.2302069741818</v>
      </c>
      <c r="W23" s="98">
        <f t="shared" si="12"/>
        <v>9.5072302069741816</v>
      </c>
      <c r="X23" s="78">
        <f t="shared" si="13"/>
        <v>4335.3353548891555</v>
      </c>
      <c r="Y23" s="100">
        <f t="shared" si="14"/>
        <v>4.3353353548891551</v>
      </c>
      <c r="Z23" s="2">
        <f t="shared" si="15"/>
        <v>7647.4739771202267</v>
      </c>
      <c r="AA23" s="85">
        <f t="shared" si="16"/>
        <v>7.6474739771202263</v>
      </c>
      <c r="AB23" s="79">
        <f t="shared" si="17"/>
        <v>8287.7930616286303</v>
      </c>
      <c r="AC23" s="87">
        <f t="shared" si="18"/>
        <v>8.2877930616286299</v>
      </c>
      <c r="AD23" s="11">
        <f t="shared" si="19"/>
        <v>8854.1950131287849</v>
      </c>
      <c r="AE23" s="89">
        <f t="shared" si="20"/>
        <v>8.8541950131287841</v>
      </c>
      <c r="AF23" s="80">
        <f t="shared" si="21"/>
        <v>6181.8698703725067</v>
      </c>
      <c r="AG23" s="92">
        <f t="shared" si="22"/>
        <v>6.1818698703725063</v>
      </c>
      <c r="AH23" s="15">
        <f t="shared" si="23"/>
        <v>7827.8086269926853</v>
      </c>
      <c r="AI23" s="94">
        <f t="shared" si="24"/>
        <v>7.8278086269926854</v>
      </c>
      <c r="AJ23" s="81">
        <f t="shared" si="25"/>
        <v>10294.479481673678</v>
      </c>
      <c r="AK23" s="95">
        <f t="shared" si="26"/>
        <v>10.294479481673678</v>
      </c>
      <c r="AL23" s="77">
        <f t="shared" si="27"/>
        <v>5962.4769935202312</v>
      </c>
      <c r="AM23" s="98">
        <f t="shared" si="28"/>
        <v>5.9624769935202311</v>
      </c>
      <c r="AN23" s="78">
        <f t="shared" si="29"/>
        <v>5990.3502984211445</v>
      </c>
      <c r="AO23" s="100">
        <f t="shared" si="30"/>
        <v>5.990350298421145</v>
      </c>
      <c r="AP23" s="2">
        <f t="shared" si="31"/>
        <v>5072.5232384426699</v>
      </c>
      <c r="AQ23" s="85">
        <f t="shared" si="32"/>
        <v>5.0725232384426695</v>
      </c>
      <c r="AR23" s="79">
        <f t="shared" si="33"/>
        <v>5566.9805601964244</v>
      </c>
      <c r="AS23" s="87">
        <f t="shared" si="34"/>
        <v>5.5669805601964244</v>
      </c>
      <c r="AT23" s="11">
        <f t="shared" si="35"/>
        <v>6807.0365842705141</v>
      </c>
      <c r="AU23" s="89">
        <f t="shared" si="36"/>
        <v>6.8070365842705138</v>
      </c>
      <c r="AV23" s="80">
        <f t="shared" si="37"/>
        <v>6735.7892895065925</v>
      </c>
      <c r="AW23" s="92">
        <f t="shared" si="38"/>
        <v>6.7357892895065925</v>
      </c>
      <c r="AX23" s="15">
        <f t="shared" si="39"/>
        <v>3965.1154987448672</v>
      </c>
      <c r="AY23" s="94">
        <f t="shared" si="40"/>
        <v>3.9651154987448671</v>
      </c>
      <c r="AZ23" s="81">
        <f t="shared" si="41"/>
        <v>6082.8225818146966</v>
      </c>
      <c r="BA23" s="95">
        <f t="shared" si="42"/>
        <v>6.082822581814697</v>
      </c>
      <c r="BB23" s="11">
        <f t="shared" si="43"/>
        <v>6082.8225818146966</v>
      </c>
      <c r="BC23" s="89">
        <f t="shared" si="44"/>
        <v>6.082822581814697</v>
      </c>
      <c r="BD23" s="80">
        <f t="shared" si="45"/>
        <v>4295.7935095089215</v>
      </c>
      <c r="BE23" s="92">
        <f t="shared" si="46"/>
        <v>4.2957935095089219</v>
      </c>
      <c r="BF23" s="15">
        <f t="shared" si="47"/>
        <v>4991.5553773736301</v>
      </c>
      <c r="BG23" s="94">
        <f t="shared" si="48"/>
        <v>4.9915553773736301</v>
      </c>
      <c r="BH23" s="81">
        <f t="shared" si="49"/>
        <v>6159.705418506549</v>
      </c>
      <c r="BI23" s="95">
        <f t="shared" si="50"/>
        <v>6.1597054185065492</v>
      </c>
      <c r="BJ23" s="77">
        <f t="shared" si="51"/>
        <v>7456.4429441175234</v>
      </c>
      <c r="BK23" s="98">
        <f t="shared" si="52"/>
        <v>7.4564429441175237</v>
      </c>
      <c r="BL23" s="78">
        <f t="shared" si="53"/>
        <v>7980.8294647200128</v>
      </c>
      <c r="BM23" s="100">
        <f t="shared" si="54"/>
        <v>7.9808294647200126</v>
      </c>
      <c r="BN23" s="2">
        <f t="shared" si="55"/>
        <v>3949.5117119233983</v>
      </c>
      <c r="BO23" s="85">
        <f t="shared" si="56"/>
        <v>3.9495117119233982</v>
      </c>
      <c r="BP23" s="79">
        <f t="shared" si="57"/>
        <v>6347.4063346929315</v>
      </c>
      <c r="BQ23" s="87">
        <f t="shared" si="58"/>
        <v>6.3474063346929315</v>
      </c>
      <c r="BR23" s="11">
        <f t="shared" si="59"/>
        <v>3622.4732542062648</v>
      </c>
      <c r="BS23" s="89">
        <f t="shared" si="60"/>
        <v>3.6224732542062648</v>
      </c>
      <c r="BT23" s="80">
        <f t="shared" si="61"/>
        <v>3105.3886230213411</v>
      </c>
      <c r="BU23" s="92">
        <f t="shared" si="62"/>
        <v>3.1053886230213412</v>
      </c>
      <c r="BV23" s="15"/>
      <c r="BW23" s="94"/>
      <c r="BX23" s="81"/>
      <c r="BY23" s="95"/>
    </row>
    <row r="24" spans="1:77" ht="25" customHeight="1" x14ac:dyDescent="0.2">
      <c r="A24" s="103">
        <v>21</v>
      </c>
      <c r="B24" s="2">
        <f t="shared" si="0"/>
        <v>20389.445692132842</v>
      </c>
      <c r="C24" s="85">
        <f t="shared" si="1"/>
        <v>20.389445692132842</v>
      </c>
      <c r="D24" s="79">
        <f t="shared" si="2"/>
        <v>16429.433976092976</v>
      </c>
      <c r="E24" s="87">
        <f t="shared" si="3"/>
        <v>16.429433976092977</v>
      </c>
      <c r="F24" s="11">
        <f t="shared" si="4"/>
        <v>11904.648325259412</v>
      </c>
      <c r="G24" s="89">
        <f t="shared" si="5"/>
        <v>11.904648325259412</v>
      </c>
      <c r="H24" s="80">
        <f t="shared" si="6"/>
        <v>7314.9691287981941</v>
      </c>
      <c r="I24" s="92">
        <f t="shared" si="7"/>
        <v>7.3149691287981939</v>
      </c>
      <c r="J24" s="15">
        <f t="shared" si="8"/>
        <v>4208.3040650784178</v>
      </c>
      <c r="K24" s="94">
        <f t="shared" si="9"/>
        <v>4.2083040650784174</v>
      </c>
      <c r="L24" s="81">
        <f t="shared" si="63"/>
        <v>7337.9709194640036</v>
      </c>
      <c r="M24" s="95">
        <f t="shared" si="10"/>
        <v>7.3379709194640039</v>
      </c>
      <c r="N24" s="19">
        <v>22</v>
      </c>
      <c r="O24" s="59" t="s">
        <v>172</v>
      </c>
      <c r="P24" s="59" t="s">
        <v>173</v>
      </c>
      <c r="R24" s="70">
        <v>22</v>
      </c>
      <c r="S24" s="60" t="s">
        <v>254</v>
      </c>
      <c r="T24" s="60" t="s">
        <v>320</v>
      </c>
      <c r="V24" s="77">
        <f t="shared" si="11"/>
        <v>6378.4360349410954</v>
      </c>
      <c r="W24" s="98">
        <f t="shared" si="12"/>
        <v>6.3784360349410951</v>
      </c>
      <c r="X24" s="78">
        <f t="shared" si="13"/>
        <v>2830.0911330120462</v>
      </c>
      <c r="Y24" s="100">
        <f t="shared" si="14"/>
        <v>2.8300911330120462</v>
      </c>
      <c r="Z24" s="2">
        <f t="shared" si="15"/>
        <v>4648.8655804642995</v>
      </c>
      <c r="AA24" s="85">
        <f t="shared" si="16"/>
        <v>4.6488655804642995</v>
      </c>
      <c r="AB24" s="79">
        <f t="shared" si="17"/>
        <v>7251.4268206473216</v>
      </c>
      <c r="AC24" s="87">
        <f t="shared" si="18"/>
        <v>7.251426820647322</v>
      </c>
      <c r="AD24" s="11">
        <f t="shared" si="19"/>
        <v>6245.9122492263105</v>
      </c>
      <c r="AE24" s="89">
        <f t="shared" si="20"/>
        <v>6.2459122492263104</v>
      </c>
      <c r="AF24" s="80">
        <f t="shared" si="21"/>
        <v>3619.3771833104188</v>
      </c>
      <c r="AG24" s="92">
        <f t="shared" si="22"/>
        <v>3.6193771833104189</v>
      </c>
      <c r="AH24" s="15">
        <f t="shared" si="23"/>
        <v>5727.563094371867</v>
      </c>
      <c r="AI24" s="94">
        <f t="shared" si="24"/>
        <v>5.7275630943718667</v>
      </c>
      <c r="AJ24" s="81">
        <f t="shared" si="25"/>
        <v>8907.1842063915756</v>
      </c>
      <c r="AK24" s="95">
        <f t="shared" si="26"/>
        <v>8.9071842063915749</v>
      </c>
      <c r="AL24" s="77">
        <f t="shared" si="27"/>
        <v>2862.4673638625686</v>
      </c>
      <c r="AM24" s="98">
        <f t="shared" si="28"/>
        <v>2.8624673638625686</v>
      </c>
      <c r="AN24" s="78">
        <f t="shared" si="29"/>
        <v>2888.9414374643166</v>
      </c>
      <c r="AO24" s="100">
        <f t="shared" si="30"/>
        <v>2.8889414374643168</v>
      </c>
      <c r="AP24" s="2">
        <f t="shared" si="31"/>
        <v>2193.315754827187</v>
      </c>
      <c r="AQ24" s="85">
        <f t="shared" si="32"/>
        <v>2.1933157548271871</v>
      </c>
      <c r="AR24" s="79">
        <f t="shared" si="33"/>
        <v>2425.5998613598149</v>
      </c>
      <c r="AS24" s="87">
        <f t="shared" si="34"/>
        <v>2.4255998613598151</v>
      </c>
      <c r="AT24" s="11">
        <f t="shared" si="35"/>
        <v>3795.1556346190609</v>
      </c>
      <c r="AU24" s="89">
        <f t="shared" si="36"/>
        <v>3.7951556346190611</v>
      </c>
      <c r="AV24" s="80">
        <f t="shared" si="37"/>
        <v>3801.8434658342262</v>
      </c>
      <c r="AW24" s="92">
        <f t="shared" si="38"/>
        <v>3.8018434658342262</v>
      </c>
      <c r="AX24" s="15">
        <f t="shared" si="39"/>
        <v>942.1346166495963</v>
      </c>
      <c r="AY24" s="94">
        <f t="shared" si="40"/>
        <v>0.9421346166495963</v>
      </c>
      <c r="AZ24" s="81">
        <f t="shared" si="41"/>
        <v>3300.2665597706887</v>
      </c>
      <c r="BA24" s="95">
        <f t="shared" si="42"/>
        <v>3.3002665597706886</v>
      </c>
      <c r="BB24" s="11">
        <f t="shared" si="43"/>
        <v>3300.2665597706887</v>
      </c>
      <c r="BC24" s="89">
        <f t="shared" si="44"/>
        <v>3.3002665597706886</v>
      </c>
      <c r="BD24" s="80">
        <f t="shared" si="45"/>
        <v>2641.2915270362764</v>
      </c>
      <c r="BE24" s="92">
        <f t="shared" si="46"/>
        <v>2.6412915270362762</v>
      </c>
      <c r="BF24" s="15">
        <f t="shared" si="47"/>
        <v>3186.4161581242538</v>
      </c>
      <c r="BG24" s="94">
        <f t="shared" si="48"/>
        <v>3.1864161581242536</v>
      </c>
      <c r="BH24" s="81">
        <f t="shared" si="49"/>
        <v>3950.3458511189642</v>
      </c>
      <c r="BI24" s="95">
        <f t="shared" si="50"/>
        <v>3.9503458511189642</v>
      </c>
      <c r="BJ24" s="77">
        <f t="shared" si="51"/>
        <v>4998.163834917962</v>
      </c>
      <c r="BK24" s="98">
        <f t="shared" si="52"/>
        <v>4.9981638349179622</v>
      </c>
      <c r="BL24" s="78">
        <f t="shared" si="53"/>
        <v>5648.9731225926007</v>
      </c>
      <c r="BM24" s="100">
        <f t="shared" si="54"/>
        <v>5.6489731225926008</v>
      </c>
      <c r="BN24" s="2">
        <f t="shared" si="55"/>
        <v>3789.7365214017218</v>
      </c>
      <c r="BO24" s="85">
        <f t="shared" si="56"/>
        <v>3.7897365214017218</v>
      </c>
      <c r="BP24" s="79">
        <f t="shared" si="57"/>
        <v>3833.4253826663858</v>
      </c>
      <c r="BQ24" s="87">
        <f t="shared" si="58"/>
        <v>3.8334253826663858</v>
      </c>
      <c r="BR24" s="11">
        <f t="shared" si="59"/>
        <v>3140.3841468818123</v>
      </c>
      <c r="BS24" s="89">
        <f t="shared" si="60"/>
        <v>3.1403841468818121</v>
      </c>
      <c r="BT24" s="80">
        <f t="shared" si="61"/>
        <v>2688.4311384547173</v>
      </c>
      <c r="BU24" s="92">
        <f t="shared" si="62"/>
        <v>2.688431138454717</v>
      </c>
      <c r="BV24" s="15"/>
      <c r="BW24" s="94"/>
      <c r="BX24" s="81"/>
      <c r="BY24" s="95"/>
    </row>
    <row r="25" spans="1:77" ht="25" customHeight="1" x14ac:dyDescent="0.2">
      <c r="A25" s="103">
        <v>22</v>
      </c>
      <c r="B25" s="2">
        <f t="shared" ref="B25:B88" si="64">ACOS(COS(RADIANS(90-SUBSTITUTE($O$3,".",",",1)))*COS(RADIANS(90-SUBSTITUTE(S24,".",",",1)))+SIN(RADIANS(90-SUBSTITUTE($O$3,".",",",1)))*SIN(RADIANS(90-SUBSTITUTE(S24,".",",",1)))*COS(RADIANS(SUBSTITUTE($P$3,".",",",1)-SUBSTITUTE(T24,".",",",1))))*6371000</f>
        <v>15913.18323296714</v>
      </c>
      <c r="C25" s="85">
        <f t="shared" si="1"/>
        <v>15.913183232967139</v>
      </c>
      <c r="D25" s="79">
        <f t="shared" si="2"/>
        <v>11913.987870035824</v>
      </c>
      <c r="E25" s="87">
        <f t="shared" si="3"/>
        <v>11.913987870035823</v>
      </c>
      <c r="F25" s="11">
        <f t="shared" si="4"/>
        <v>9348.8837742820651</v>
      </c>
      <c r="G25" s="89">
        <f t="shared" si="5"/>
        <v>9.348883774282065</v>
      </c>
      <c r="H25" s="80">
        <f t="shared" si="6"/>
        <v>2829.5863255446334</v>
      </c>
      <c r="I25" s="92">
        <f t="shared" si="7"/>
        <v>2.8295863255446334</v>
      </c>
      <c r="J25" s="15">
        <f t="shared" si="8"/>
        <v>6106.917459313313</v>
      </c>
      <c r="K25" s="94">
        <f t="shared" si="9"/>
        <v>6.1069174593133129</v>
      </c>
      <c r="L25" s="81">
        <f t="shared" si="63"/>
        <v>11442.817937862717</v>
      </c>
      <c r="M25" s="95">
        <f t="shared" si="10"/>
        <v>11.442817937862717</v>
      </c>
      <c r="N25" s="19">
        <v>23</v>
      </c>
      <c r="O25" s="59" t="s">
        <v>174</v>
      </c>
      <c r="P25" s="59" t="s">
        <v>175</v>
      </c>
      <c r="R25" s="70">
        <v>23</v>
      </c>
      <c r="S25" s="60" t="s">
        <v>255</v>
      </c>
      <c r="T25" s="60" t="s">
        <v>321</v>
      </c>
      <c r="V25" s="77">
        <f t="shared" si="11"/>
        <v>10638.328607718378</v>
      </c>
      <c r="W25" s="98">
        <f t="shared" si="12"/>
        <v>10.638328607718378</v>
      </c>
      <c r="X25" s="78">
        <f t="shared" si="13"/>
        <v>6277.8293915180666</v>
      </c>
      <c r="Y25" s="100">
        <f t="shared" si="14"/>
        <v>6.2778293915180665</v>
      </c>
      <c r="Z25" s="2">
        <f t="shared" si="15"/>
        <v>9248.1634525488789</v>
      </c>
      <c r="AA25" s="85">
        <f t="shared" si="16"/>
        <v>9.2481634525488783</v>
      </c>
      <c r="AB25" s="79">
        <f t="shared" si="17"/>
        <v>10258.631228189186</v>
      </c>
      <c r="AC25" s="87">
        <f t="shared" si="18"/>
        <v>10.258631228189186</v>
      </c>
      <c r="AD25" s="11">
        <f t="shared" si="19"/>
        <v>9336.4818109628486</v>
      </c>
      <c r="AE25" s="89">
        <f t="shared" si="20"/>
        <v>9.336481810962848</v>
      </c>
      <c r="AF25" s="80">
        <f t="shared" si="21"/>
        <v>7981.9636054138864</v>
      </c>
      <c r="AG25" s="92">
        <f t="shared" si="22"/>
        <v>7.9819636054138865</v>
      </c>
      <c r="AH25" s="15">
        <f t="shared" si="23"/>
        <v>9752.0580861761209</v>
      </c>
      <c r="AI25" s="94">
        <f t="shared" si="24"/>
        <v>9.7520580861761204</v>
      </c>
      <c r="AJ25" s="81">
        <f t="shared" si="25"/>
        <v>12273.448834420133</v>
      </c>
      <c r="AK25" s="95">
        <f t="shared" si="26"/>
        <v>12.273448834420133</v>
      </c>
      <c r="AL25" s="77">
        <f t="shared" si="27"/>
        <v>7457.5742407218422</v>
      </c>
      <c r="AM25" s="98">
        <f t="shared" si="28"/>
        <v>7.4575742407218426</v>
      </c>
      <c r="AN25" s="78">
        <f t="shared" si="29"/>
        <v>7483.3276074552596</v>
      </c>
      <c r="AO25" s="100">
        <f t="shared" si="30"/>
        <v>7.4833276074552595</v>
      </c>
      <c r="AP25" s="2">
        <f t="shared" si="31"/>
        <v>6729.763757242702</v>
      </c>
      <c r="AQ25" s="85">
        <f t="shared" si="32"/>
        <v>6.7297637572427016</v>
      </c>
      <c r="AR25" s="79">
        <f t="shared" si="33"/>
        <v>6841.1723805734473</v>
      </c>
      <c r="AS25" s="87">
        <f t="shared" si="34"/>
        <v>6.8411723805734477</v>
      </c>
      <c r="AT25" s="11">
        <f t="shared" si="35"/>
        <v>8394.8149872790746</v>
      </c>
      <c r="AU25" s="89">
        <f t="shared" si="36"/>
        <v>8.3948149872790747</v>
      </c>
      <c r="AV25" s="80">
        <f t="shared" si="37"/>
        <v>8380.7564423938184</v>
      </c>
      <c r="AW25" s="92">
        <f t="shared" si="38"/>
        <v>8.3807564423938192</v>
      </c>
      <c r="AX25" s="15">
        <f t="shared" si="39"/>
        <v>5200.7991478016902</v>
      </c>
      <c r="AY25" s="94">
        <f t="shared" si="40"/>
        <v>5.2007991478016899</v>
      </c>
      <c r="AZ25" s="81">
        <f t="shared" si="41"/>
        <v>7801.0635504530201</v>
      </c>
      <c r="BA25" s="95">
        <f t="shared" si="42"/>
        <v>7.8010635504530201</v>
      </c>
      <c r="BB25" s="11">
        <f t="shared" si="43"/>
        <v>7801.0635504530201</v>
      </c>
      <c r="BC25" s="89">
        <f t="shared" si="44"/>
        <v>7.8010635504530201</v>
      </c>
      <c r="BD25" s="80">
        <f t="shared" si="45"/>
        <v>4671.5182393760433</v>
      </c>
      <c r="BE25" s="92">
        <f t="shared" si="46"/>
        <v>4.6715182393760433</v>
      </c>
      <c r="BF25" s="15">
        <f t="shared" si="47"/>
        <v>5292.2843488282042</v>
      </c>
      <c r="BG25" s="94">
        <f t="shared" si="48"/>
        <v>5.2922843488282041</v>
      </c>
      <c r="BH25" s="81">
        <f t="shared" si="49"/>
        <v>6538.6733761802161</v>
      </c>
      <c r="BI25" s="95">
        <f t="shared" si="50"/>
        <v>6.538673376180216</v>
      </c>
      <c r="BJ25" s="77">
        <f t="shared" si="51"/>
        <v>7896.1772064715769</v>
      </c>
      <c r="BK25" s="98">
        <f t="shared" si="52"/>
        <v>7.8961772064715765</v>
      </c>
      <c r="BL25" s="78">
        <f t="shared" si="53"/>
        <v>9863.3463589232306</v>
      </c>
      <c r="BM25" s="100">
        <f t="shared" si="54"/>
        <v>9.8633463589232306</v>
      </c>
      <c r="BN25" s="2">
        <f t="shared" si="55"/>
        <v>5912.0261602589526</v>
      </c>
      <c r="BO25" s="85">
        <f t="shared" si="56"/>
        <v>5.9120261602589528</v>
      </c>
      <c r="BP25" s="79">
        <f t="shared" si="57"/>
        <v>8164.5577254329583</v>
      </c>
      <c r="BQ25" s="87">
        <f t="shared" si="58"/>
        <v>8.1645577254329584</v>
      </c>
      <c r="BR25" s="11">
        <f t="shared" si="59"/>
        <v>5602.0230453842059</v>
      </c>
      <c r="BS25" s="89">
        <f t="shared" si="60"/>
        <v>5.6020230453842057</v>
      </c>
      <c r="BT25" s="80">
        <f t="shared" si="61"/>
        <v>3222.6572566794725</v>
      </c>
      <c r="BU25" s="92">
        <f t="shared" si="62"/>
        <v>3.2226572566794727</v>
      </c>
      <c r="BV25" s="15"/>
      <c r="BW25" s="94"/>
      <c r="BX25" s="81"/>
      <c r="BY25" s="95"/>
    </row>
    <row r="26" spans="1:77" ht="25" customHeight="1" x14ac:dyDescent="0.2">
      <c r="A26" s="103">
        <v>23</v>
      </c>
      <c r="B26" s="2">
        <f t="shared" si="64"/>
        <v>18691.279611244972</v>
      </c>
      <c r="C26" s="85">
        <f t="shared" si="1"/>
        <v>18.691279611244973</v>
      </c>
      <c r="D26" s="79">
        <f t="shared" si="2"/>
        <v>15140.082958754474</v>
      </c>
      <c r="E26" s="87">
        <f t="shared" si="3"/>
        <v>15.140082958754475</v>
      </c>
      <c r="F26" s="11">
        <f t="shared" si="4"/>
        <v>7632.05565911135</v>
      </c>
      <c r="G26" s="89">
        <f t="shared" si="5"/>
        <v>7.6320556591113498</v>
      </c>
      <c r="H26" s="80">
        <f t="shared" si="6"/>
        <v>8718.7090565842973</v>
      </c>
      <c r="I26" s="92">
        <f t="shared" si="7"/>
        <v>8.7187090565842968</v>
      </c>
      <c r="J26" s="15">
        <f t="shared" si="8"/>
        <v>1620.3685575722218</v>
      </c>
      <c r="K26" s="94">
        <f t="shared" si="9"/>
        <v>1.6203685575722218</v>
      </c>
      <c r="L26" s="81">
        <f t="shared" si="63"/>
        <v>7481.6011440726761</v>
      </c>
      <c r="M26" s="95">
        <f t="shared" si="10"/>
        <v>7.481601144072676</v>
      </c>
      <c r="N26" s="19">
        <v>24</v>
      </c>
      <c r="O26" s="59" t="s">
        <v>176</v>
      </c>
      <c r="P26" s="59" t="s">
        <v>177</v>
      </c>
      <c r="R26" s="70">
        <v>24</v>
      </c>
      <c r="S26" s="60" t="s">
        <v>434</v>
      </c>
      <c r="T26" s="60" t="s">
        <v>435</v>
      </c>
      <c r="V26" s="77">
        <f t="shared" si="11"/>
        <v>10907.975798551746</v>
      </c>
      <c r="W26" s="98">
        <f t="shared" si="12"/>
        <v>10.907975798551746</v>
      </c>
      <c r="X26" s="78">
        <f t="shared" si="13"/>
        <v>3668.9627437581671</v>
      </c>
      <c r="Y26" s="100">
        <f t="shared" si="14"/>
        <v>3.6689627437581671</v>
      </c>
      <c r="Z26" s="2">
        <f t="shared" si="15"/>
        <v>7854.661697369771</v>
      </c>
      <c r="AA26" s="85">
        <f t="shared" si="16"/>
        <v>7.8546616973697709</v>
      </c>
      <c r="AB26" s="79">
        <f t="shared" si="17"/>
        <v>4831.8940051073978</v>
      </c>
      <c r="AC26" s="87">
        <f t="shared" si="18"/>
        <v>4.8318940051073982</v>
      </c>
      <c r="AD26" s="11">
        <f t="shared" si="19"/>
        <v>11677.220358172734</v>
      </c>
      <c r="AE26" s="89">
        <f t="shared" si="20"/>
        <v>11.677220358172734</v>
      </c>
      <c r="AF26" s="80">
        <f t="shared" si="21"/>
        <v>5807.4027268264381</v>
      </c>
      <c r="AG26" s="92">
        <f t="shared" si="22"/>
        <v>5.8074027268264379</v>
      </c>
      <c r="AH26" s="15">
        <f t="shared" si="23"/>
        <v>6038.1676726871628</v>
      </c>
      <c r="AI26" s="94">
        <f t="shared" si="24"/>
        <v>6.0381676726871625</v>
      </c>
      <c r="AJ26" s="81">
        <f t="shared" si="25"/>
        <v>6953.3450383293193</v>
      </c>
      <c r="AK26" s="95">
        <f t="shared" si="26"/>
        <v>6.9533450383293189</v>
      </c>
      <c r="AL26" s="77">
        <f t="shared" si="27"/>
        <v>6991.3398377415588</v>
      </c>
      <c r="AM26" s="98">
        <f t="shared" si="28"/>
        <v>6.9913398377415588</v>
      </c>
      <c r="AN26" s="78">
        <f t="shared" si="29"/>
        <v>7017.9188651329678</v>
      </c>
      <c r="AO26" s="100">
        <f t="shared" si="30"/>
        <v>7.0179188651329678</v>
      </c>
      <c r="AP26" s="2">
        <f t="shared" si="31"/>
        <v>5819.1341601024697</v>
      </c>
      <c r="AQ26" s="85">
        <f t="shared" si="32"/>
        <v>5.81913416010247</v>
      </c>
      <c r="AR26" s="79">
        <f t="shared" si="33"/>
        <v>7358.1570469080189</v>
      </c>
      <c r="AS26" s="87">
        <f t="shared" si="34"/>
        <v>7.3581570469080191</v>
      </c>
      <c r="AT26" s="11">
        <f t="shared" si="35"/>
        <v>7263.222525551645</v>
      </c>
      <c r="AU26" s="89">
        <f t="shared" si="36"/>
        <v>7.2632225255516447</v>
      </c>
      <c r="AV26" s="80">
        <f t="shared" si="37"/>
        <v>6975.753430078973</v>
      </c>
      <c r="AW26" s="92">
        <f t="shared" si="38"/>
        <v>6.9757534300789734</v>
      </c>
      <c r="AX26" s="15">
        <f t="shared" si="39"/>
        <v>6409.4738985634704</v>
      </c>
      <c r="AY26" s="94">
        <f t="shared" si="40"/>
        <v>6.4094738985634701</v>
      </c>
      <c r="AZ26" s="81">
        <f t="shared" si="41"/>
        <v>6182.0616117121053</v>
      </c>
      <c r="BA26" s="95">
        <f t="shared" si="42"/>
        <v>6.182061611712105</v>
      </c>
      <c r="BB26" s="11">
        <f t="shared" si="43"/>
        <v>6182.0616117121053</v>
      </c>
      <c r="BC26" s="89">
        <f t="shared" si="44"/>
        <v>6.182061611712105</v>
      </c>
      <c r="BD26" s="80">
        <f t="shared" si="45"/>
        <v>7941.3612968557263</v>
      </c>
      <c r="BE26" s="92">
        <f t="shared" si="46"/>
        <v>7.9413612968557263</v>
      </c>
      <c r="BF26" s="15">
        <f t="shared" si="47"/>
        <v>8585.0787713377504</v>
      </c>
      <c r="BG26" s="94">
        <f t="shared" si="48"/>
        <v>8.5850787713377503</v>
      </c>
      <c r="BH26" s="81">
        <f t="shared" si="49"/>
        <v>9467.3562313674574</v>
      </c>
      <c r="BI26" s="95">
        <f t="shared" si="50"/>
        <v>9.4673562313674573</v>
      </c>
      <c r="BJ26" s="77">
        <f t="shared" si="51"/>
        <v>10501.924859718614</v>
      </c>
      <c r="BK26" s="98">
        <f t="shared" si="52"/>
        <v>10.501924859718613</v>
      </c>
      <c r="BL26" s="78">
        <f t="shared" si="53"/>
        <v>6555.0378499693652</v>
      </c>
      <c r="BM26" s="100">
        <f t="shared" si="54"/>
        <v>6.5550378499693656</v>
      </c>
      <c r="BN26" s="2">
        <f t="shared" si="55"/>
        <v>2005.7621344428796</v>
      </c>
      <c r="BO26" s="85">
        <f t="shared" si="56"/>
        <v>2.0057621344428798</v>
      </c>
      <c r="BP26" s="79">
        <f t="shared" si="57"/>
        <v>5813.6189466076466</v>
      </c>
      <c r="BQ26" s="87">
        <f t="shared" si="58"/>
        <v>5.8136189466076464</v>
      </c>
      <c r="BR26" s="11">
        <f t="shared" si="59"/>
        <v>2598.7703213234104</v>
      </c>
      <c r="BS26" s="89">
        <f t="shared" si="60"/>
        <v>2.5987703213234106</v>
      </c>
      <c r="BT26" s="80">
        <f t="shared" si="61"/>
        <v>7239.5448974707315</v>
      </c>
      <c r="BU26" s="92">
        <f t="shared" si="62"/>
        <v>7.239544897470731</v>
      </c>
      <c r="BV26" s="15"/>
      <c r="BW26" s="94"/>
      <c r="BX26" s="81"/>
      <c r="BY26" s="95"/>
    </row>
    <row r="27" spans="1:77" ht="25" customHeight="1" x14ac:dyDescent="0.2">
      <c r="A27" s="103">
        <v>24</v>
      </c>
      <c r="B27" s="2">
        <f t="shared" si="64"/>
        <v>22821.221208463056</v>
      </c>
      <c r="C27" s="85">
        <f t="shared" si="1"/>
        <v>22.821221208463054</v>
      </c>
      <c r="D27" s="79">
        <f t="shared" si="2"/>
        <v>18863.02391720223</v>
      </c>
      <c r="E27" s="87">
        <f t="shared" si="3"/>
        <v>18.863023917202231</v>
      </c>
      <c r="F27" s="11">
        <f t="shared" si="4"/>
        <v>13926.555567658503</v>
      </c>
      <c r="G27" s="89">
        <f t="shared" si="5"/>
        <v>13.926555567658502</v>
      </c>
      <c r="H27" s="80">
        <f t="shared" si="6"/>
        <v>9664.1345641963526</v>
      </c>
      <c r="I27" s="92">
        <f t="shared" si="7"/>
        <v>9.6641345641963525</v>
      </c>
      <c r="J27" s="15">
        <f t="shared" si="8"/>
        <v>5276.5467982290193</v>
      </c>
      <c r="K27" s="94">
        <f t="shared" si="9"/>
        <v>5.2765467982290195</v>
      </c>
      <c r="L27" s="81">
        <f t="shared" si="63"/>
        <v>5823.6582970828686</v>
      </c>
      <c r="M27" s="95">
        <f t="shared" si="10"/>
        <v>5.8236582970828685</v>
      </c>
      <c r="N27" s="19">
        <v>25</v>
      </c>
      <c r="O27" s="59" t="s">
        <v>178</v>
      </c>
      <c r="P27" s="59" t="s">
        <v>179</v>
      </c>
      <c r="R27" s="70">
        <v>25</v>
      </c>
      <c r="S27" s="60" t="s">
        <v>256</v>
      </c>
      <c r="T27" s="60" t="s">
        <v>322</v>
      </c>
      <c r="V27" s="77">
        <f t="shared" si="11"/>
        <v>4166.192012548152</v>
      </c>
      <c r="W27" s="98">
        <f t="shared" si="12"/>
        <v>4.1661920125481524</v>
      </c>
      <c r="X27" s="78">
        <f t="shared" si="13"/>
        <v>3269.8652260363738</v>
      </c>
      <c r="Y27" s="100">
        <f t="shared" si="14"/>
        <v>3.2698652260363739</v>
      </c>
      <c r="Z27" s="2">
        <f t="shared" si="15"/>
        <v>2331.0561448785243</v>
      </c>
      <c r="AA27" s="85">
        <f t="shared" si="16"/>
        <v>2.3310561448785241</v>
      </c>
      <c r="AB27" s="79">
        <f t="shared" si="17"/>
        <v>6872.1313784593576</v>
      </c>
      <c r="AC27" s="87">
        <f t="shared" si="18"/>
        <v>6.8721313784593576</v>
      </c>
      <c r="AD27" s="11">
        <f t="shared" si="19"/>
        <v>5141.3500565340255</v>
      </c>
      <c r="AE27" s="89">
        <f t="shared" si="20"/>
        <v>5.1413500565340255</v>
      </c>
      <c r="AF27" s="80">
        <f t="shared" si="21"/>
        <v>2243.8694345108379</v>
      </c>
      <c r="AG27" s="92">
        <f t="shared" si="22"/>
        <v>2.2438694345108381</v>
      </c>
      <c r="AH27" s="15">
        <f t="shared" si="23"/>
        <v>4490.2928075808059</v>
      </c>
      <c r="AI27" s="94">
        <f t="shared" si="24"/>
        <v>4.490292807580806</v>
      </c>
      <c r="AJ27" s="81">
        <f t="shared" si="25"/>
        <v>8048.8248335782409</v>
      </c>
      <c r="AK27" s="95">
        <f t="shared" si="26"/>
        <v>8.0488248335782409</v>
      </c>
      <c r="AL27" s="77">
        <f t="shared" si="27"/>
        <v>473.40082955651195</v>
      </c>
      <c r="AM27" s="98">
        <f t="shared" si="28"/>
        <v>0.47340082955651197</v>
      </c>
      <c r="AN27" s="78">
        <f t="shared" si="29"/>
        <v>493.51808541252694</v>
      </c>
      <c r="AO27" s="100">
        <f t="shared" si="30"/>
        <v>0.49351808541252695</v>
      </c>
      <c r="AP27" s="2">
        <f t="shared" si="31"/>
        <v>1088.7403991903168</v>
      </c>
      <c r="AQ27" s="85">
        <f t="shared" si="32"/>
        <v>1.0887403991903168</v>
      </c>
      <c r="AR27" s="79">
        <f t="shared" si="33"/>
        <v>775.49962688488949</v>
      </c>
      <c r="AS27" s="87">
        <f t="shared" si="34"/>
        <v>0.77549962688488949</v>
      </c>
      <c r="AT27" s="11">
        <f t="shared" si="35"/>
        <v>1510.3105732253132</v>
      </c>
      <c r="AU27" s="89">
        <f t="shared" si="36"/>
        <v>1.5103105732253133</v>
      </c>
      <c r="AV27" s="80">
        <f t="shared" si="37"/>
        <v>1668.9384796037689</v>
      </c>
      <c r="AW27" s="92">
        <f t="shared" si="38"/>
        <v>1.668938479603769</v>
      </c>
      <c r="AX27" s="15">
        <f t="shared" si="39"/>
        <v>1895.547695049801</v>
      </c>
      <c r="AY27" s="94">
        <f t="shared" si="40"/>
        <v>1.8955476950498009</v>
      </c>
      <c r="AZ27" s="81">
        <f t="shared" si="41"/>
        <v>1627.6457346304858</v>
      </c>
      <c r="BA27" s="95">
        <f t="shared" si="42"/>
        <v>1.6276457346304858</v>
      </c>
      <c r="BB27" s="11">
        <f t="shared" si="43"/>
        <v>1627.6457346304858</v>
      </c>
      <c r="BC27" s="89">
        <f t="shared" si="44"/>
        <v>1.6276457346304858</v>
      </c>
      <c r="BD27" s="80">
        <f t="shared" si="45"/>
        <v>3762.1449328116973</v>
      </c>
      <c r="BE27" s="92">
        <f t="shared" si="46"/>
        <v>3.7621449328116974</v>
      </c>
      <c r="BF27" s="15">
        <f t="shared" si="47"/>
        <v>3907.2959009794909</v>
      </c>
      <c r="BG27" s="94">
        <f t="shared" si="48"/>
        <v>3.907295900979491</v>
      </c>
      <c r="BH27" s="81">
        <f t="shared" si="49"/>
        <v>3909.5669642222647</v>
      </c>
      <c r="BI27" s="95">
        <f t="shared" si="50"/>
        <v>3.9095669642222646</v>
      </c>
      <c r="BJ27" s="77">
        <f t="shared" si="51"/>
        <v>4324.7678122086081</v>
      </c>
      <c r="BK27" s="98">
        <f t="shared" si="52"/>
        <v>4.3247678122086084</v>
      </c>
      <c r="BL27" s="78">
        <f t="shared" si="53"/>
        <v>4144.2794063160563</v>
      </c>
      <c r="BM27" s="100">
        <f t="shared" si="54"/>
        <v>4.1442794063160564</v>
      </c>
      <c r="BN27" s="2">
        <f t="shared" si="55"/>
        <v>4861.7002140176101</v>
      </c>
      <c r="BO27" s="85">
        <f t="shared" si="56"/>
        <v>4.8617002140176098</v>
      </c>
      <c r="BP27" s="79">
        <f t="shared" si="57"/>
        <v>2463.1627126783628</v>
      </c>
      <c r="BQ27" s="87">
        <f t="shared" si="58"/>
        <v>2.4631627126783626</v>
      </c>
      <c r="BR27" s="11">
        <f t="shared" si="59"/>
        <v>4257.8533387808138</v>
      </c>
      <c r="BS27" s="89">
        <f t="shared" si="60"/>
        <v>4.257853338780814</v>
      </c>
      <c r="BT27" s="80">
        <f t="shared" si="61"/>
        <v>4590.1724444289011</v>
      </c>
      <c r="BU27" s="92">
        <f t="shared" si="62"/>
        <v>4.5901724444289007</v>
      </c>
      <c r="BV27" s="15"/>
      <c r="BW27" s="94"/>
      <c r="BX27" s="81"/>
      <c r="BY27" s="95"/>
    </row>
    <row r="28" spans="1:77" ht="25" customHeight="1" x14ac:dyDescent="0.2">
      <c r="A28" s="103">
        <v>25</v>
      </c>
      <c r="B28" s="2">
        <f t="shared" si="64"/>
        <v>21092.559908777643</v>
      </c>
      <c r="C28" s="85">
        <f t="shared" si="1"/>
        <v>21.092559908777641</v>
      </c>
      <c r="D28" s="79">
        <f t="shared" si="2"/>
        <v>17388.601049951489</v>
      </c>
      <c r="E28" s="87">
        <f t="shared" si="3"/>
        <v>17.38860104995149</v>
      </c>
      <c r="F28" s="11">
        <f t="shared" si="4"/>
        <v>10430.782024454247</v>
      </c>
      <c r="G28" s="89">
        <f t="shared" si="5"/>
        <v>10.430782024454247</v>
      </c>
      <c r="H28" s="80">
        <f t="shared" si="6"/>
        <v>9755.1990826668425</v>
      </c>
      <c r="I28" s="92">
        <f t="shared" si="7"/>
        <v>9.7551990826668433</v>
      </c>
      <c r="J28" s="15">
        <f t="shared" si="8"/>
        <v>1328.3444890069366</v>
      </c>
      <c r="K28" s="94">
        <f t="shared" si="9"/>
        <v>1.3283444890069365</v>
      </c>
      <c r="L28" s="81">
        <f t="shared" si="63"/>
        <v>4940.3278912498563</v>
      </c>
      <c r="M28" s="95">
        <f t="shared" si="10"/>
        <v>4.9403278912498561</v>
      </c>
      <c r="N28" s="19">
        <v>26</v>
      </c>
      <c r="O28" s="59" t="s">
        <v>180</v>
      </c>
      <c r="P28" s="59" t="s">
        <v>181</v>
      </c>
      <c r="R28" s="70">
        <v>26</v>
      </c>
      <c r="S28" s="60" t="s">
        <v>257</v>
      </c>
      <c r="T28" s="60" t="s">
        <v>323</v>
      </c>
      <c r="V28" s="77">
        <f t="shared" si="11"/>
        <v>8357.0324760410404</v>
      </c>
      <c r="W28" s="98">
        <f t="shared" si="12"/>
        <v>8.3570324760410397</v>
      </c>
      <c r="X28" s="78">
        <f t="shared" si="13"/>
        <v>1377.9802049328209</v>
      </c>
      <c r="Y28" s="100">
        <f t="shared" si="14"/>
        <v>1.3779802049328209</v>
      </c>
      <c r="Z28" s="2">
        <f t="shared" si="15"/>
        <v>5132.1703960433379</v>
      </c>
      <c r="AA28" s="85">
        <f t="shared" si="16"/>
        <v>5.132170396043338</v>
      </c>
      <c r="AB28" s="79">
        <f t="shared" si="17"/>
        <v>3322.7402810408516</v>
      </c>
      <c r="AC28" s="87">
        <f t="shared" si="18"/>
        <v>3.3227402810408515</v>
      </c>
      <c r="AD28" s="11">
        <f t="shared" si="19"/>
        <v>9664.5380202026918</v>
      </c>
      <c r="AE28" s="89">
        <f t="shared" si="20"/>
        <v>9.6645380202026914</v>
      </c>
      <c r="AF28" s="80">
        <f t="shared" si="21"/>
        <v>3077.5724370882758</v>
      </c>
      <c r="AG28" s="92">
        <f t="shared" si="22"/>
        <v>3.0775724370882758</v>
      </c>
      <c r="AH28" s="15">
        <f t="shared" si="23"/>
        <v>3354.6055473377414</v>
      </c>
      <c r="AI28" s="94">
        <f t="shared" si="24"/>
        <v>3.3546055473377416</v>
      </c>
      <c r="AJ28" s="81">
        <f t="shared" si="25"/>
        <v>5289.8207840390251</v>
      </c>
      <c r="AK28" s="95">
        <f t="shared" si="26"/>
        <v>5.2898207840390254</v>
      </c>
      <c r="AL28" s="77">
        <f t="shared" si="27"/>
        <v>4571.5400400446451</v>
      </c>
      <c r="AM28" s="98">
        <f t="shared" si="28"/>
        <v>4.5715400400446455</v>
      </c>
      <c r="AN28" s="78">
        <f t="shared" si="29"/>
        <v>4594.3769300370395</v>
      </c>
      <c r="AO28" s="100">
        <f t="shared" si="30"/>
        <v>4.5943769300370398</v>
      </c>
      <c r="AP28" s="2">
        <f t="shared" si="31"/>
        <v>3472.4720880215896</v>
      </c>
      <c r="AQ28" s="85">
        <f t="shared" si="32"/>
        <v>3.4724720880215894</v>
      </c>
      <c r="AR28" s="79">
        <f t="shared" si="33"/>
        <v>5213.0327972726573</v>
      </c>
      <c r="AS28" s="87">
        <f t="shared" si="34"/>
        <v>5.2130327972726569</v>
      </c>
      <c r="AT28" s="11">
        <f t="shared" si="35"/>
        <v>4629.0994306765078</v>
      </c>
      <c r="AU28" s="89">
        <f t="shared" si="36"/>
        <v>4.6290994306765079</v>
      </c>
      <c r="AV28" s="80">
        <f t="shared" si="37"/>
        <v>4305.4354908042069</v>
      </c>
      <c r="AW28" s="92">
        <f t="shared" si="38"/>
        <v>4.3054354908042072</v>
      </c>
      <c r="AX28" s="15">
        <f t="shared" si="39"/>
        <v>4789.2410103921475</v>
      </c>
      <c r="AY28" s="94">
        <f t="shared" si="40"/>
        <v>4.7892410103921472</v>
      </c>
      <c r="AZ28" s="81">
        <f t="shared" si="41"/>
        <v>3539.4837724999725</v>
      </c>
      <c r="BA28" s="95">
        <f t="shared" si="42"/>
        <v>3.5394837724999726</v>
      </c>
      <c r="BB28" s="11">
        <f t="shared" si="43"/>
        <v>3539.4837724999725</v>
      </c>
      <c r="BC28" s="89">
        <f t="shared" si="44"/>
        <v>3.5394837724999726</v>
      </c>
      <c r="BD28" s="80">
        <f t="shared" si="45"/>
        <v>6780.9032483551964</v>
      </c>
      <c r="BE28" s="92">
        <f t="shared" si="46"/>
        <v>6.7809032483551963</v>
      </c>
      <c r="BF28" s="15">
        <f t="shared" si="47"/>
        <v>7301.8953688125339</v>
      </c>
      <c r="BG28" s="94">
        <f t="shared" si="48"/>
        <v>7.3018953688125343</v>
      </c>
      <c r="BH28" s="81">
        <f t="shared" si="49"/>
        <v>7892.7071969003391</v>
      </c>
      <c r="BI28" s="95">
        <f t="shared" si="50"/>
        <v>7.8927071969003393</v>
      </c>
      <c r="BJ28" s="77">
        <f t="shared" si="51"/>
        <v>8681.7757698646656</v>
      </c>
      <c r="BK28" s="98">
        <f t="shared" si="52"/>
        <v>8.6817757698646663</v>
      </c>
      <c r="BL28" s="78">
        <f t="shared" si="53"/>
        <v>3800.6347312265129</v>
      </c>
      <c r="BM28" s="100">
        <f t="shared" si="54"/>
        <v>3.8006347312265127</v>
      </c>
      <c r="BN28" s="2">
        <f t="shared" si="55"/>
        <v>1215.3344261255268</v>
      </c>
      <c r="BO28" s="85">
        <f t="shared" si="56"/>
        <v>1.2153344261255268</v>
      </c>
      <c r="BP28" s="79">
        <f t="shared" si="57"/>
        <v>3052.7580156382928</v>
      </c>
      <c r="BQ28" s="87">
        <f t="shared" si="58"/>
        <v>3.0527580156382927</v>
      </c>
      <c r="BR28" s="11">
        <f t="shared" si="59"/>
        <v>1383.6942127757654</v>
      </c>
      <c r="BS28" s="89">
        <f t="shared" si="60"/>
        <v>1.3836942127757654</v>
      </c>
      <c r="BT28" s="80">
        <f t="shared" si="61"/>
        <v>6594.0290089119835</v>
      </c>
      <c r="BU28" s="92">
        <f t="shared" si="62"/>
        <v>6.5940290089119831</v>
      </c>
      <c r="BV28" s="15"/>
      <c r="BW28" s="94"/>
      <c r="BX28" s="81"/>
      <c r="BY28" s="95"/>
    </row>
    <row r="29" spans="1:77" ht="25" customHeight="1" x14ac:dyDescent="0.2">
      <c r="A29" s="103">
        <v>26</v>
      </c>
      <c r="B29" s="2">
        <f t="shared" si="64"/>
        <v>16371.15440759689</v>
      </c>
      <c r="C29" s="85">
        <f t="shared" si="1"/>
        <v>16.37115440759689</v>
      </c>
      <c r="D29" s="79">
        <f t="shared" si="2"/>
        <v>12686.701278918279</v>
      </c>
      <c r="E29" s="87">
        <f t="shared" si="3"/>
        <v>12.68670127891828</v>
      </c>
      <c r="F29" s="11">
        <f t="shared" si="4"/>
        <v>6536.4825790901587</v>
      </c>
      <c r="G29" s="89">
        <f t="shared" si="5"/>
        <v>6.5364825790901584</v>
      </c>
      <c r="H29" s="80">
        <f t="shared" si="6"/>
        <v>6206.3831212407749</v>
      </c>
      <c r="I29" s="92">
        <f t="shared" si="7"/>
        <v>6.2063831212407745</v>
      </c>
      <c r="J29" s="15">
        <f t="shared" si="8"/>
        <v>3418.1890870631933</v>
      </c>
      <c r="K29" s="94">
        <f t="shared" si="9"/>
        <v>3.4181890870631935</v>
      </c>
      <c r="L29" s="81">
        <f t="shared" si="63"/>
        <v>9660.6057889426265</v>
      </c>
      <c r="M29" s="95">
        <f t="shared" si="10"/>
        <v>9.6606057889426271</v>
      </c>
      <c r="N29" s="19">
        <v>27</v>
      </c>
      <c r="O29" s="59" t="s">
        <v>182</v>
      </c>
      <c r="P29" s="59" t="s">
        <v>183</v>
      </c>
      <c r="R29" s="70">
        <v>27</v>
      </c>
      <c r="S29" s="60" t="s">
        <v>258</v>
      </c>
      <c r="T29" s="60" t="s">
        <v>324</v>
      </c>
      <c r="V29" s="77">
        <f t="shared" si="11"/>
        <v>11589.965911474848</v>
      </c>
      <c r="W29" s="98">
        <f t="shared" si="12"/>
        <v>11.589965911474849</v>
      </c>
      <c r="X29" s="78">
        <f t="shared" si="13"/>
        <v>4899.5578955133124</v>
      </c>
      <c r="Y29" s="100">
        <f t="shared" si="14"/>
        <v>4.8995578955133121</v>
      </c>
      <c r="Z29" s="2">
        <f t="shared" si="15"/>
        <v>9049.75044276878</v>
      </c>
      <c r="AA29" s="85">
        <f t="shared" si="16"/>
        <v>9.0497504427687794</v>
      </c>
      <c r="AB29" s="79">
        <f t="shared" si="17"/>
        <v>7402.7669342291774</v>
      </c>
      <c r="AC29" s="87">
        <f t="shared" si="18"/>
        <v>7.4027669342291773</v>
      </c>
      <c r="AD29" s="11">
        <f t="shared" si="19"/>
        <v>11533.682060782445</v>
      </c>
      <c r="AE29" s="89">
        <f t="shared" si="20"/>
        <v>11.533682060782445</v>
      </c>
      <c r="AF29" s="80">
        <f t="shared" si="21"/>
        <v>7163.9634469844541</v>
      </c>
      <c r="AG29" s="92">
        <f t="shared" si="22"/>
        <v>7.1639634469844538</v>
      </c>
      <c r="AH29" s="15">
        <f t="shared" si="23"/>
        <v>8063.3279064030094</v>
      </c>
      <c r="AI29" s="94">
        <f t="shared" si="24"/>
        <v>8.0633279064030088</v>
      </c>
      <c r="AJ29" s="81">
        <f t="shared" si="25"/>
        <v>9531.1399028234773</v>
      </c>
      <c r="AK29" s="95">
        <f t="shared" si="26"/>
        <v>9.5311399028234778</v>
      </c>
      <c r="AL29" s="77">
        <f t="shared" si="27"/>
        <v>7717.2032091134861</v>
      </c>
      <c r="AM29" s="98">
        <f t="shared" si="28"/>
        <v>7.7172032091134861</v>
      </c>
      <c r="AN29" s="78">
        <f t="shared" si="29"/>
        <v>7746.2029675350896</v>
      </c>
      <c r="AO29" s="100">
        <f t="shared" si="30"/>
        <v>7.7462029675350896</v>
      </c>
      <c r="AP29" s="2">
        <f t="shared" si="31"/>
        <v>6599.6823390338368</v>
      </c>
      <c r="AQ29" s="85">
        <f t="shared" si="32"/>
        <v>6.5996823390338371</v>
      </c>
      <c r="AR29" s="79">
        <f t="shared" si="33"/>
        <v>7693.8270027026665</v>
      </c>
      <c r="AS29" s="87">
        <f t="shared" si="34"/>
        <v>7.6938270027026663</v>
      </c>
      <c r="AT29" s="11">
        <f t="shared" si="35"/>
        <v>8302.9539315351176</v>
      </c>
      <c r="AU29" s="89">
        <f t="shared" si="36"/>
        <v>8.302953931535118</v>
      </c>
      <c r="AV29" s="80">
        <f t="shared" si="37"/>
        <v>8107.8998533352387</v>
      </c>
      <c r="AW29" s="92">
        <f t="shared" si="38"/>
        <v>8.1078998533352387</v>
      </c>
      <c r="AX29" s="15">
        <f t="shared" si="39"/>
        <v>6308.8728462521885</v>
      </c>
      <c r="AY29" s="94">
        <f t="shared" si="40"/>
        <v>6.3088728462521884</v>
      </c>
      <c r="AZ29" s="81">
        <f t="shared" si="41"/>
        <v>7330.8076105302916</v>
      </c>
      <c r="BA29" s="95">
        <f t="shared" si="42"/>
        <v>7.3308076105302913</v>
      </c>
      <c r="BB29" s="11">
        <f t="shared" si="43"/>
        <v>7330.8076105302916</v>
      </c>
      <c r="BC29" s="89">
        <f t="shared" si="44"/>
        <v>7.3308076105302913</v>
      </c>
      <c r="BD29" s="80">
        <f t="shared" si="45"/>
        <v>7163.0814331094189</v>
      </c>
      <c r="BE29" s="92">
        <f t="shared" si="46"/>
        <v>7.1630814331094186</v>
      </c>
      <c r="BF29" s="15">
        <f t="shared" si="47"/>
        <v>7858.6067382071251</v>
      </c>
      <c r="BG29" s="94">
        <f t="shared" si="48"/>
        <v>7.8586067382071247</v>
      </c>
      <c r="BH29" s="81">
        <f t="shared" si="49"/>
        <v>8960.9629301640925</v>
      </c>
      <c r="BI29" s="95">
        <f t="shared" si="50"/>
        <v>8.9609629301640918</v>
      </c>
      <c r="BJ29" s="77">
        <f t="shared" si="51"/>
        <v>10192.753745049144</v>
      </c>
      <c r="BK29" s="98">
        <f t="shared" si="52"/>
        <v>10.192753745049144</v>
      </c>
      <c r="BL29" s="78">
        <f t="shared" si="53"/>
        <v>8449.2491463121987</v>
      </c>
      <c r="BM29" s="100">
        <f t="shared" si="54"/>
        <v>8.4492491463121979</v>
      </c>
      <c r="BN29" s="2">
        <f t="shared" si="55"/>
        <v>3527.6844694926081</v>
      </c>
      <c r="BO29" s="85">
        <f t="shared" si="56"/>
        <v>3.5276844694926082</v>
      </c>
      <c r="BP29" s="79">
        <f t="shared" si="57"/>
        <v>7249.2206468597533</v>
      </c>
      <c r="BQ29" s="87">
        <f t="shared" si="58"/>
        <v>7.2492206468597535</v>
      </c>
      <c r="BR29" s="11">
        <f t="shared" si="59"/>
        <v>3723.2925199910237</v>
      </c>
      <c r="BS29" s="89">
        <f t="shared" si="60"/>
        <v>3.7232925199910238</v>
      </c>
      <c r="BT29" s="80">
        <f t="shared" si="61"/>
        <v>6065.506545290752</v>
      </c>
      <c r="BU29" s="92">
        <f t="shared" si="62"/>
        <v>6.0655065452907522</v>
      </c>
      <c r="BV29" s="15"/>
      <c r="BW29" s="94"/>
      <c r="BX29" s="81"/>
      <c r="BY29" s="95"/>
    </row>
    <row r="30" spans="1:77" ht="25" customHeight="1" x14ac:dyDescent="0.2">
      <c r="A30" s="103">
        <v>27</v>
      </c>
      <c r="B30" s="2">
        <f t="shared" si="64"/>
        <v>18970.224691904867</v>
      </c>
      <c r="C30" s="85">
        <f t="shared" si="1"/>
        <v>18.970224691904868</v>
      </c>
      <c r="D30" s="79">
        <f t="shared" si="2"/>
        <v>15212.317272135819</v>
      </c>
      <c r="E30" s="87">
        <f t="shared" si="3"/>
        <v>15.212317272135818</v>
      </c>
      <c r="F30" s="11">
        <f t="shared" si="4"/>
        <v>8947.7644979596498</v>
      </c>
      <c r="G30" s="89">
        <f t="shared" si="5"/>
        <v>8.9477644979596498</v>
      </c>
      <c r="H30" s="80">
        <f t="shared" si="6"/>
        <v>7590.7334252754581</v>
      </c>
      <c r="I30" s="92">
        <f t="shared" si="7"/>
        <v>7.5907334252754577</v>
      </c>
      <c r="J30" s="15">
        <f t="shared" si="8"/>
        <v>1220.8579086205316</v>
      </c>
      <c r="K30" s="94">
        <f t="shared" si="9"/>
        <v>1.2208579086205316</v>
      </c>
      <c r="L30" s="81">
        <f t="shared" si="63"/>
        <v>7125.544046214276</v>
      </c>
      <c r="M30" s="95">
        <f t="shared" si="10"/>
        <v>7.1255440462142756</v>
      </c>
      <c r="N30" s="19">
        <v>28</v>
      </c>
      <c r="O30" s="59" t="s">
        <v>184</v>
      </c>
      <c r="P30" s="59" t="s">
        <v>185</v>
      </c>
      <c r="R30" s="70">
        <v>28</v>
      </c>
      <c r="S30" s="60" t="s">
        <v>259</v>
      </c>
      <c r="T30" s="60" t="s">
        <v>325</v>
      </c>
      <c r="V30" s="77">
        <f t="shared" si="11"/>
        <v>9187.0120769561272</v>
      </c>
      <c r="W30" s="98">
        <f t="shared" si="12"/>
        <v>9.1870120769561279</v>
      </c>
      <c r="X30" s="78">
        <f t="shared" si="13"/>
        <v>2231.3038253687819</v>
      </c>
      <c r="Y30" s="100">
        <f t="shared" si="14"/>
        <v>2.2313038253687818</v>
      </c>
      <c r="Z30" s="2">
        <f t="shared" si="15"/>
        <v>6432.3964660838728</v>
      </c>
      <c r="AA30" s="85">
        <f t="shared" si="16"/>
        <v>6.4323964660838726</v>
      </c>
      <c r="AB30" s="79">
        <f t="shared" si="17"/>
        <v>5393.2477141578056</v>
      </c>
      <c r="AC30" s="87">
        <f t="shared" si="18"/>
        <v>5.3932477141578055</v>
      </c>
      <c r="AD30" s="11">
        <f t="shared" si="19"/>
        <v>9664.8248974045491</v>
      </c>
      <c r="AE30" s="89">
        <f t="shared" si="20"/>
        <v>9.6648248974045483</v>
      </c>
      <c r="AF30" s="80">
        <f t="shared" si="21"/>
        <v>4502.7673932101661</v>
      </c>
      <c r="AG30" s="92">
        <f t="shared" si="22"/>
        <v>4.5027673932101662</v>
      </c>
      <c r="AH30" s="15">
        <f t="shared" si="23"/>
        <v>5479.3777342485328</v>
      </c>
      <c r="AI30" s="94">
        <f t="shared" si="24"/>
        <v>5.4793777342485326</v>
      </c>
      <c r="AJ30" s="81">
        <f t="shared" si="25"/>
        <v>7455.1977641967669</v>
      </c>
      <c r="AK30" s="95">
        <f t="shared" si="26"/>
        <v>7.4551977641967673</v>
      </c>
      <c r="AL30" s="77">
        <f t="shared" si="27"/>
        <v>5253.8926165412022</v>
      </c>
      <c r="AM30" s="98">
        <f t="shared" si="28"/>
        <v>5.2538926165412025</v>
      </c>
      <c r="AN30" s="78">
        <f t="shared" si="29"/>
        <v>5282.2012221156874</v>
      </c>
      <c r="AO30" s="100">
        <f t="shared" si="30"/>
        <v>5.2822012221156873</v>
      </c>
      <c r="AP30" s="2">
        <f t="shared" si="31"/>
        <v>4091.2348074751608</v>
      </c>
      <c r="AQ30" s="85">
        <f t="shared" si="32"/>
        <v>4.0912348074751606</v>
      </c>
      <c r="AR30" s="79">
        <f t="shared" si="33"/>
        <v>5447.9144667465162</v>
      </c>
      <c r="AS30" s="87">
        <f t="shared" si="34"/>
        <v>5.447914466746516</v>
      </c>
      <c r="AT30" s="11">
        <f t="shared" si="35"/>
        <v>5723.0398602766581</v>
      </c>
      <c r="AU30" s="89">
        <f t="shared" si="36"/>
        <v>5.7230398602766579</v>
      </c>
      <c r="AV30" s="80">
        <f t="shared" si="37"/>
        <v>5498.620147181331</v>
      </c>
      <c r="AW30" s="92">
        <f t="shared" si="38"/>
        <v>5.498620147181331</v>
      </c>
      <c r="AX30" s="15">
        <f t="shared" si="39"/>
        <v>4365.7233974199889</v>
      </c>
      <c r="AY30" s="94">
        <f t="shared" si="40"/>
        <v>4.3657233974199894</v>
      </c>
      <c r="AZ30" s="81">
        <f t="shared" si="41"/>
        <v>4708.6910959788866</v>
      </c>
      <c r="BA30" s="95">
        <f t="shared" si="42"/>
        <v>4.7086910959788861</v>
      </c>
      <c r="BB30" s="11">
        <f t="shared" si="43"/>
        <v>4708.6910959788866</v>
      </c>
      <c r="BC30" s="89">
        <f t="shared" si="44"/>
        <v>4.7086910959788861</v>
      </c>
      <c r="BD30" s="80">
        <f t="shared" si="45"/>
        <v>5870.0087110756831</v>
      </c>
      <c r="BE30" s="92">
        <f t="shared" si="46"/>
        <v>5.8700087110756831</v>
      </c>
      <c r="BF30" s="15">
        <f t="shared" si="47"/>
        <v>6509.166870703777</v>
      </c>
      <c r="BG30" s="94">
        <f t="shared" si="48"/>
        <v>6.5091668707037771</v>
      </c>
      <c r="BH30" s="81">
        <f t="shared" si="49"/>
        <v>7395.4182819846228</v>
      </c>
      <c r="BI30" s="95">
        <f t="shared" si="50"/>
        <v>7.3954182819846226</v>
      </c>
      <c r="BJ30" s="77">
        <f t="shared" si="51"/>
        <v>8454.506040047756</v>
      </c>
      <c r="BK30" s="98">
        <f t="shared" si="52"/>
        <v>8.4545060400477556</v>
      </c>
      <c r="BL30" s="78">
        <f t="shared" si="53"/>
        <v>5816.5209143201473</v>
      </c>
      <c r="BM30" s="100">
        <f t="shared" si="54"/>
        <v>5.8165209143201473</v>
      </c>
      <c r="BN30" s="2">
        <f t="shared" si="55"/>
        <v>1055.6459761875344</v>
      </c>
      <c r="BO30" s="85">
        <f t="shared" si="56"/>
        <v>1.0556459761875343</v>
      </c>
      <c r="BP30" s="79">
        <f t="shared" si="57"/>
        <v>4581.4915851758597</v>
      </c>
      <c r="BQ30" s="87">
        <f t="shared" si="58"/>
        <v>4.5814915851758595</v>
      </c>
      <c r="BR30" s="11">
        <f t="shared" si="59"/>
        <v>1056.3778111606566</v>
      </c>
      <c r="BS30" s="89">
        <f t="shared" si="60"/>
        <v>1.0563778111606565</v>
      </c>
      <c r="BT30" s="80">
        <f t="shared" si="61"/>
        <v>5240.8597542722091</v>
      </c>
      <c r="BU30" s="92">
        <f t="shared" si="62"/>
        <v>5.2408597542722095</v>
      </c>
      <c r="BV30" s="15"/>
      <c r="BW30" s="94"/>
      <c r="BX30" s="81"/>
      <c r="BY30" s="95"/>
    </row>
    <row r="31" spans="1:77" ht="25" customHeight="1" x14ac:dyDescent="0.2">
      <c r="A31" s="103">
        <v>28</v>
      </c>
      <c r="B31" s="2">
        <f t="shared" si="64"/>
        <v>16798.272384173684</v>
      </c>
      <c r="C31" s="85">
        <f t="shared" si="1"/>
        <v>16.798272384173686</v>
      </c>
      <c r="D31" s="79">
        <f t="shared" si="2"/>
        <v>12859.896155704615</v>
      </c>
      <c r="E31" s="87">
        <f t="shared" si="3"/>
        <v>12.859896155704615</v>
      </c>
      <c r="F31" s="11">
        <f t="shared" si="4"/>
        <v>8945.3178432821951</v>
      </c>
      <c r="G31" s="89">
        <f t="shared" si="5"/>
        <v>8.9453178432821954</v>
      </c>
      <c r="H31" s="80">
        <f t="shared" si="6"/>
        <v>4315.3353806211144</v>
      </c>
      <c r="I31" s="92">
        <f t="shared" si="7"/>
        <v>4.3153353806211143</v>
      </c>
      <c r="J31" s="15">
        <f t="shared" si="8"/>
        <v>4551.9193690647435</v>
      </c>
      <c r="K31" s="94">
        <f t="shared" si="9"/>
        <v>4.551919369064743</v>
      </c>
      <c r="L31" s="81">
        <f t="shared" si="63"/>
        <v>10009.161301202645</v>
      </c>
      <c r="M31" s="95">
        <f t="shared" si="10"/>
        <v>10.009161301202644</v>
      </c>
      <c r="N31" s="19">
        <v>29</v>
      </c>
      <c r="O31" s="59" t="s">
        <v>186</v>
      </c>
      <c r="P31" s="59" t="s">
        <v>187</v>
      </c>
      <c r="R31" s="70">
        <v>29</v>
      </c>
      <c r="S31" s="60" t="s">
        <v>260</v>
      </c>
      <c r="T31" s="60" t="s">
        <v>326</v>
      </c>
      <c r="V31" s="77">
        <f t="shared" si="11"/>
        <v>9934.3866437657907</v>
      </c>
      <c r="W31" s="98">
        <f t="shared" si="12"/>
        <v>9.9343866437657908</v>
      </c>
      <c r="X31" s="78">
        <f t="shared" si="13"/>
        <v>4820.9018693346889</v>
      </c>
      <c r="Y31" s="100">
        <f t="shared" si="14"/>
        <v>4.8209018693346888</v>
      </c>
      <c r="Z31" s="2">
        <f t="shared" si="15"/>
        <v>8136.4293872618036</v>
      </c>
      <c r="AA31" s="85">
        <f t="shared" si="16"/>
        <v>8.1364293872618028</v>
      </c>
      <c r="AB31" s="79">
        <f t="shared" si="17"/>
        <v>8707.2043920624565</v>
      </c>
      <c r="AC31" s="87">
        <f t="shared" si="18"/>
        <v>8.7072043920624562</v>
      </c>
      <c r="AD31" s="11">
        <f t="shared" si="19"/>
        <v>9155.7121815330138</v>
      </c>
      <c r="AE31" s="89">
        <f t="shared" si="20"/>
        <v>9.1557121815330138</v>
      </c>
      <c r="AF31" s="80">
        <f t="shared" si="21"/>
        <v>6681.6549990898156</v>
      </c>
      <c r="AG31" s="92">
        <f t="shared" si="22"/>
        <v>6.6816549990898153</v>
      </c>
      <c r="AH31" s="15">
        <f t="shared" si="23"/>
        <v>8316.141872241109</v>
      </c>
      <c r="AI31" s="94">
        <f t="shared" si="24"/>
        <v>8.3161418722411096</v>
      </c>
      <c r="AJ31" s="81">
        <f t="shared" si="25"/>
        <v>10732.422837882865</v>
      </c>
      <c r="AK31" s="95">
        <f t="shared" si="26"/>
        <v>10.732422837882865</v>
      </c>
      <c r="AL31" s="77">
        <f t="shared" si="27"/>
        <v>6437.1447835973786</v>
      </c>
      <c r="AM31" s="98">
        <f t="shared" si="28"/>
        <v>6.437144783597379</v>
      </c>
      <c r="AN31" s="78">
        <f t="shared" si="29"/>
        <v>6464.8012195752744</v>
      </c>
      <c r="AO31" s="100">
        <f t="shared" si="30"/>
        <v>6.4648012195752749</v>
      </c>
      <c r="AP31" s="2">
        <f t="shared" si="31"/>
        <v>5563.9729471161845</v>
      </c>
      <c r="AQ31" s="85">
        <f t="shared" si="32"/>
        <v>5.5639729471161843</v>
      </c>
      <c r="AR31" s="79">
        <f t="shared" si="33"/>
        <v>6007.091957350126</v>
      </c>
      <c r="AS31" s="87">
        <f t="shared" si="34"/>
        <v>6.0070919573501262</v>
      </c>
      <c r="AT31" s="11">
        <f t="shared" si="35"/>
        <v>7293.9035431647826</v>
      </c>
      <c r="AU31" s="89">
        <f t="shared" si="36"/>
        <v>7.2939035431647827</v>
      </c>
      <c r="AV31" s="80">
        <f t="shared" si="37"/>
        <v>7227.978733128808</v>
      </c>
      <c r="AW31" s="92">
        <f t="shared" si="38"/>
        <v>7.2279787331288077</v>
      </c>
      <c r="AX31" s="15">
        <f t="shared" si="39"/>
        <v>4388.4615577886343</v>
      </c>
      <c r="AY31" s="94">
        <f t="shared" si="40"/>
        <v>4.3884615577886343</v>
      </c>
      <c r="AZ31" s="81">
        <f t="shared" si="41"/>
        <v>6579.8630447860487</v>
      </c>
      <c r="BA31" s="95">
        <f t="shared" si="42"/>
        <v>6.5798630447860491</v>
      </c>
      <c r="BB31" s="11">
        <f t="shared" si="43"/>
        <v>6579.8630447860487</v>
      </c>
      <c r="BC31" s="89">
        <f t="shared" si="44"/>
        <v>6.5798630447860491</v>
      </c>
      <c r="BD31" s="80">
        <f t="shared" si="45"/>
        <v>4537.293128279548</v>
      </c>
      <c r="BE31" s="92">
        <f t="shared" si="46"/>
        <v>4.5372931282795479</v>
      </c>
      <c r="BF31" s="15">
        <f t="shared" si="47"/>
        <v>5226.0088954816501</v>
      </c>
      <c r="BG31" s="94">
        <f t="shared" si="48"/>
        <v>5.2260088954816499</v>
      </c>
      <c r="BH31" s="81">
        <f t="shared" si="49"/>
        <v>6423.9568208031005</v>
      </c>
      <c r="BI31" s="95">
        <f t="shared" si="50"/>
        <v>6.4239568208031006</v>
      </c>
      <c r="BJ31" s="77">
        <f t="shared" si="51"/>
        <v>7742.6254452574995</v>
      </c>
      <c r="BK31" s="98">
        <f t="shared" si="52"/>
        <v>7.7426254452574996</v>
      </c>
      <c r="BL31" s="78">
        <f t="shared" si="53"/>
        <v>8476.3070460467352</v>
      </c>
      <c r="BM31" s="100">
        <f t="shared" si="54"/>
        <v>8.4763070460467347</v>
      </c>
      <c r="BN31" s="2">
        <f t="shared" si="55"/>
        <v>4358.5816187234896</v>
      </c>
      <c r="BO31" s="85">
        <f t="shared" si="56"/>
        <v>4.3585816187234894</v>
      </c>
      <c r="BP31" s="79">
        <f t="shared" si="57"/>
        <v>6847.1013080192206</v>
      </c>
      <c r="BQ31" s="87">
        <f t="shared" si="58"/>
        <v>6.8471013080192202</v>
      </c>
      <c r="BR31" s="11">
        <f t="shared" si="59"/>
        <v>4068.8353139730402</v>
      </c>
      <c r="BS31" s="89">
        <f t="shared" si="60"/>
        <v>4.0688353139730404</v>
      </c>
      <c r="BT31" s="80">
        <f t="shared" si="61"/>
        <v>3253.5911006638867</v>
      </c>
      <c r="BU31" s="92">
        <f t="shared" si="62"/>
        <v>3.2535911006638867</v>
      </c>
      <c r="BV31" s="15"/>
      <c r="BW31" s="94"/>
      <c r="BX31" s="81"/>
      <c r="BY31" s="95"/>
    </row>
    <row r="32" spans="1:77" ht="25" customHeight="1" x14ac:dyDescent="0.2">
      <c r="A32" s="103">
        <v>29</v>
      </c>
      <c r="B32" s="2">
        <f t="shared" si="64"/>
        <v>12012.670964899417</v>
      </c>
      <c r="C32" s="85">
        <f t="shared" si="1"/>
        <v>12.012670964899417</v>
      </c>
      <c r="D32" s="79">
        <f t="shared" si="2"/>
        <v>8243.4598481007433</v>
      </c>
      <c r="E32" s="87">
        <f t="shared" si="3"/>
        <v>8.2434598481007431</v>
      </c>
      <c r="F32" s="11">
        <f t="shared" si="4"/>
        <v>5389.641010805005</v>
      </c>
      <c r="G32" s="89">
        <f t="shared" si="5"/>
        <v>5.389641010805005</v>
      </c>
      <c r="H32" s="80">
        <f t="shared" si="6"/>
        <v>4317.960419070806</v>
      </c>
      <c r="I32" s="92">
        <f t="shared" si="7"/>
        <v>4.3179604190708059</v>
      </c>
      <c r="J32" s="15">
        <f t="shared" si="8"/>
        <v>7865.509617165184</v>
      </c>
      <c r="K32" s="94">
        <f t="shared" si="9"/>
        <v>7.8655096171651842</v>
      </c>
      <c r="L32" s="81">
        <f t="shared" si="63"/>
        <v>14081.417078374407</v>
      </c>
      <c r="M32" s="95">
        <f t="shared" si="10"/>
        <v>14.081417078374407</v>
      </c>
      <c r="N32" s="19">
        <v>30</v>
      </c>
      <c r="O32" s="59" t="s">
        <v>188</v>
      </c>
      <c r="P32" s="59" t="s">
        <v>189</v>
      </c>
      <c r="R32" s="70">
        <v>30</v>
      </c>
      <c r="S32" s="60" t="s">
        <v>261</v>
      </c>
      <c r="T32" s="60" t="s">
        <v>327</v>
      </c>
      <c r="V32" s="77">
        <f t="shared" si="11"/>
        <v>14964.950386140574</v>
      </c>
      <c r="W32" s="98">
        <f t="shared" si="12"/>
        <v>14.964950386140574</v>
      </c>
      <c r="X32" s="78">
        <f t="shared" si="13"/>
        <v>9112.7931730186192</v>
      </c>
      <c r="Y32" s="100">
        <f t="shared" si="14"/>
        <v>9.1127931730186198</v>
      </c>
      <c r="Z32" s="2">
        <f t="shared" si="15"/>
        <v>12976.495937258273</v>
      </c>
      <c r="AA32" s="85">
        <f t="shared" si="16"/>
        <v>12.976495937258273</v>
      </c>
      <c r="AB32" s="79">
        <f t="shared" si="17"/>
        <v>11827.13618869421</v>
      </c>
      <c r="AC32" s="87">
        <f t="shared" si="18"/>
        <v>11.82713618869421</v>
      </c>
      <c r="AD32" s="11">
        <f t="shared" si="19"/>
        <v>13991.210608335856</v>
      </c>
      <c r="AE32" s="89">
        <f t="shared" si="20"/>
        <v>13.991210608335855</v>
      </c>
      <c r="AF32" s="80">
        <f t="shared" si="21"/>
        <v>11283.907414029611</v>
      </c>
      <c r="AG32" s="92">
        <f t="shared" si="22"/>
        <v>11.28390741402961</v>
      </c>
      <c r="AH32" s="15">
        <f t="shared" si="23"/>
        <v>12451.637549581115</v>
      </c>
      <c r="AI32" s="94">
        <f t="shared" si="24"/>
        <v>12.451637549581115</v>
      </c>
      <c r="AJ32" s="81">
        <f t="shared" si="25"/>
        <v>13954.084511618952</v>
      </c>
      <c r="AK32" s="95">
        <f t="shared" si="26"/>
        <v>13.954084511618952</v>
      </c>
      <c r="AL32" s="77">
        <f t="shared" si="27"/>
        <v>11382.129829206904</v>
      </c>
      <c r="AM32" s="98">
        <f t="shared" si="28"/>
        <v>11.382129829206905</v>
      </c>
      <c r="AN32" s="78">
        <f t="shared" si="29"/>
        <v>11410.588654867897</v>
      </c>
      <c r="AO32" s="100">
        <f t="shared" si="30"/>
        <v>11.410588654867897</v>
      </c>
      <c r="AP32" s="2">
        <f t="shared" si="31"/>
        <v>10406.252093345771</v>
      </c>
      <c r="AQ32" s="85">
        <f t="shared" si="32"/>
        <v>10.406252093345771</v>
      </c>
      <c r="AR32" s="79">
        <f t="shared" si="33"/>
        <v>11029.654052045864</v>
      </c>
      <c r="AS32" s="87">
        <f t="shared" si="34"/>
        <v>11.029654052045863</v>
      </c>
      <c r="AT32" s="11">
        <f t="shared" si="35"/>
        <v>12160.150229762319</v>
      </c>
      <c r="AU32" s="89">
        <f t="shared" si="36"/>
        <v>12.160150229762319</v>
      </c>
      <c r="AV32" s="80">
        <f t="shared" si="37"/>
        <v>12040.281518279957</v>
      </c>
      <c r="AW32" s="92">
        <f t="shared" si="38"/>
        <v>12.040281518279956</v>
      </c>
      <c r="AX32" s="15">
        <f t="shared" si="39"/>
        <v>9419.0648652550899</v>
      </c>
      <c r="AY32" s="94">
        <f t="shared" si="40"/>
        <v>9.4190648652550895</v>
      </c>
      <c r="AZ32" s="81">
        <f t="shared" si="41"/>
        <v>11320.557033745958</v>
      </c>
      <c r="BA32" s="95">
        <f t="shared" si="42"/>
        <v>11.320557033745958</v>
      </c>
      <c r="BB32" s="11">
        <f t="shared" si="43"/>
        <v>11320.557033745958</v>
      </c>
      <c r="BC32" s="89">
        <f t="shared" si="44"/>
        <v>11.320557033745958</v>
      </c>
      <c r="BD32" s="80">
        <f t="shared" si="45"/>
        <v>9312.7160543308855</v>
      </c>
      <c r="BE32" s="92">
        <f t="shared" si="46"/>
        <v>9.3127160543308847</v>
      </c>
      <c r="BF32" s="15">
        <f t="shared" si="47"/>
        <v>9955.5764601804749</v>
      </c>
      <c r="BG32" s="94">
        <f t="shared" si="48"/>
        <v>9.9555764601804757</v>
      </c>
      <c r="BH32" s="81">
        <f t="shared" si="49"/>
        <v>11199.139723995861</v>
      </c>
      <c r="BI32" s="95">
        <f t="shared" si="50"/>
        <v>11.199139723995861</v>
      </c>
      <c r="BJ32" s="77">
        <f t="shared" si="51"/>
        <v>12553.334665190274</v>
      </c>
      <c r="BK32" s="98">
        <f t="shared" si="52"/>
        <v>12.553334665190274</v>
      </c>
      <c r="BL32" s="78">
        <f t="shared" si="53"/>
        <v>12784.023773507557</v>
      </c>
      <c r="BM32" s="100">
        <f t="shared" si="54"/>
        <v>12.784023773507558</v>
      </c>
      <c r="BN32" s="2">
        <f t="shared" si="55"/>
        <v>7934.525253831036</v>
      </c>
      <c r="BO32" s="85">
        <f t="shared" si="56"/>
        <v>7.934525253831036</v>
      </c>
      <c r="BP32" s="79">
        <f t="shared" si="57"/>
        <v>11406.859432123258</v>
      </c>
      <c r="BQ32" s="87">
        <f t="shared" si="58"/>
        <v>11.406859432123257</v>
      </c>
      <c r="BR32" s="11">
        <f t="shared" si="59"/>
        <v>8017.4610358739765</v>
      </c>
      <c r="BS32" s="89">
        <f t="shared" si="60"/>
        <v>8.0174610358739766</v>
      </c>
      <c r="BT32" s="80">
        <f t="shared" si="61"/>
        <v>7881.6034364862089</v>
      </c>
      <c r="BU32" s="92">
        <f t="shared" si="62"/>
        <v>7.8816034364862091</v>
      </c>
      <c r="BV32" s="15"/>
      <c r="BW32" s="94"/>
      <c r="BX32" s="81"/>
      <c r="BY32" s="95"/>
    </row>
    <row r="33" spans="1:77" ht="25" customHeight="1" x14ac:dyDescent="0.2">
      <c r="A33" s="103">
        <v>30</v>
      </c>
      <c r="B33" s="2">
        <f t="shared" si="64"/>
        <v>10377.82108290213</v>
      </c>
      <c r="C33" s="85">
        <f t="shared" si="1"/>
        <v>10.37782108290213</v>
      </c>
      <c r="D33" s="79">
        <f t="shared" si="2"/>
        <v>6401.8024392331818</v>
      </c>
      <c r="E33" s="87">
        <f t="shared" si="3"/>
        <v>6.4018024392331814</v>
      </c>
      <c r="F33" s="11">
        <f t="shared" si="4"/>
        <v>7168.8187488933791</v>
      </c>
      <c r="G33" s="89">
        <f t="shared" si="5"/>
        <v>7.1688187488933792</v>
      </c>
      <c r="H33" s="80">
        <f t="shared" si="6"/>
        <v>3759.7502692586722</v>
      </c>
      <c r="I33" s="92">
        <f t="shared" si="7"/>
        <v>3.7597502692586722</v>
      </c>
      <c r="J33" s="15">
        <f t="shared" si="8"/>
        <v>10043.515718643303</v>
      </c>
      <c r="K33" s="94">
        <f t="shared" si="9"/>
        <v>10.043515718643302</v>
      </c>
      <c r="L33" s="81">
        <f t="shared" si="63"/>
        <v>16151.55438108592</v>
      </c>
      <c r="M33" s="95">
        <f t="shared" si="10"/>
        <v>16.151554381085919</v>
      </c>
      <c r="N33" s="19">
        <v>31</v>
      </c>
      <c r="O33" s="59" t="s">
        <v>190</v>
      </c>
      <c r="P33" s="59" t="s">
        <v>191</v>
      </c>
      <c r="R33" s="70">
        <v>31</v>
      </c>
      <c r="S33" s="60" t="s">
        <v>422</v>
      </c>
      <c r="T33" s="60" t="s">
        <v>423</v>
      </c>
      <c r="V33" s="77">
        <f t="shared" si="11"/>
        <v>16179.773582183379</v>
      </c>
      <c r="W33" s="98">
        <f t="shared" si="12"/>
        <v>16.17977358218338</v>
      </c>
      <c r="X33" s="78">
        <f t="shared" si="13"/>
        <v>11040.044556889574</v>
      </c>
      <c r="Y33" s="100">
        <f t="shared" si="14"/>
        <v>11.040044556889574</v>
      </c>
      <c r="Z33" s="2">
        <f t="shared" si="15"/>
        <v>14602.060615452538</v>
      </c>
      <c r="AA33" s="85">
        <f t="shared" si="16"/>
        <v>14.602060615452537</v>
      </c>
      <c r="AB33" s="79">
        <f t="shared" si="17"/>
        <v>14125.816732543912</v>
      </c>
      <c r="AC33" s="87">
        <f t="shared" si="18"/>
        <v>14.125816732543912</v>
      </c>
      <c r="AD33" s="11">
        <f t="shared" si="19"/>
        <v>14691.830973704667</v>
      </c>
      <c r="AE33" s="89">
        <f t="shared" si="20"/>
        <v>14.691830973704667</v>
      </c>
      <c r="AF33" s="80">
        <f t="shared" si="21"/>
        <v>13086.805552115213</v>
      </c>
      <c r="AG33" s="92">
        <f t="shared" si="22"/>
        <v>13.086805552115212</v>
      </c>
      <c r="AH33" s="15">
        <f t="shared" si="23"/>
        <v>14484.744490085121</v>
      </c>
      <c r="AI33" s="94">
        <f t="shared" si="24"/>
        <v>14.48474449008512</v>
      </c>
      <c r="AJ33" s="81">
        <f t="shared" si="25"/>
        <v>16253.631876379006</v>
      </c>
      <c r="AK33" s="95">
        <f t="shared" si="26"/>
        <v>16.253631876379007</v>
      </c>
      <c r="AL33" s="77">
        <f t="shared" si="27"/>
        <v>12883.599121748053</v>
      </c>
      <c r="AM33" s="98">
        <f t="shared" si="28"/>
        <v>12.883599121748054</v>
      </c>
      <c r="AN33" s="78">
        <f t="shared" si="29"/>
        <v>12910.722301418335</v>
      </c>
      <c r="AO33" s="100">
        <f t="shared" si="30"/>
        <v>12.910722301418335</v>
      </c>
      <c r="AP33" s="2">
        <f t="shared" si="31"/>
        <v>12028.916096092673</v>
      </c>
      <c r="AQ33" s="85">
        <f t="shared" si="32"/>
        <v>12.028916096092672</v>
      </c>
      <c r="AR33" s="79">
        <f t="shared" si="33"/>
        <v>12353.698139423426</v>
      </c>
      <c r="AS33" s="87">
        <f t="shared" si="34"/>
        <v>12.353698139423427</v>
      </c>
      <c r="AT33" s="11">
        <f t="shared" si="35"/>
        <v>13758.662986403626</v>
      </c>
      <c r="AU33" s="89">
        <f t="shared" si="36"/>
        <v>13.758662986403627</v>
      </c>
      <c r="AV33" s="80">
        <f t="shared" si="37"/>
        <v>13692.293606009973</v>
      </c>
      <c r="AW33" s="92">
        <f t="shared" si="38"/>
        <v>13.692293606009972</v>
      </c>
      <c r="AX33" s="15">
        <f t="shared" si="39"/>
        <v>10709.987250680839</v>
      </c>
      <c r="AY33" s="94">
        <f t="shared" si="40"/>
        <v>10.70998725068084</v>
      </c>
      <c r="AZ33" s="81">
        <f t="shared" si="41"/>
        <v>13030.54582162678</v>
      </c>
      <c r="BA33" s="95">
        <f t="shared" si="42"/>
        <v>13.030545821626779</v>
      </c>
      <c r="BB33" s="11">
        <f t="shared" si="43"/>
        <v>13030.54582162678</v>
      </c>
      <c r="BC33" s="89">
        <f t="shared" si="44"/>
        <v>13.030545821626779</v>
      </c>
      <c r="BD33" s="80">
        <f t="shared" si="45"/>
        <v>10118.681844499273</v>
      </c>
      <c r="BE33" s="92">
        <f t="shared" si="46"/>
        <v>10.118681844499273</v>
      </c>
      <c r="BF33" s="15">
        <f t="shared" si="47"/>
        <v>10680.527883209701</v>
      </c>
      <c r="BG33" s="94">
        <f t="shared" si="48"/>
        <v>10.680527883209701</v>
      </c>
      <c r="BH33" s="81">
        <f t="shared" si="49"/>
        <v>11913.166379543984</v>
      </c>
      <c r="BI33" s="95">
        <f t="shared" si="50"/>
        <v>11.913166379543984</v>
      </c>
      <c r="BJ33" s="77">
        <f t="shared" si="51"/>
        <v>13261.008353271945</v>
      </c>
      <c r="BK33" s="98">
        <f t="shared" si="52"/>
        <v>13.261008353271945</v>
      </c>
      <c r="BL33" s="78">
        <f t="shared" si="53"/>
        <v>14749.453632557703</v>
      </c>
      <c r="BM33" s="100">
        <f t="shared" si="54"/>
        <v>14.749453632557703</v>
      </c>
      <c r="BN33" s="2">
        <f t="shared" si="55"/>
        <v>10053.087309643037</v>
      </c>
      <c r="BO33" s="85">
        <f t="shared" si="56"/>
        <v>10.053087309643036</v>
      </c>
      <c r="BP33" s="79">
        <f t="shared" si="57"/>
        <v>13235.466454164192</v>
      </c>
      <c r="BQ33" s="87">
        <f t="shared" si="58"/>
        <v>13.235466454164193</v>
      </c>
      <c r="BR33" s="11">
        <f t="shared" si="59"/>
        <v>10035.910327219413</v>
      </c>
      <c r="BS33" s="89">
        <f t="shared" si="60"/>
        <v>10.035910327219414</v>
      </c>
      <c r="BT33" s="80">
        <f t="shared" si="61"/>
        <v>8670.1563566321511</v>
      </c>
      <c r="BU33" s="92">
        <f t="shared" si="62"/>
        <v>8.6701563566321518</v>
      </c>
      <c r="BV33" s="15"/>
      <c r="BW33" s="94"/>
      <c r="BX33" s="81"/>
      <c r="BY33" s="95"/>
    </row>
    <row r="34" spans="1:77" ht="25" customHeight="1" x14ac:dyDescent="0.2">
      <c r="A34" s="103">
        <v>31</v>
      </c>
      <c r="B34" s="2">
        <f t="shared" si="64"/>
        <v>24803.657976637955</v>
      </c>
      <c r="C34" s="85">
        <f t="shared" si="1"/>
        <v>24.803657976637954</v>
      </c>
      <c r="D34" s="79">
        <f t="shared" si="2"/>
        <v>20773.36694963467</v>
      </c>
      <c r="E34" s="87">
        <f t="shared" si="3"/>
        <v>20.773366949634671</v>
      </c>
      <c r="F34" s="11">
        <f t="shared" si="4"/>
        <v>17959.336114299665</v>
      </c>
      <c r="G34" s="89">
        <f t="shared" si="5"/>
        <v>17.959336114299667</v>
      </c>
      <c r="H34" s="80">
        <f t="shared" si="6"/>
        <v>11074.489684889242</v>
      </c>
      <c r="I34" s="92">
        <f t="shared" si="7"/>
        <v>11.074489684889242</v>
      </c>
      <c r="J34" s="15">
        <f t="shared" si="8"/>
        <v>10179.243006768083</v>
      </c>
      <c r="K34" s="94">
        <f t="shared" si="9"/>
        <v>10.179243006768083</v>
      </c>
      <c r="L34" s="81">
        <f t="shared" si="63"/>
        <v>10140.834081737199</v>
      </c>
      <c r="M34" s="95">
        <f t="shared" si="10"/>
        <v>10.140834081737198</v>
      </c>
      <c r="N34" s="19">
        <v>32</v>
      </c>
      <c r="O34" s="59" t="s">
        <v>192</v>
      </c>
      <c r="P34" s="59" t="s">
        <v>193</v>
      </c>
      <c r="R34" s="70">
        <v>32</v>
      </c>
      <c r="S34" s="60" t="s">
        <v>262</v>
      </c>
      <c r="T34" s="60" t="s">
        <v>328</v>
      </c>
      <c r="V34" s="77">
        <f t="shared" si="11"/>
        <v>3615.1367933768138</v>
      </c>
      <c r="W34" s="98">
        <f t="shared" si="12"/>
        <v>3.6151367933768137</v>
      </c>
      <c r="X34" s="78">
        <f t="shared" si="13"/>
        <v>8300.0348135916793</v>
      </c>
      <c r="Y34" s="100">
        <f t="shared" si="14"/>
        <v>8.3000348135916795</v>
      </c>
      <c r="Z34" s="2">
        <f t="shared" si="15"/>
        <v>6006.2240379203304</v>
      </c>
      <c r="AA34" s="85">
        <f t="shared" si="16"/>
        <v>6.0062240379203304</v>
      </c>
      <c r="AB34" s="79">
        <f t="shared" si="17"/>
        <v>11913.640681018185</v>
      </c>
      <c r="AC34" s="87">
        <f t="shared" si="18"/>
        <v>11.913640681018185</v>
      </c>
      <c r="AD34" s="11">
        <f t="shared" si="19"/>
        <v>54.911515183940772</v>
      </c>
      <c r="AE34" s="89">
        <f t="shared" si="20"/>
        <v>5.4911515183940773E-2</v>
      </c>
      <c r="AF34" s="80">
        <f t="shared" si="21"/>
        <v>7209.7477892382631</v>
      </c>
      <c r="AG34" s="92">
        <f t="shared" si="22"/>
        <v>7.2097477892382633</v>
      </c>
      <c r="AH34" s="15">
        <f t="shared" si="23"/>
        <v>9229.5335292743603</v>
      </c>
      <c r="AI34" s="94">
        <f t="shared" si="24"/>
        <v>9.2295335292743594</v>
      </c>
      <c r="AJ34" s="81">
        <f t="shared" si="25"/>
        <v>12815.812590231313</v>
      </c>
      <c r="AK34" s="95">
        <f t="shared" si="26"/>
        <v>12.815812590231314</v>
      </c>
      <c r="AL34" s="77">
        <f t="shared" si="27"/>
        <v>5250.0518132921025</v>
      </c>
      <c r="AM34" s="98">
        <f t="shared" si="28"/>
        <v>5.2500518132921021</v>
      </c>
      <c r="AN34" s="78">
        <f t="shared" si="29"/>
        <v>5235.6133695611543</v>
      </c>
      <c r="AO34" s="100">
        <f t="shared" si="30"/>
        <v>5.235613369561154</v>
      </c>
      <c r="AP34" s="2">
        <f t="shared" si="31"/>
        <v>6200.0020008781021</v>
      </c>
      <c r="AQ34" s="85">
        <f t="shared" si="32"/>
        <v>6.2000020008781025</v>
      </c>
      <c r="AR34" s="79">
        <f t="shared" si="33"/>
        <v>4433.997251847044</v>
      </c>
      <c r="AS34" s="87">
        <f t="shared" si="34"/>
        <v>4.4339972518470443</v>
      </c>
      <c r="AT34" s="11">
        <f t="shared" si="35"/>
        <v>5768.1116841717803</v>
      </c>
      <c r="AU34" s="89">
        <f t="shared" si="36"/>
        <v>5.7681116841717799</v>
      </c>
      <c r="AV34" s="80">
        <f t="shared" si="37"/>
        <v>6137.5481800445268</v>
      </c>
      <c r="AW34" s="92">
        <f t="shared" si="38"/>
        <v>6.1375481800445266</v>
      </c>
      <c r="AX34" s="15">
        <f t="shared" si="39"/>
        <v>5280.2041715936493</v>
      </c>
      <c r="AY34" s="94">
        <f t="shared" si="40"/>
        <v>5.280204171593649</v>
      </c>
      <c r="AZ34" s="81">
        <f t="shared" si="41"/>
        <v>6566.2065844317131</v>
      </c>
      <c r="BA34" s="95">
        <f t="shared" si="42"/>
        <v>6.566206584431713</v>
      </c>
      <c r="BB34" s="11">
        <f t="shared" si="43"/>
        <v>6566.2065844317131</v>
      </c>
      <c r="BC34" s="89">
        <f t="shared" si="44"/>
        <v>6.566206584431713</v>
      </c>
      <c r="BD34" s="80">
        <f t="shared" si="45"/>
        <v>4631.4718173873362</v>
      </c>
      <c r="BE34" s="92">
        <f t="shared" si="46"/>
        <v>4.6314718173873359</v>
      </c>
      <c r="BF34" s="15">
        <f t="shared" si="47"/>
        <v>3995.6041500645051</v>
      </c>
      <c r="BG34" s="94">
        <f t="shared" si="48"/>
        <v>3.995604150064505</v>
      </c>
      <c r="BH34" s="81">
        <f t="shared" si="49"/>
        <v>2749.1064103621338</v>
      </c>
      <c r="BI34" s="95">
        <f t="shared" si="50"/>
        <v>2.7491064103621339</v>
      </c>
      <c r="BJ34" s="77">
        <f t="shared" si="51"/>
        <v>1391.4516639387357</v>
      </c>
      <c r="BK34" s="98">
        <f t="shared" si="52"/>
        <v>1.3914516639387358</v>
      </c>
      <c r="BL34" s="78">
        <f t="shared" si="53"/>
        <v>8698.5409686093171</v>
      </c>
      <c r="BM34" s="100">
        <f t="shared" si="54"/>
        <v>8.6985409686093167</v>
      </c>
      <c r="BN34" s="2">
        <f t="shared" si="55"/>
        <v>9750.0922588248086</v>
      </c>
      <c r="BO34" s="85">
        <f t="shared" si="56"/>
        <v>9.7500922588248091</v>
      </c>
      <c r="BP34" s="79">
        <f t="shared" si="57"/>
        <v>7394.9434455082128</v>
      </c>
      <c r="BQ34" s="87">
        <f t="shared" si="58"/>
        <v>7.394943445508213</v>
      </c>
      <c r="BR34" s="11">
        <f t="shared" si="59"/>
        <v>9101.3372540310211</v>
      </c>
      <c r="BS34" s="89">
        <f t="shared" si="60"/>
        <v>9.1013372540310211</v>
      </c>
      <c r="BT34" s="80">
        <f t="shared" si="61"/>
        <v>6066.6539898109959</v>
      </c>
      <c r="BU34" s="92">
        <f t="shared" si="62"/>
        <v>6.0666539898109955</v>
      </c>
      <c r="BV34" s="15"/>
      <c r="BW34" s="94"/>
      <c r="BX34" s="81"/>
      <c r="BY34" s="95"/>
    </row>
    <row r="35" spans="1:77" ht="25" customHeight="1" x14ac:dyDescent="0.2">
      <c r="A35" s="103">
        <v>32</v>
      </c>
      <c r="B35" s="2">
        <f t="shared" si="64"/>
        <v>9920.6219160819037</v>
      </c>
      <c r="C35" s="85">
        <f t="shared" si="1"/>
        <v>9.9206219160819042</v>
      </c>
      <c r="D35" s="79">
        <f t="shared" si="2"/>
        <v>5999.6962026107185</v>
      </c>
      <c r="E35" s="87">
        <f t="shared" si="3"/>
        <v>5.9996962026107186</v>
      </c>
      <c r="F35" s="11">
        <f t="shared" si="4"/>
        <v>6672.4510342931017</v>
      </c>
      <c r="G35" s="89">
        <f t="shared" si="5"/>
        <v>6.6724510342931014</v>
      </c>
      <c r="H35" s="80">
        <f t="shared" si="6"/>
        <v>4429.8312080053174</v>
      </c>
      <c r="I35" s="92">
        <f t="shared" si="7"/>
        <v>4.429831208005317</v>
      </c>
      <c r="J35" s="15">
        <f t="shared" si="8"/>
        <v>10233.176038097288</v>
      </c>
      <c r="K35" s="94">
        <f t="shared" si="9"/>
        <v>10.233176038097287</v>
      </c>
      <c r="L35" s="81">
        <f t="shared" si="63"/>
        <v>16400.583861886542</v>
      </c>
      <c r="M35" s="95">
        <f t="shared" si="10"/>
        <v>16.400583861886542</v>
      </c>
      <c r="N35" s="19">
        <v>33</v>
      </c>
      <c r="O35" s="59" t="s">
        <v>184</v>
      </c>
      <c r="P35" s="59" t="s">
        <v>194</v>
      </c>
      <c r="R35" s="70">
        <v>33</v>
      </c>
      <c r="S35" s="60" t="s">
        <v>424</v>
      </c>
      <c r="T35" s="60" t="s">
        <v>425</v>
      </c>
      <c r="V35" s="77">
        <f t="shared" si="11"/>
        <v>16683.345118464957</v>
      </c>
      <c r="W35" s="98">
        <f t="shared" si="12"/>
        <v>16.683345118464956</v>
      </c>
      <c r="X35" s="78">
        <f t="shared" si="13"/>
        <v>11337.071661312903</v>
      </c>
      <c r="Y35" s="100">
        <f t="shared" si="14"/>
        <v>11.337071661312903</v>
      </c>
      <c r="Z35" s="2">
        <f t="shared" si="15"/>
        <v>15003.202350878748</v>
      </c>
      <c r="AA35" s="85">
        <f t="shared" si="16"/>
        <v>15.003202350878748</v>
      </c>
      <c r="AB35" s="79">
        <f t="shared" si="17"/>
        <v>14251.687655229718</v>
      </c>
      <c r="AC35" s="87">
        <f t="shared" si="18"/>
        <v>14.251687655229718</v>
      </c>
      <c r="AD35" s="11">
        <f t="shared" si="19"/>
        <v>15283.268192218962</v>
      </c>
      <c r="AE35" s="89">
        <f t="shared" si="20"/>
        <v>15.283268192218962</v>
      </c>
      <c r="AF35" s="80">
        <f t="shared" si="21"/>
        <v>13431.374300827852</v>
      </c>
      <c r="AG35" s="92">
        <f t="shared" si="22"/>
        <v>13.431374300827853</v>
      </c>
      <c r="AH35" s="15">
        <f t="shared" si="23"/>
        <v>14747.627736592465</v>
      </c>
      <c r="AI35" s="94">
        <f t="shared" si="24"/>
        <v>14.747627736592465</v>
      </c>
      <c r="AJ35" s="81">
        <f t="shared" si="25"/>
        <v>16379.962069776249</v>
      </c>
      <c r="AK35" s="95">
        <f t="shared" si="26"/>
        <v>16.379962069776248</v>
      </c>
      <c r="AL35" s="77">
        <f t="shared" si="27"/>
        <v>13314.211760472441</v>
      </c>
      <c r="AM35" s="98">
        <f t="shared" si="28"/>
        <v>13.314211760472441</v>
      </c>
      <c r="AN35" s="78">
        <f t="shared" si="29"/>
        <v>13341.743949989126</v>
      </c>
      <c r="AO35" s="100">
        <f t="shared" si="30"/>
        <v>13.341743949989127</v>
      </c>
      <c r="AP35" s="2">
        <f t="shared" si="31"/>
        <v>12424.945142797114</v>
      </c>
      <c r="AQ35" s="85">
        <f t="shared" si="32"/>
        <v>12.424945142797114</v>
      </c>
      <c r="AR35" s="79">
        <f t="shared" si="33"/>
        <v>12825.421625977468</v>
      </c>
      <c r="AS35" s="87">
        <f t="shared" si="34"/>
        <v>12.825421625977468</v>
      </c>
      <c r="AT35" s="11">
        <f t="shared" si="35"/>
        <v>14165.631628275232</v>
      </c>
      <c r="AU35" s="89">
        <f t="shared" si="36"/>
        <v>14.165631628275232</v>
      </c>
      <c r="AV35" s="80">
        <f t="shared" si="37"/>
        <v>14084.115879593697</v>
      </c>
      <c r="AW35" s="92">
        <f t="shared" si="38"/>
        <v>14.084115879593698</v>
      </c>
      <c r="AX35" s="15">
        <f t="shared" si="39"/>
        <v>11183.685658159582</v>
      </c>
      <c r="AY35" s="94">
        <f t="shared" si="40"/>
        <v>11.183685658159582</v>
      </c>
      <c r="AZ35" s="81">
        <f t="shared" si="41"/>
        <v>13403.930018859117</v>
      </c>
      <c r="BA35" s="95">
        <f t="shared" si="42"/>
        <v>13.403930018859118</v>
      </c>
      <c r="BB35" s="11">
        <f t="shared" si="43"/>
        <v>13403.930018859117</v>
      </c>
      <c r="BC35" s="89">
        <f t="shared" si="44"/>
        <v>13.403930018859118</v>
      </c>
      <c r="BD35" s="80">
        <f t="shared" si="45"/>
        <v>10681.964574407562</v>
      </c>
      <c r="BE35" s="92">
        <f t="shared" si="46"/>
        <v>10.681964574407562</v>
      </c>
      <c r="BF35" s="15">
        <f t="shared" si="47"/>
        <v>11258.612238607133</v>
      </c>
      <c r="BG35" s="94">
        <f t="shared" si="48"/>
        <v>11.258612238607133</v>
      </c>
      <c r="BH35" s="81">
        <f t="shared" si="49"/>
        <v>12496.647458033107</v>
      </c>
      <c r="BI35" s="95">
        <f t="shared" si="50"/>
        <v>12.496647458033108</v>
      </c>
      <c r="BJ35" s="77">
        <f t="shared" si="51"/>
        <v>13848.670649386288</v>
      </c>
      <c r="BK35" s="98">
        <f t="shared" si="52"/>
        <v>13.848670649386287</v>
      </c>
      <c r="BL35" s="78">
        <f t="shared" si="53"/>
        <v>15039.722689184622</v>
      </c>
      <c r="BM35" s="100">
        <f t="shared" si="54"/>
        <v>15.039722689184622</v>
      </c>
      <c r="BN35" s="2">
        <f t="shared" si="55"/>
        <v>10270.740717741337</v>
      </c>
      <c r="BO35" s="85">
        <f t="shared" si="56"/>
        <v>10.270740717741337</v>
      </c>
      <c r="BP35" s="79">
        <f t="shared" si="57"/>
        <v>13571.911423771249</v>
      </c>
      <c r="BQ35" s="87">
        <f t="shared" si="58"/>
        <v>13.571911423771249</v>
      </c>
      <c r="BR35" s="11">
        <f t="shared" si="59"/>
        <v>10295.602077159992</v>
      </c>
      <c r="BS35" s="89">
        <f t="shared" si="60"/>
        <v>10.295602077159993</v>
      </c>
      <c r="BT35" s="80">
        <f t="shared" si="61"/>
        <v>9229.4797699072806</v>
      </c>
      <c r="BU35" s="92">
        <f t="shared" si="62"/>
        <v>9.2294797699072806</v>
      </c>
      <c r="BV35" s="15"/>
      <c r="BW35" s="94"/>
      <c r="BX35" s="81"/>
      <c r="BY35" s="95"/>
    </row>
    <row r="36" spans="1:77" ht="25" customHeight="1" x14ac:dyDescent="0.2">
      <c r="A36" s="103">
        <v>33</v>
      </c>
      <c r="B36" s="2">
        <f t="shared" si="64"/>
        <v>27642.948966479726</v>
      </c>
      <c r="C36" s="85">
        <f t="shared" si="1"/>
        <v>27.642948966479725</v>
      </c>
      <c r="D36" s="79">
        <f t="shared" si="2"/>
        <v>23663.038811108254</v>
      </c>
      <c r="E36" s="87">
        <f t="shared" si="3"/>
        <v>23.663038811108255</v>
      </c>
      <c r="F36" s="11">
        <f t="shared" si="4"/>
        <v>18558.596415992644</v>
      </c>
      <c r="G36" s="89">
        <f t="shared" si="5"/>
        <v>18.558596415992643</v>
      </c>
      <c r="H36" s="80">
        <f t="shared" si="6"/>
        <v>14257.305499607177</v>
      </c>
      <c r="I36" s="92">
        <f t="shared" si="7"/>
        <v>14.257305499607178</v>
      </c>
      <c r="J36" s="15">
        <f t="shared" si="8"/>
        <v>9500.0381654830744</v>
      </c>
      <c r="K36" s="94">
        <f t="shared" si="9"/>
        <v>9.5000381654830743</v>
      </c>
      <c r="L36" s="81">
        <f t="shared" si="63"/>
        <v>6234.7882113247915</v>
      </c>
      <c r="M36" s="95">
        <f t="shared" si="10"/>
        <v>6.2347882113247914</v>
      </c>
      <c r="N36" s="19">
        <v>34</v>
      </c>
      <c r="O36" s="59" t="s">
        <v>195</v>
      </c>
      <c r="P36" s="59" t="s">
        <v>196</v>
      </c>
      <c r="R36" s="70">
        <v>34</v>
      </c>
      <c r="S36" s="60" t="s">
        <v>426</v>
      </c>
      <c r="T36" s="60" t="s">
        <v>427</v>
      </c>
      <c r="V36" s="77">
        <f t="shared" si="11"/>
        <v>1748.6445676611233</v>
      </c>
      <c r="W36" s="98">
        <f t="shared" si="12"/>
        <v>1.7486445676611233</v>
      </c>
      <c r="X36" s="78">
        <f t="shared" si="13"/>
        <v>7487.730721043471</v>
      </c>
      <c r="Y36" s="100">
        <f t="shared" si="14"/>
        <v>7.4877307210434711</v>
      </c>
      <c r="Z36" s="2">
        <f t="shared" si="15"/>
        <v>3265.7972743972191</v>
      </c>
      <c r="AA36" s="85">
        <f t="shared" si="16"/>
        <v>3.2657972743972192</v>
      </c>
      <c r="AB36" s="79">
        <f t="shared" si="17"/>
        <v>9164.826210029205</v>
      </c>
      <c r="AC36" s="87">
        <f t="shared" si="18"/>
        <v>9.1648262100292044</v>
      </c>
      <c r="AD36" s="11">
        <f t="shared" si="19"/>
        <v>5323.7236507357584</v>
      </c>
      <c r="AE36" s="89">
        <f t="shared" si="20"/>
        <v>5.3237236507357588</v>
      </c>
      <c r="AF36" s="80">
        <f t="shared" si="21"/>
        <v>5321.5325620941967</v>
      </c>
      <c r="AG36" s="92">
        <f t="shared" si="22"/>
        <v>5.3215325620941965</v>
      </c>
      <c r="AH36" s="15">
        <f t="shared" si="23"/>
        <v>6169.992720132901</v>
      </c>
      <c r="AI36" s="94">
        <f t="shared" si="24"/>
        <v>6.1699927201329015</v>
      </c>
      <c r="AJ36" s="81">
        <f t="shared" si="25"/>
        <v>9229.4209914038529</v>
      </c>
      <c r="AK36" s="95">
        <f t="shared" si="26"/>
        <v>9.2294209914038525</v>
      </c>
      <c r="AL36" s="77">
        <f t="shared" si="27"/>
        <v>4497.8530042309458</v>
      </c>
      <c r="AM36" s="98">
        <f t="shared" si="28"/>
        <v>4.4978530042309455</v>
      </c>
      <c r="AN36" s="78">
        <f t="shared" si="29"/>
        <v>4468.9542325548255</v>
      </c>
      <c r="AO36" s="100">
        <f t="shared" si="30"/>
        <v>4.4689542325548253</v>
      </c>
      <c r="AP36" s="2">
        <f t="shared" si="31"/>
        <v>5573.7881514639112</v>
      </c>
      <c r="AQ36" s="85">
        <f t="shared" si="32"/>
        <v>5.5737881514639112</v>
      </c>
      <c r="AR36" s="79">
        <f t="shared" si="33"/>
        <v>4916.9647596370187</v>
      </c>
      <c r="AS36" s="87">
        <f t="shared" si="34"/>
        <v>4.9169647596370183</v>
      </c>
      <c r="AT36" s="11">
        <f t="shared" si="35"/>
        <v>3893.8778068213005</v>
      </c>
      <c r="AU36" s="89">
        <f t="shared" si="36"/>
        <v>3.8938778068213007</v>
      </c>
      <c r="AV36" s="80">
        <f t="shared" si="37"/>
        <v>4147.4518248795848</v>
      </c>
      <c r="AW36" s="92">
        <f t="shared" si="38"/>
        <v>4.1474518248795844</v>
      </c>
      <c r="AX36" s="15">
        <f t="shared" si="39"/>
        <v>6559.9835422293081</v>
      </c>
      <c r="AY36" s="94">
        <f t="shared" si="40"/>
        <v>6.5599835422293085</v>
      </c>
      <c r="AZ36" s="81">
        <f t="shared" si="41"/>
        <v>4945.5786741468055</v>
      </c>
      <c r="BA36" s="95">
        <f t="shared" si="42"/>
        <v>4.9455786741468053</v>
      </c>
      <c r="BB36" s="11">
        <f t="shared" si="43"/>
        <v>4945.5786741468055</v>
      </c>
      <c r="BC36" s="89">
        <f t="shared" si="44"/>
        <v>4.9455786741468053</v>
      </c>
      <c r="BD36" s="80">
        <f t="shared" si="45"/>
        <v>7678.9093314661086</v>
      </c>
      <c r="BE36" s="92">
        <f t="shared" si="46"/>
        <v>7.6789093314661088</v>
      </c>
      <c r="BF36" s="15">
        <f t="shared" si="47"/>
        <v>7419.9171078458639</v>
      </c>
      <c r="BG36" s="94">
        <f t="shared" si="48"/>
        <v>7.4199171078458637</v>
      </c>
      <c r="BH36" s="81">
        <f t="shared" si="49"/>
        <v>6589.4935820322944</v>
      </c>
      <c r="BI36" s="95">
        <f t="shared" si="50"/>
        <v>6.5894935820322944</v>
      </c>
      <c r="BJ36" s="77">
        <f t="shared" si="51"/>
        <v>5839.6415882278452</v>
      </c>
      <c r="BK36" s="98">
        <f t="shared" si="52"/>
        <v>5.8396415882278454</v>
      </c>
      <c r="BL36" s="78">
        <f t="shared" si="53"/>
        <v>5478.4216512594385</v>
      </c>
      <c r="BM36" s="100">
        <f t="shared" si="54"/>
        <v>5.4784216512594384</v>
      </c>
      <c r="BN36" s="2">
        <f t="shared" si="55"/>
        <v>9147.3180940510774</v>
      </c>
      <c r="BO36" s="85">
        <f t="shared" si="56"/>
        <v>9.1473180940510765</v>
      </c>
      <c r="BP36" s="79">
        <f t="shared" si="57"/>
        <v>5347.180216192035</v>
      </c>
      <c r="BQ36" s="87">
        <f t="shared" si="58"/>
        <v>5.3471802161920348</v>
      </c>
      <c r="BR36" s="11">
        <f t="shared" si="59"/>
        <v>8665.9259999789538</v>
      </c>
      <c r="BS36" s="89">
        <f t="shared" si="60"/>
        <v>8.6659259999789544</v>
      </c>
      <c r="BT36" s="80">
        <f t="shared" si="61"/>
        <v>8935.1768419091586</v>
      </c>
      <c r="BU36" s="92">
        <f t="shared" si="62"/>
        <v>8.9351768419091577</v>
      </c>
      <c r="BV36" s="15"/>
      <c r="BW36" s="94"/>
      <c r="BX36" s="81"/>
      <c r="BY36" s="95"/>
    </row>
    <row r="37" spans="1:77" ht="25" customHeight="1" x14ac:dyDescent="0.2">
      <c r="A37" s="103">
        <v>34</v>
      </c>
      <c r="B37" s="2">
        <f t="shared" si="64"/>
        <v>23622.383917715637</v>
      </c>
      <c r="C37" s="85">
        <f t="shared" si="1"/>
        <v>23.622383917715638</v>
      </c>
      <c r="D37" s="79">
        <f t="shared" si="2"/>
        <v>19982.424450705974</v>
      </c>
      <c r="E37" s="87">
        <f t="shared" si="3"/>
        <v>19.982424450705974</v>
      </c>
      <c r="F37" s="11">
        <f t="shared" si="4"/>
        <v>12431.544007866205</v>
      </c>
      <c r="G37" s="89">
        <f t="shared" si="5"/>
        <v>12.431544007866204</v>
      </c>
      <c r="H37" s="80">
        <f t="shared" si="6"/>
        <v>12399.198505824153</v>
      </c>
      <c r="I37" s="92">
        <f t="shared" si="7"/>
        <v>12.399198505824154</v>
      </c>
      <c r="J37" s="15">
        <f t="shared" si="8"/>
        <v>3891.4344412655259</v>
      </c>
      <c r="K37" s="94">
        <f t="shared" si="9"/>
        <v>3.8914344412655257</v>
      </c>
      <c r="L37" s="81">
        <f t="shared" si="63"/>
        <v>2541.186268720528</v>
      </c>
      <c r="M37" s="95">
        <f t="shared" si="10"/>
        <v>2.5411862687205282</v>
      </c>
      <c r="N37" s="19">
        <v>35</v>
      </c>
      <c r="O37" s="59" t="s">
        <v>197</v>
      </c>
      <c r="P37" s="59" t="s">
        <v>198</v>
      </c>
      <c r="R37" s="70">
        <v>35</v>
      </c>
      <c r="S37" s="60" t="s">
        <v>263</v>
      </c>
      <c r="T37" s="60" t="s">
        <v>329</v>
      </c>
      <c r="V37" s="77">
        <f t="shared" si="11"/>
        <v>8223.9519893662164</v>
      </c>
      <c r="W37" s="98">
        <f t="shared" si="12"/>
        <v>8.223951989366217</v>
      </c>
      <c r="X37" s="78">
        <f t="shared" si="13"/>
        <v>3426.5618738851849</v>
      </c>
      <c r="Y37" s="100">
        <f t="shared" si="14"/>
        <v>3.4265618738851851</v>
      </c>
      <c r="Z37" s="2">
        <f t="shared" si="15"/>
        <v>4766.3898781055977</v>
      </c>
      <c r="AA37" s="85">
        <f t="shared" si="16"/>
        <v>4.7663898781055973</v>
      </c>
      <c r="AB37" s="79">
        <f t="shared" si="17"/>
        <v>1516.0611112091435</v>
      </c>
      <c r="AC37" s="87">
        <f t="shared" si="18"/>
        <v>1.5160611112091436</v>
      </c>
      <c r="AD37" s="11">
        <f t="shared" si="19"/>
        <v>10437.670526923401</v>
      </c>
      <c r="AE37" s="89">
        <f t="shared" si="20"/>
        <v>10.437670526923402</v>
      </c>
      <c r="AF37" s="80">
        <f t="shared" si="21"/>
        <v>3233.7993569998321</v>
      </c>
      <c r="AG37" s="92">
        <f t="shared" si="22"/>
        <v>3.2337993569998322</v>
      </c>
      <c r="AH37" s="15">
        <f t="shared" si="23"/>
        <v>1542.6940855525454</v>
      </c>
      <c r="AI37" s="94">
        <f t="shared" si="24"/>
        <v>1.5426940855525455</v>
      </c>
      <c r="AJ37" s="81">
        <f t="shared" si="25"/>
        <v>2798.6323020087866</v>
      </c>
      <c r="AK37" s="95">
        <f t="shared" si="26"/>
        <v>2.7986323020087864</v>
      </c>
      <c r="AL37" s="77">
        <f t="shared" si="27"/>
        <v>5216.2551161800538</v>
      </c>
      <c r="AM37" s="98">
        <f t="shared" si="28"/>
        <v>5.2162551161800534</v>
      </c>
      <c r="AN37" s="78">
        <f t="shared" si="29"/>
        <v>5226.6296912901344</v>
      </c>
      <c r="AO37" s="100">
        <f t="shared" si="30"/>
        <v>5.2266296912901344</v>
      </c>
      <c r="AP37" s="2">
        <f t="shared" si="31"/>
        <v>4529.8613781369249</v>
      </c>
      <c r="AQ37" s="85">
        <f t="shared" si="32"/>
        <v>4.5298613781369248</v>
      </c>
      <c r="AR37" s="79">
        <f t="shared" si="33"/>
        <v>6217.2191820148382</v>
      </c>
      <c r="AS37" s="87">
        <f t="shared" si="34"/>
        <v>6.2172191820148379</v>
      </c>
      <c r="AT37" s="11">
        <f t="shared" si="35"/>
        <v>4710.3805096606529</v>
      </c>
      <c r="AU37" s="89">
        <f t="shared" si="36"/>
        <v>4.710380509660653</v>
      </c>
      <c r="AV37" s="80">
        <f t="shared" si="37"/>
        <v>4331.2151933958066</v>
      </c>
      <c r="AW37" s="92">
        <f t="shared" si="38"/>
        <v>4.3312151933958063</v>
      </c>
      <c r="AX37" s="15">
        <f t="shared" si="39"/>
        <v>6467.73401822097</v>
      </c>
      <c r="AY37" s="94">
        <f t="shared" si="40"/>
        <v>6.4677340182209697</v>
      </c>
      <c r="AZ37" s="81">
        <f t="shared" si="41"/>
        <v>3878.5283658920807</v>
      </c>
      <c r="BA37" s="95">
        <f t="shared" si="42"/>
        <v>3.8785283658920808</v>
      </c>
      <c r="BB37" s="11">
        <f t="shared" si="43"/>
        <v>3878.5283658920807</v>
      </c>
      <c r="BC37" s="89">
        <f t="shared" si="44"/>
        <v>3.8785283658920808</v>
      </c>
      <c r="BD37" s="80">
        <f t="shared" si="45"/>
        <v>8621.4637881890994</v>
      </c>
      <c r="BE37" s="92">
        <f t="shared" si="46"/>
        <v>8.6214637881891001</v>
      </c>
      <c r="BF37" s="15">
        <f t="shared" si="47"/>
        <v>9008.1965949433888</v>
      </c>
      <c r="BG37" s="94">
        <f t="shared" si="48"/>
        <v>9.0081965949433886</v>
      </c>
      <c r="BH37" s="81">
        <f t="shared" si="49"/>
        <v>9293.8037583977493</v>
      </c>
      <c r="BI37" s="95">
        <f t="shared" si="50"/>
        <v>9.2938037583977486</v>
      </c>
      <c r="BJ37" s="77">
        <f t="shared" si="51"/>
        <v>9761.6583109088988</v>
      </c>
      <c r="BK37" s="98">
        <f t="shared" si="52"/>
        <v>9.7616583109088992</v>
      </c>
      <c r="BL37" s="78">
        <f t="shared" si="53"/>
        <v>2236.3815424851641</v>
      </c>
      <c r="BM37" s="100">
        <f t="shared" si="54"/>
        <v>2.2363815424851641</v>
      </c>
      <c r="BN37" s="2">
        <f t="shared" si="55"/>
        <v>3881.5776322713155</v>
      </c>
      <c r="BO37" s="85">
        <f t="shared" si="56"/>
        <v>3.8815776322713154</v>
      </c>
      <c r="BP37" s="79">
        <f t="shared" si="57"/>
        <v>3039.6090671035895</v>
      </c>
      <c r="BQ37" s="87">
        <f t="shared" si="58"/>
        <v>3.0396090671035894</v>
      </c>
      <c r="BR37" s="11">
        <f t="shared" si="59"/>
        <v>4022.8990768104795</v>
      </c>
      <c r="BS37" s="89">
        <f t="shared" si="60"/>
        <v>4.0228990768104795</v>
      </c>
      <c r="BT37" s="80">
        <f t="shared" si="61"/>
        <v>8771.1855223387538</v>
      </c>
      <c r="BU37" s="92">
        <f t="shared" si="62"/>
        <v>8.7711855223387545</v>
      </c>
      <c r="BV37" s="15"/>
      <c r="BW37" s="94"/>
      <c r="BX37" s="81"/>
      <c r="BY37" s="95"/>
    </row>
    <row r="38" spans="1:77" ht="25" customHeight="1" x14ac:dyDescent="0.2">
      <c r="A38" s="103">
        <v>35</v>
      </c>
      <c r="B38" s="2">
        <f t="shared" si="64"/>
        <v>13721.167725469058</v>
      </c>
      <c r="C38" s="85">
        <f t="shared" si="1"/>
        <v>13.721167725469058</v>
      </c>
      <c r="D38" s="79">
        <f t="shared" si="2"/>
        <v>9992.1663352706892</v>
      </c>
      <c r="E38" s="87">
        <f t="shared" si="3"/>
        <v>9.9921663352706886</v>
      </c>
      <c r="F38" s="11">
        <f t="shared" si="4"/>
        <v>5442.8962834555932</v>
      </c>
      <c r="G38" s="89">
        <f t="shared" si="5"/>
        <v>5.4428962834555934</v>
      </c>
      <c r="H38" s="80">
        <f t="shared" si="6"/>
        <v>4667.0025609838776</v>
      </c>
      <c r="I38" s="92">
        <f t="shared" si="7"/>
        <v>4.6670025609838772</v>
      </c>
      <c r="J38" s="15">
        <f t="shared" si="8"/>
        <v>6111.2670850446566</v>
      </c>
      <c r="K38" s="94">
        <f t="shared" si="9"/>
        <v>6.1112670850446564</v>
      </c>
      <c r="L38" s="81">
        <f t="shared" si="63"/>
        <v>12336.768634168073</v>
      </c>
      <c r="M38" s="95">
        <f t="shared" si="10"/>
        <v>12.336768634168072</v>
      </c>
      <c r="N38" s="19">
        <v>36</v>
      </c>
      <c r="O38" s="59" t="s">
        <v>199</v>
      </c>
      <c r="P38" s="59" t="s">
        <v>200</v>
      </c>
      <c r="R38" s="70">
        <v>36</v>
      </c>
      <c r="S38" s="60" t="s">
        <v>264</v>
      </c>
      <c r="T38" s="60" t="s">
        <v>330</v>
      </c>
      <c r="V38" s="77">
        <f t="shared" si="11"/>
        <v>13564.223554105341</v>
      </c>
      <c r="W38" s="98">
        <f t="shared" si="12"/>
        <v>13.564223554105341</v>
      </c>
      <c r="X38" s="78">
        <f t="shared" si="13"/>
        <v>7420.0153061723631</v>
      </c>
      <c r="Y38" s="100">
        <f t="shared" si="14"/>
        <v>7.4200153061723633</v>
      </c>
      <c r="Z38" s="2">
        <f t="shared" si="15"/>
        <v>11385.073881411045</v>
      </c>
      <c r="AA38" s="85">
        <f t="shared" si="16"/>
        <v>11.385073881411044</v>
      </c>
      <c r="AB38" s="79">
        <f t="shared" si="17"/>
        <v>10079.265361170224</v>
      </c>
      <c r="AC38" s="87">
        <f t="shared" si="18"/>
        <v>10.079265361170224</v>
      </c>
      <c r="AD38" s="11">
        <f t="shared" si="19"/>
        <v>12900.153671459124</v>
      </c>
      <c r="AE38" s="89">
        <f t="shared" si="20"/>
        <v>12.900153671459124</v>
      </c>
      <c r="AF38" s="80">
        <f t="shared" si="21"/>
        <v>9626.4874275752463</v>
      </c>
      <c r="AG38" s="92">
        <f t="shared" si="22"/>
        <v>9.6264874275752454</v>
      </c>
      <c r="AH38" s="15">
        <f t="shared" si="23"/>
        <v>10716.364689646101</v>
      </c>
      <c r="AI38" s="94">
        <f t="shared" si="24"/>
        <v>10.716364689646101</v>
      </c>
      <c r="AJ38" s="81">
        <f t="shared" si="25"/>
        <v>12207.264500633675</v>
      </c>
      <c r="AK38" s="95">
        <f t="shared" si="26"/>
        <v>12.207264500633675</v>
      </c>
      <c r="AL38" s="77">
        <f t="shared" si="27"/>
        <v>9863.324849030043</v>
      </c>
      <c r="AM38" s="98">
        <f t="shared" si="28"/>
        <v>9.8633248490300431</v>
      </c>
      <c r="AN38" s="78">
        <f t="shared" si="29"/>
        <v>9892.1764677324918</v>
      </c>
      <c r="AO38" s="100">
        <f t="shared" si="30"/>
        <v>9.8921764677324919</v>
      </c>
      <c r="AP38" s="2">
        <f t="shared" si="31"/>
        <v>8836.525504160345</v>
      </c>
      <c r="AQ38" s="85">
        <f t="shared" si="32"/>
        <v>8.8365255041603454</v>
      </c>
      <c r="AR38" s="79">
        <f t="shared" si="33"/>
        <v>9610.7025699856149</v>
      </c>
      <c r="AS38" s="87">
        <f t="shared" si="34"/>
        <v>9.6107025699856141</v>
      </c>
      <c r="AT38" s="11">
        <f t="shared" si="35"/>
        <v>10586.69636879626</v>
      </c>
      <c r="AU38" s="89">
        <f t="shared" si="36"/>
        <v>10.586696368796259</v>
      </c>
      <c r="AV38" s="80">
        <f t="shared" si="37"/>
        <v>10442.911772980311</v>
      </c>
      <c r="AW38" s="92">
        <f t="shared" si="38"/>
        <v>10.442911772980311</v>
      </c>
      <c r="AX38" s="15">
        <f t="shared" si="39"/>
        <v>8047.3409153740286</v>
      </c>
      <c r="AY38" s="94">
        <f t="shared" si="40"/>
        <v>8.0473409153740292</v>
      </c>
      <c r="AZ38" s="81">
        <f t="shared" si="41"/>
        <v>9702.1523541157367</v>
      </c>
      <c r="BA38" s="95">
        <f t="shared" si="42"/>
        <v>9.7021523541157375</v>
      </c>
      <c r="BB38" s="11">
        <f t="shared" si="43"/>
        <v>9702.1523541157367</v>
      </c>
      <c r="BC38" s="89">
        <f t="shared" si="44"/>
        <v>9.7021523541157375</v>
      </c>
      <c r="BD38" s="80">
        <f t="shared" si="45"/>
        <v>8252.6487045215436</v>
      </c>
      <c r="BE38" s="92">
        <f t="shared" si="46"/>
        <v>8.252648704521544</v>
      </c>
      <c r="BF38" s="15">
        <f t="shared" si="47"/>
        <v>8929.5591800762268</v>
      </c>
      <c r="BG38" s="94">
        <f t="shared" si="48"/>
        <v>8.9295591800762271</v>
      </c>
      <c r="BH38" s="81">
        <f t="shared" si="49"/>
        <v>10148.631454386483</v>
      </c>
      <c r="BI38" s="95">
        <f t="shared" si="50"/>
        <v>10.148631454386482</v>
      </c>
      <c r="BJ38" s="77">
        <f t="shared" si="51"/>
        <v>11480.15022320834</v>
      </c>
      <c r="BK38" s="98">
        <f t="shared" si="52"/>
        <v>11.480150223208341</v>
      </c>
      <c r="BL38" s="78">
        <f t="shared" si="53"/>
        <v>11065.360624263738</v>
      </c>
      <c r="BM38" s="100">
        <f t="shared" si="54"/>
        <v>11.065360624263738</v>
      </c>
      <c r="BN38" s="2">
        <f t="shared" si="55"/>
        <v>6189.7674144981938</v>
      </c>
      <c r="BO38" s="85">
        <f t="shared" si="56"/>
        <v>6.1897674144981938</v>
      </c>
      <c r="BP38" s="79">
        <f t="shared" si="57"/>
        <v>9738.6939266129884</v>
      </c>
      <c r="BQ38" s="87">
        <f t="shared" si="58"/>
        <v>9.7386939266129886</v>
      </c>
      <c r="BR38" s="11">
        <f t="shared" si="59"/>
        <v>6299.3455865318356</v>
      </c>
      <c r="BS38" s="89">
        <f t="shared" si="60"/>
        <v>6.2993455865318353</v>
      </c>
      <c r="BT38" s="80">
        <f t="shared" si="61"/>
        <v>6889.3636269317058</v>
      </c>
      <c r="BU38" s="92">
        <f t="shared" si="62"/>
        <v>6.889363626931706</v>
      </c>
      <c r="BV38" s="15"/>
      <c r="BW38" s="94"/>
      <c r="BX38" s="81"/>
      <c r="BY38" s="95"/>
    </row>
    <row r="39" spans="1:77" ht="25" customHeight="1" x14ac:dyDescent="0.2">
      <c r="A39" s="103">
        <v>36</v>
      </c>
      <c r="B39" s="2">
        <f t="shared" si="64"/>
        <v>16912.379253729734</v>
      </c>
      <c r="C39" s="85">
        <f t="shared" si="1"/>
        <v>16.912379253729735</v>
      </c>
      <c r="D39" s="79">
        <f t="shared" si="2"/>
        <v>13467.205912028508</v>
      </c>
      <c r="E39" s="87">
        <f t="shared" si="3"/>
        <v>13.467205912028508</v>
      </c>
      <c r="F39" s="11">
        <f t="shared" si="4"/>
        <v>5730.91928844622</v>
      </c>
      <c r="G39" s="89">
        <f t="shared" si="5"/>
        <v>5.7309192884462199</v>
      </c>
      <c r="H39" s="80">
        <f t="shared" si="6"/>
        <v>8084.1016794466868</v>
      </c>
      <c r="I39" s="92">
        <f t="shared" si="7"/>
        <v>8.084101679446686</v>
      </c>
      <c r="J39" s="15">
        <f t="shared" si="8"/>
        <v>3438.1943559487049</v>
      </c>
      <c r="K39" s="94">
        <f t="shared" si="9"/>
        <v>3.4381943559487049</v>
      </c>
      <c r="L39" s="81">
        <f t="shared" si="63"/>
        <v>9390.8267327966169</v>
      </c>
      <c r="M39" s="95">
        <f t="shared" si="10"/>
        <v>9.3908267327966168</v>
      </c>
      <c r="N39" s="19">
        <v>37</v>
      </c>
      <c r="O39" s="59" t="s">
        <v>201</v>
      </c>
      <c r="P39" s="59" t="s">
        <v>202</v>
      </c>
      <c r="R39" s="70">
        <v>37</v>
      </c>
      <c r="S39" s="60" t="s">
        <v>265</v>
      </c>
      <c r="T39" s="60" t="s">
        <v>331</v>
      </c>
      <c r="V39" s="77">
        <f t="shared" si="11"/>
        <v>12560.620367586851</v>
      </c>
      <c r="W39" s="98">
        <f t="shared" si="12"/>
        <v>12.560620367586852</v>
      </c>
      <c r="X39" s="78">
        <f t="shared" si="13"/>
        <v>5406.5853969555073</v>
      </c>
      <c r="Y39" s="100">
        <f t="shared" si="14"/>
        <v>5.4065853969555073</v>
      </c>
      <c r="Z39" s="2">
        <f t="shared" si="15"/>
        <v>9653.0558719872824</v>
      </c>
      <c r="AA39" s="85">
        <f t="shared" si="16"/>
        <v>9.6530558719872825</v>
      </c>
      <c r="AB39" s="79">
        <f t="shared" si="17"/>
        <v>6570.4136723819365</v>
      </c>
      <c r="AC39" s="87">
        <f t="shared" si="18"/>
        <v>6.5704136723819362</v>
      </c>
      <c r="AD39" s="11">
        <f t="shared" si="19"/>
        <v>12971.540628905568</v>
      </c>
      <c r="AE39" s="89">
        <f t="shared" si="20"/>
        <v>12.971540628905569</v>
      </c>
      <c r="AF39" s="80">
        <f t="shared" si="21"/>
        <v>7629.3711634902156</v>
      </c>
      <c r="AG39" s="92">
        <f t="shared" si="22"/>
        <v>7.6293711634902159</v>
      </c>
      <c r="AH39" s="15">
        <f t="shared" si="23"/>
        <v>7962.2343763323997</v>
      </c>
      <c r="AI39" s="94">
        <f t="shared" si="24"/>
        <v>7.9622343763323995</v>
      </c>
      <c r="AJ39" s="81">
        <f t="shared" si="25"/>
        <v>8650.9271357248199</v>
      </c>
      <c r="AK39" s="95">
        <f t="shared" si="26"/>
        <v>8.6509271357248192</v>
      </c>
      <c r="AL39" s="77">
        <f t="shared" si="27"/>
        <v>8623.4215862704168</v>
      </c>
      <c r="AM39" s="98">
        <f t="shared" si="28"/>
        <v>8.6234215862704175</v>
      </c>
      <c r="AN39" s="78">
        <f t="shared" si="29"/>
        <v>8651.3089555680708</v>
      </c>
      <c r="AO39" s="100">
        <f t="shared" si="30"/>
        <v>8.6513089555680711</v>
      </c>
      <c r="AP39" s="2">
        <f t="shared" si="31"/>
        <v>7451.9322317275928</v>
      </c>
      <c r="AQ39" s="85">
        <f t="shared" si="32"/>
        <v>7.4519322317275929</v>
      </c>
      <c r="AR39" s="79">
        <f t="shared" si="33"/>
        <v>8834.9840098948844</v>
      </c>
      <c r="AS39" s="87">
        <f t="shared" si="34"/>
        <v>8.8349840098948835</v>
      </c>
      <c r="AT39" s="11">
        <f t="shared" si="35"/>
        <v>9009.2333534399495</v>
      </c>
      <c r="AU39" s="89">
        <f t="shared" si="36"/>
        <v>9.0092333534399494</v>
      </c>
      <c r="AV39" s="80">
        <f t="shared" si="37"/>
        <v>8747.4542048407693</v>
      </c>
      <c r="AW39" s="92">
        <f t="shared" si="38"/>
        <v>8.7474542048407695</v>
      </c>
      <c r="AX39" s="15">
        <f t="shared" si="39"/>
        <v>7661.1535424223403</v>
      </c>
      <c r="AY39" s="94">
        <f t="shared" si="40"/>
        <v>7.6611535424223405</v>
      </c>
      <c r="AZ39" s="81">
        <f t="shared" si="41"/>
        <v>7949.1056636081939</v>
      </c>
      <c r="BA39" s="95">
        <f t="shared" si="42"/>
        <v>7.9491056636081936</v>
      </c>
      <c r="BB39" s="11">
        <f t="shared" si="43"/>
        <v>7949.1056636081939</v>
      </c>
      <c r="BC39" s="89">
        <f t="shared" si="44"/>
        <v>7.9491056636081936</v>
      </c>
      <c r="BD39" s="80">
        <f t="shared" si="45"/>
        <v>8845.3792539928527</v>
      </c>
      <c r="BE39" s="92">
        <f t="shared" si="46"/>
        <v>8.8453792539928529</v>
      </c>
      <c r="BF39" s="15">
        <f t="shared" si="47"/>
        <v>9528.646163690737</v>
      </c>
      <c r="BG39" s="94">
        <f t="shared" si="48"/>
        <v>9.5286461636907376</v>
      </c>
      <c r="BH39" s="81">
        <f t="shared" si="49"/>
        <v>10548.794978979011</v>
      </c>
      <c r="BI39" s="95">
        <f t="shared" si="50"/>
        <v>10.548794978979011</v>
      </c>
      <c r="BJ39" s="77">
        <f t="shared" si="51"/>
        <v>11701.249112323552</v>
      </c>
      <c r="BK39" s="98">
        <f t="shared" si="52"/>
        <v>11.701249112323552</v>
      </c>
      <c r="BL39" s="78">
        <f t="shared" si="53"/>
        <v>8475.9163289065928</v>
      </c>
      <c r="BM39" s="100">
        <f t="shared" si="54"/>
        <v>8.4759163289065924</v>
      </c>
      <c r="BN39" s="2">
        <f t="shared" si="55"/>
        <v>3755.4325840043011</v>
      </c>
      <c r="BO39" s="85">
        <f t="shared" si="56"/>
        <v>3.7554325840043012</v>
      </c>
      <c r="BP39" s="79">
        <f t="shared" si="57"/>
        <v>7655.840642314105</v>
      </c>
      <c r="BQ39" s="87">
        <f t="shared" si="58"/>
        <v>7.6558406423141054</v>
      </c>
      <c r="BR39" s="11">
        <f t="shared" si="59"/>
        <v>4237.998302707967</v>
      </c>
      <c r="BS39" s="89">
        <f t="shared" si="60"/>
        <v>4.2379983027079673</v>
      </c>
      <c r="BT39" s="80">
        <f t="shared" si="61"/>
        <v>7880.6325127312348</v>
      </c>
      <c r="BU39" s="92">
        <f t="shared" si="62"/>
        <v>7.8806325127312347</v>
      </c>
      <c r="BV39" s="15"/>
      <c r="BW39" s="94"/>
      <c r="BX39" s="81"/>
      <c r="BY39" s="95"/>
    </row>
    <row r="40" spans="1:77" ht="25" customHeight="1" x14ac:dyDescent="0.2">
      <c r="A40" s="103">
        <v>37</v>
      </c>
      <c r="B40" s="2">
        <f t="shared" si="64"/>
        <v>19110.034675374394</v>
      </c>
      <c r="C40" s="85">
        <f t="shared" si="1"/>
        <v>19.110034675374393</v>
      </c>
      <c r="D40" s="79">
        <f t="shared" si="2"/>
        <v>15162.105122078747</v>
      </c>
      <c r="E40" s="87">
        <f t="shared" si="3"/>
        <v>15.162105122078747</v>
      </c>
      <c r="F40" s="11">
        <f t="shared" si="4"/>
        <v>10730.600979791725</v>
      </c>
      <c r="G40" s="89">
        <f t="shared" si="5"/>
        <v>10.730600979791724</v>
      </c>
      <c r="H40" s="80">
        <f t="shared" si="6"/>
        <v>6223.6700753568357</v>
      </c>
      <c r="I40" s="92">
        <f t="shared" si="7"/>
        <v>6.2236700753568357</v>
      </c>
      <c r="J40" s="15">
        <f t="shared" si="8"/>
        <v>3853.2720054451406</v>
      </c>
      <c r="K40" s="94">
        <f t="shared" si="9"/>
        <v>3.8532720054451408</v>
      </c>
      <c r="L40" s="81">
        <f t="shared" si="63"/>
        <v>8132.2665206248548</v>
      </c>
      <c r="M40" s="95">
        <f t="shared" si="10"/>
        <v>8.1322665206248548</v>
      </c>
      <c r="N40" s="19">
        <v>38</v>
      </c>
      <c r="O40" s="59" t="s">
        <v>203</v>
      </c>
      <c r="P40" s="59" t="s">
        <v>204</v>
      </c>
      <c r="R40" s="70">
        <v>38</v>
      </c>
      <c r="S40" s="60" t="s">
        <v>266</v>
      </c>
      <c r="T40" s="60" t="s">
        <v>332</v>
      </c>
      <c r="V40" s="77">
        <f t="shared" si="11"/>
        <v>7672.8001962443423</v>
      </c>
      <c r="W40" s="98">
        <f t="shared" si="12"/>
        <v>7.6728001962443422</v>
      </c>
      <c r="X40" s="78">
        <f t="shared" si="13"/>
        <v>3133.5989979743695</v>
      </c>
      <c r="Y40" s="100">
        <f t="shared" si="14"/>
        <v>3.1335989979743695</v>
      </c>
      <c r="Z40" s="2">
        <f t="shared" si="15"/>
        <v>5854.1780776506284</v>
      </c>
      <c r="AA40" s="85">
        <f t="shared" si="16"/>
        <v>5.8541780776506283</v>
      </c>
      <c r="AB40" s="79">
        <f t="shared" si="17"/>
        <v>7498.5289259042029</v>
      </c>
      <c r="AC40" s="87">
        <f t="shared" si="18"/>
        <v>7.4985289259042025</v>
      </c>
      <c r="AD40" s="11">
        <f t="shared" si="19"/>
        <v>7294.0802902691967</v>
      </c>
      <c r="AE40" s="89">
        <f t="shared" si="20"/>
        <v>7.2940802902691964</v>
      </c>
      <c r="AF40" s="80">
        <f t="shared" si="21"/>
        <v>4564.540024200237</v>
      </c>
      <c r="AG40" s="92">
        <f t="shared" si="22"/>
        <v>4.5645400242002374</v>
      </c>
      <c r="AH40" s="15">
        <f t="shared" si="23"/>
        <v>6460.7604554650588</v>
      </c>
      <c r="AI40" s="94">
        <f t="shared" si="24"/>
        <v>6.4607604554650591</v>
      </c>
      <c r="AJ40" s="81">
        <f t="shared" si="25"/>
        <v>9339.2516352036582</v>
      </c>
      <c r="AK40" s="95">
        <f t="shared" si="26"/>
        <v>9.3392516352036576</v>
      </c>
      <c r="AL40" s="77">
        <f t="shared" si="27"/>
        <v>4124.9999222845026</v>
      </c>
      <c r="AM40" s="98">
        <f t="shared" si="28"/>
        <v>4.1249999222845029</v>
      </c>
      <c r="AN40" s="78">
        <f t="shared" si="29"/>
        <v>4152.462442522502</v>
      </c>
      <c r="AO40" s="100">
        <f t="shared" si="30"/>
        <v>4.1524624425225021</v>
      </c>
      <c r="AP40" s="2">
        <f t="shared" si="31"/>
        <v>3305.634048402665</v>
      </c>
      <c r="AQ40" s="85">
        <f t="shared" si="32"/>
        <v>3.3056340484026649</v>
      </c>
      <c r="AR40" s="79">
        <f t="shared" si="33"/>
        <v>3723.6045236261912</v>
      </c>
      <c r="AS40" s="87">
        <f t="shared" si="34"/>
        <v>3.7236045236261912</v>
      </c>
      <c r="AT40" s="11">
        <f t="shared" si="35"/>
        <v>5005.1920908191887</v>
      </c>
      <c r="AU40" s="89">
        <f t="shared" si="36"/>
        <v>5.0051920908191887</v>
      </c>
      <c r="AV40" s="80">
        <f t="shared" si="37"/>
        <v>4965.385479700084</v>
      </c>
      <c r="AW40" s="92">
        <f t="shared" si="38"/>
        <v>4.9653854797000836</v>
      </c>
      <c r="AX40" s="15">
        <f t="shared" si="39"/>
        <v>2155.6871855673148</v>
      </c>
      <c r="AY40" s="94">
        <f t="shared" si="40"/>
        <v>2.1556871855673148</v>
      </c>
      <c r="AZ40" s="81">
        <f t="shared" si="41"/>
        <v>4369.0582727651226</v>
      </c>
      <c r="BA40" s="95">
        <f t="shared" si="42"/>
        <v>4.3690582727651224</v>
      </c>
      <c r="BB40" s="11">
        <f t="shared" si="43"/>
        <v>4369.0582727651226</v>
      </c>
      <c r="BC40" s="89">
        <f t="shared" si="44"/>
        <v>4.3690582727651224</v>
      </c>
      <c r="BD40" s="80">
        <f t="shared" si="45"/>
        <v>3086.01528902676</v>
      </c>
      <c r="BE40" s="92">
        <f t="shared" si="46"/>
        <v>3.08601528902676</v>
      </c>
      <c r="BF40" s="15">
        <f t="shared" si="47"/>
        <v>3754.2742025559655</v>
      </c>
      <c r="BG40" s="94">
        <f t="shared" si="48"/>
        <v>3.7542742025559654</v>
      </c>
      <c r="BH40" s="81">
        <f t="shared" si="49"/>
        <v>4764.5125292987013</v>
      </c>
      <c r="BI40" s="95">
        <f t="shared" si="50"/>
        <v>4.7645125292987016</v>
      </c>
      <c r="BJ40" s="77">
        <f t="shared" si="51"/>
        <v>5960.1501261807916</v>
      </c>
      <c r="BK40" s="98">
        <f t="shared" si="52"/>
        <v>5.9601501261807917</v>
      </c>
      <c r="BL40" s="78">
        <f t="shared" si="53"/>
        <v>6500.1887835926036</v>
      </c>
      <c r="BM40" s="100">
        <f t="shared" si="54"/>
        <v>6.5001887835926038</v>
      </c>
      <c r="BN40" s="2">
        <f t="shared" si="55"/>
        <v>3488.8999751760234</v>
      </c>
      <c r="BO40" s="85">
        <f t="shared" si="56"/>
        <v>3.4888999751760235</v>
      </c>
      <c r="BP40" s="79">
        <f t="shared" si="57"/>
        <v>4754.9876833976095</v>
      </c>
      <c r="BQ40" s="87">
        <f t="shared" si="58"/>
        <v>4.7549876833976095</v>
      </c>
      <c r="BR40" s="11">
        <f t="shared" si="59"/>
        <v>2924.9095501890456</v>
      </c>
      <c r="BS40" s="89">
        <f t="shared" si="60"/>
        <v>2.9249095501890454</v>
      </c>
      <c r="BT40" s="80">
        <f t="shared" si="61"/>
        <v>2452.7734519735268</v>
      </c>
      <c r="BU40" s="92">
        <f t="shared" si="62"/>
        <v>2.4527734519735267</v>
      </c>
      <c r="BV40" s="15"/>
      <c r="BW40" s="94"/>
      <c r="BX40" s="81"/>
      <c r="BY40" s="95"/>
    </row>
    <row r="41" spans="1:77" ht="25" customHeight="1" x14ac:dyDescent="0.2">
      <c r="A41" s="103">
        <v>38</v>
      </c>
      <c r="B41" s="2">
        <f t="shared" si="64"/>
        <v>15336.022322461797</v>
      </c>
      <c r="C41" s="85">
        <f t="shared" si="1"/>
        <v>15.336022322461798</v>
      </c>
      <c r="D41" s="79">
        <f t="shared" si="2"/>
        <v>11416.90278122322</v>
      </c>
      <c r="E41" s="87">
        <f t="shared" si="3"/>
        <v>11.41690278122322</v>
      </c>
      <c r="F41" s="11">
        <f t="shared" si="4"/>
        <v>7828.4256765889186</v>
      </c>
      <c r="G41" s="89">
        <f t="shared" si="5"/>
        <v>7.8284256765889184</v>
      </c>
      <c r="H41" s="80">
        <f t="shared" si="6"/>
        <v>3513.1455784745212</v>
      </c>
      <c r="I41" s="92">
        <f t="shared" si="7"/>
        <v>3.5131455784745214</v>
      </c>
      <c r="J41" s="15">
        <f t="shared" si="8"/>
        <v>5371.9543676873254</v>
      </c>
      <c r="K41" s="94">
        <f t="shared" si="9"/>
        <v>5.3719543676873256</v>
      </c>
      <c r="L41" s="81">
        <f t="shared" si="63"/>
        <v>11217.301049164345</v>
      </c>
      <c r="M41" s="95">
        <f t="shared" si="10"/>
        <v>11.217301049164345</v>
      </c>
      <c r="N41" s="19">
        <v>39</v>
      </c>
      <c r="O41" s="59" t="s">
        <v>205</v>
      </c>
      <c r="P41" s="59" t="s">
        <v>206</v>
      </c>
      <c r="R41" s="70">
        <v>39</v>
      </c>
      <c r="S41" s="60" t="s">
        <v>267</v>
      </c>
      <c r="T41" s="60" t="s">
        <v>333</v>
      </c>
      <c r="V41" s="77">
        <f t="shared" si="11"/>
        <v>11413.473552752292</v>
      </c>
      <c r="W41" s="98">
        <f t="shared" si="12"/>
        <v>11.413473552752292</v>
      </c>
      <c r="X41" s="78">
        <f t="shared" si="13"/>
        <v>6048.4392892542592</v>
      </c>
      <c r="Y41" s="100">
        <f t="shared" si="14"/>
        <v>6.0484392892542589</v>
      </c>
      <c r="Z41" s="2">
        <f t="shared" si="15"/>
        <v>9581.0460741753559</v>
      </c>
      <c r="AA41" s="85">
        <f t="shared" si="16"/>
        <v>9.5810460741753563</v>
      </c>
      <c r="AB41" s="79">
        <f t="shared" si="17"/>
        <v>9578.4756333116275</v>
      </c>
      <c r="AC41" s="87">
        <f t="shared" si="18"/>
        <v>9.5784756333116281</v>
      </c>
      <c r="AD41" s="11">
        <f t="shared" si="19"/>
        <v>10511.175336122375</v>
      </c>
      <c r="AE41" s="89">
        <f t="shared" si="20"/>
        <v>10.511175336122374</v>
      </c>
      <c r="AF41" s="80">
        <f t="shared" si="21"/>
        <v>8045.2511696702968</v>
      </c>
      <c r="AG41" s="92">
        <f t="shared" si="22"/>
        <v>8.045251169670296</v>
      </c>
      <c r="AH41" s="15">
        <f t="shared" si="23"/>
        <v>9532.1501898708484</v>
      </c>
      <c r="AI41" s="94">
        <f t="shared" si="24"/>
        <v>9.5321501898708476</v>
      </c>
      <c r="AJ41" s="81">
        <f t="shared" si="25"/>
        <v>11666.13899096818</v>
      </c>
      <c r="AK41" s="95">
        <f t="shared" si="26"/>
        <v>11.666138990968181</v>
      </c>
      <c r="AL41" s="77">
        <f t="shared" si="27"/>
        <v>7907.8460306426268</v>
      </c>
      <c r="AM41" s="98">
        <f t="shared" si="28"/>
        <v>7.9078460306426273</v>
      </c>
      <c r="AN41" s="78">
        <f t="shared" si="29"/>
        <v>7935.7332557425671</v>
      </c>
      <c r="AO41" s="100">
        <f t="shared" si="30"/>
        <v>7.9357332557425675</v>
      </c>
      <c r="AP41" s="2">
        <f t="shared" si="31"/>
        <v>7002.7189894165886</v>
      </c>
      <c r="AQ41" s="85">
        <f t="shared" si="32"/>
        <v>7.0027189894165884</v>
      </c>
      <c r="AR41" s="79">
        <f t="shared" si="33"/>
        <v>7490.1693940042624</v>
      </c>
      <c r="AS41" s="87">
        <f t="shared" si="34"/>
        <v>7.490169394004262</v>
      </c>
      <c r="AT41" s="11">
        <f t="shared" si="35"/>
        <v>8744.4542230070929</v>
      </c>
      <c r="AU41" s="89">
        <f t="shared" si="36"/>
        <v>8.744454223007093</v>
      </c>
      <c r="AV41" s="80">
        <f t="shared" si="37"/>
        <v>8662.3997136041999</v>
      </c>
      <c r="AW41" s="92">
        <f t="shared" si="38"/>
        <v>8.6623997136042004</v>
      </c>
      <c r="AX41" s="15">
        <f t="shared" si="39"/>
        <v>5868.4474741001141</v>
      </c>
      <c r="AY41" s="94">
        <f t="shared" si="40"/>
        <v>5.8684474741001145</v>
      </c>
      <c r="AZ41" s="81">
        <f t="shared" si="41"/>
        <v>7989.4283419875001</v>
      </c>
      <c r="BA41" s="95">
        <f t="shared" si="42"/>
        <v>7.9894283419874998</v>
      </c>
      <c r="BB41" s="11">
        <f t="shared" si="43"/>
        <v>7989.4283419875001</v>
      </c>
      <c r="BC41" s="89">
        <f t="shared" si="44"/>
        <v>7.9894283419874998</v>
      </c>
      <c r="BD41" s="80">
        <f t="shared" si="45"/>
        <v>5843.4465062463742</v>
      </c>
      <c r="BE41" s="92">
        <f t="shared" si="46"/>
        <v>5.8434465062463739</v>
      </c>
      <c r="BF41" s="15">
        <f t="shared" si="47"/>
        <v>6512.0004107202003</v>
      </c>
      <c r="BG41" s="94">
        <f t="shared" si="48"/>
        <v>6.5120004107202005</v>
      </c>
      <c r="BH41" s="81">
        <f t="shared" si="49"/>
        <v>7740.7293729209205</v>
      </c>
      <c r="BI41" s="95">
        <f t="shared" si="50"/>
        <v>7.7407293729209208</v>
      </c>
      <c r="BJ41" s="77">
        <f t="shared" si="51"/>
        <v>9082.3123574666006</v>
      </c>
      <c r="BK41" s="98">
        <f t="shared" si="52"/>
        <v>9.0823123574666003</v>
      </c>
      <c r="BL41" s="78">
        <f t="shared" si="53"/>
        <v>9751.9761539818701</v>
      </c>
      <c r="BM41" s="100">
        <f t="shared" si="54"/>
        <v>9.7519761539818699</v>
      </c>
      <c r="BN41" s="2">
        <f t="shared" si="55"/>
        <v>5278.3896266913425</v>
      </c>
      <c r="BO41" s="85">
        <f t="shared" si="56"/>
        <v>5.2783896266913422</v>
      </c>
      <c r="BP41" s="79">
        <f t="shared" si="57"/>
        <v>8197.1914471393065</v>
      </c>
      <c r="BQ41" s="87">
        <f t="shared" si="58"/>
        <v>8.197191447139307</v>
      </c>
      <c r="BR41" s="11">
        <f t="shared" si="59"/>
        <v>5134.2188104965217</v>
      </c>
      <c r="BS41" s="89">
        <f t="shared" si="60"/>
        <v>5.1342188104965221</v>
      </c>
      <c r="BT41" s="80">
        <f t="shared" si="61"/>
        <v>4459.379810293548</v>
      </c>
      <c r="BU41" s="92">
        <f t="shared" si="62"/>
        <v>4.459379810293548</v>
      </c>
      <c r="BV41" s="15"/>
      <c r="BW41" s="94"/>
      <c r="BX41" s="81"/>
      <c r="BY41" s="95"/>
    </row>
    <row r="42" spans="1:77" ht="25" customHeight="1" x14ac:dyDescent="0.2">
      <c r="A42" s="103">
        <v>39</v>
      </c>
      <c r="B42" s="2">
        <f t="shared" si="64"/>
        <v>12387.427981797215</v>
      </c>
      <c r="C42" s="85">
        <f t="shared" si="1"/>
        <v>12.387427981797215</v>
      </c>
      <c r="D42" s="79">
        <f t="shared" si="2"/>
        <v>8358.3922547737329</v>
      </c>
      <c r="E42" s="87">
        <f t="shared" si="3"/>
        <v>8.358392254773733</v>
      </c>
      <c r="F42" s="11">
        <f t="shared" si="4"/>
        <v>9351.7117779703276</v>
      </c>
      <c r="G42" s="89">
        <f t="shared" si="5"/>
        <v>9.351711777970328</v>
      </c>
      <c r="H42" s="80">
        <f t="shared" si="6"/>
        <v>1366.2814059526384</v>
      </c>
      <c r="I42" s="92">
        <f t="shared" si="7"/>
        <v>1.3662814059526383</v>
      </c>
      <c r="J42" s="15">
        <f t="shared" si="8"/>
        <v>9739.7390376856129</v>
      </c>
      <c r="K42" s="94">
        <f t="shared" si="9"/>
        <v>9.739739037685613</v>
      </c>
      <c r="L42" s="81">
        <f t="shared" si="63"/>
        <v>15429.384421564886</v>
      </c>
      <c r="M42" s="95">
        <f t="shared" si="10"/>
        <v>15.429384421564887</v>
      </c>
      <c r="N42" s="19">
        <v>40</v>
      </c>
      <c r="O42" s="59" t="s">
        <v>208</v>
      </c>
      <c r="P42" s="59" t="s">
        <v>209</v>
      </c>
      <c r="R42" s="70">
        <v>40</v>
      </c>
      <c r="S42" s="60" t="s">
        <v>268</v>
      </c>
      <c r="T42" s="60" t="s">
        <v>334</v>
      </c>
      <c r="V42" s="77">
        <f t="shared" si="11"/>
        <v>14352.221638298523</v>
      </c>
      <c r="W42" s="98">
        <f t="shared" si="12"/>
        <v>14.352221638298522</v>
      </c>
      <c r="X42" s="78">
        <f t="shared" si="13"/>
        <v>10241.804887836912</v>
      </c>
      <c r="Y42" s="100">
        <f t="shared" si="14"/>
        <v>10.241804887836912</v>
      </c>
      <c r="Z42" s="2">
        <f t="shared" si="15"/>
        <v>13255.569580735062</v>
      </c>
      <c r="AA42" s="85">
        <f t="shared" si="16"/>
        <v>13.255569580735061</v>
      </c>
      <c r="AB42" s="79">
        <f t="shared" si="17"/>
        <v>13946.977483233322</v>
      </c>
      <c r="AC42" s="87">
        <f t="shared" si="18"/>
        <v>13.946977483233322</v>
      </c>
      <c r="AD42" s="11">
        <f t="shared" si="19"/>
        <v>12469.964768970049</v>
      </c>
      <c r="AE42" s="89">
        <f t="shared" si="20"/>
        <v>12.469964768970049</v>
      </c>
      <c r="AF42" s="80">
        <f t="shared" si="21"/>
        <v>12020.509249564611</v>
      </c>
      <c r="AG42" s="92">
        <f t="shared" si="22"/>
        <v>12.020509249564611</v>
      </c>
      <c r="AH42" s="15">
        <f t="shared" si="23"/>
        <v>13736.300782161336</v>
      </c>
      <c r="AI42" s="94">
        <f t="shared" si="24"/>
        <v>13.736300782161335</v>
      </c>
      <c r="AJ42" s="81">
        <f t="shared" si="25"/>
        <v>16030.018933405932</v>
      </c>
      <c r="AK42" s="95">
        <f t="shared" si="26"/>
        <v>16.030018933405934</v>
      </c>
      <c r="AL42" s="77">
        <f t="shared" si="27"/>
        <v>11438.649351119509</v>
      </c>
      <c r="AM42" s="98">
        <f t="shared" si="28"/>
        <v>11.43864935111951</v>
      </c>
      <c r="AN42" s="78">
        <f t="shared" si="29"/>
        <v>11463.322990252522</v>
      </c>
      <c r="AO42" s="100">
        <f t="shared" si="30"/>
        <v>11.463322990252522</v>
      </c>
      <c r="AP42" s="2">
        <f t="shared" si="31"/>
        <v>10761.463625182883</v>
      </c>
      <c r="AQ42" s="85">
        <f t="shared" si="32"/>
        <v>10.761463625182884</v>
      </c>
      <c r="AR42" s="79">
        <f t="shared" si="33"/>
        <v>10730.966755907741</v>
      </c>
      <c r="AS42" s="87">
        <f t="shared" si="34"/>
        <v>10.73096675590774</v>
      </c>
      <c r="AT42" s="11">
        <f t="shared" si="35"/>
        <v>12402.012600388656</v>
      </c>
      <c r="AU42" s="89">
        <f t="shared" si="36"/>
        <v>12.402012600388657</v>
      </c>
      <c r="AV42" s="80">
        <f t="shared" si="37"/>
        <v>12404.379516833886</v>
      </c>
      <c r="AW42" s="92">
        <f t="shared" si="38"/>
        <v>12.404379516833886</v>
      </c>
      <c r="AX42" s="15">
        <f t="shared" si="39"/>
        <v>9119.7216247633969</v>
      </c>
      <c r="AY42" s="94">
        <f t="shared" si="40"/>
        <v>9.1197216247633968</v>
      </c>
      <c r="AZ42" s="81">
        <f t="shared" si="41"/>
        <v>11838.915034276852</v>
      </c>
      <c r="BA42" s="95">
        <f t="shared" si="42"/>
        <v>11.838915034276852</v>
      </c>
      <c r="BB42" s="11">
        <f t="shared" si="43"/>
        <v>11838.915034276852</v>
      </c>
      <c r="BC42" s="89">
        <f t="shared" si="44"/>
        <v>11.838915034276852</v>
      </c>
      <c r="BD42" s="80">
        <f t="shared" si="45"/>
        <v>8100.6523741153615</v>
      </c>
      <c r="BE42" s="92">
        <f t="shared" si="46"/>
        <v>8.1006523741153611</v>
      </c>
      <c r="BF42" s="15">
        <f t="shared" si="47"/>
        <v>8574.5412031551132</v>
      </c>
      <c r="BG42" s="94">
        <f t="shared" si="48"/>
        <v>8.574541203155114</v>
      </c>
      <c r="BH42" s="81">
        <f t="shared" si="49"/>
        <v>9759.6888935689567</v>
      </c>
      <c r="BI42" s="95">
        <f t="shared" si="50"/>
        <v>9.7596888935689563</v>
      </c>
      <c r="BJ42" s="77">
        <f t="shared" si="51"/>
        <v>11070.498809324745</v>
      </c>
      <c r="BK42" s="98">
        <f t="shared" si="52"/>
        <v>11.070498809324745</v>
      </c>
      <c r="BL42" s="78">
        <f t="shared" si="53"/>
        <v>13880.044995272461</v>
      </c>
      <c r="BM42" s="100">
        <f t="shared" si="54"/>
        <v>13.880044995272462</v>
      </c>
      <c r="BN42" s="2">
        <f t="shared" si="55"/>
        <v>9632.9340310564658</v>
      </c>
      <c r="BO42" s="85">
        <f t="shared" si="56"/>
        <v>9.6329340310564664</v>
      </c>
      <c r="BP42" s="79">
        <f t="shared" si="57"/>
        <v>12200.991966342972</v>
      </c>
      <c r="BQ42" s="87">
        <f t="shared" si="58"/>
        <v>12.200991966342972</v>
      </c>
      <c r="BR42" s="11">
        <f t="shared" si="59"/>
        <v>9439.1913454176065</v>
      </c>
      <c r="BS42" s="89">
        <f t="shared" si="60"/>
        <v>9.4391913454176066</v>
      </c>
      <c r="BT42" s="80">
        <f t="shared" si="61"/>
        <v>6715.5137986725367</v>
      </c>
      <c r="BU42" s="92">
        <f t="shared" si="62"/>
        <v>6.7155137986725366</v>
      </c>
      <c r="BV42" s="15"/>
      <c r="BW42" s="94"/>
      <c r="BX42" s="81"/>
      <c r="BY42" s="95"/>
    </row>
    <row r="43" spans="1:77" ht="25" customHeight="1" x14ac:dyDescent="0.2">
      <c r="A43" s="103">
        <v>40</v>
      </c>
      <c r="B43" s="2">
        <f t="shared" si="64"/>
        <v>10765.264444462162</v>
      </c>
      <c r="C43" s="85">
        <f t="shared" si="1"/>
        <v>10.765264444462161</v>
      </c>
      <c r="D43" s="79">
        <f t="shared" si="2"/>
        <v>6877.7297282768686</v>
      </c>
      <c r="E43" s="87">
        <f t="shared" si="3"/>
        <v>6.8777297282768686</v>
      </c>
      <c r="F43" s="11">
        <f t="shared" si="4"/>
        <v>6293.3179027042806</v>
      </c>
      <c r="G43" s="89">
        <f t="shared" si="5"/>
        <v>6.2933179027042803</v>
      </c>
      <c r="H43" s="80">
        <f t="shared" si="6"/>
        <v>4031.9963896706008</v>
      </c>
      <c r="I43" s="92">
        <f t="shared" si="7"/>
        <v>4.031996389670601</v>
      </c>
      <c r="J43" s="15">
        <f t="shared" si="8"/>
        <v>9328.6672549402956</v>
      </c>
      <c r="K43" s="94">
        <f t="shared" si="9"/>
        <v>9.3286672549402958</v>
      </c>
      <c r="L43" s="81">
        <f t="shared" si="63"/>
        <v>15498.734779387363</v>
      </c>
      <c r="M43" s="95">
        <f t="shared" si="10"/>
        <v>15.498734779387362</v>
      </c>
      <c r="N43" s="19">
        <v>41</v>
      </c>
      <c r="O43" s="59" t="s">
        <v>210</v>
      </c>
      <c r="P43" s="59" t="s">
        <v>211</v>
      </c>
      <c r="R43" s="70">
        <v>41</v>
      </c>
      <c r="S43" s="60" t="s">
        <v>269</v>
      </c>
      <c r="T43" s="60" t="s">
        <v>335</v>
      </c>
      <c r="V43" s="77">
        <f t="shared" si="11"/>
        <v>15902.477188406139</v>
      </c>
      <c r="W43" s="98">
        <f t="shared" si="12"/>
        <v>15.90247718840614</v>
      </c>
      <c r="X43" s="78">
        <f t="shared" si="13"/>
        <v>10444.798560169287</v>
      </c>
      <c r="Y43" s="100">
        <f t="shared" si="14"/>
        <v>10.444798560169287</v>
      </c>
      <c r="Z43" s="2">
        <f t="shared" si="15"/>
        <v>14148.554291753004</v>
      </c>
      <c r="AA43" s="85">
        <f t="shared" si="16"/>
        <v>14.148554291753003</v>
      </c>
      <c r="AB43" s="79">
        <f t="shared" si="17"/>
        <v>13352.61171823662</v>
      </c>
      <c r="AC43" s="87">
        <f t="shared" si="18"/>
        <v>13.35261171823662</v>
      </c>
      <c r="AD43" s="11">
        <f t="shared" si="19"/>
        <v>14616.632843708403</v>
      </c>
      <c r="AE43" s="89">
        <f t="shared" si="20"/>
        <v>14.616632843708404</v>
      </c>
      <c r="AF43" s="80">
        <f t="shared" si="21"/>
        <v>12552.417869808591</v>
      </c>
      <c r="AG43" s="92">
        <f t="shared" si="22"/>
        <v>12.552417869808592</v>
      </c>
      <c r="AH43" s="15">
        <f t="shared" si="23"/>
        <v>13847.754833862109</v>
      </c>
      <c r="AI43" s="94">
        <f t="shared" si="24"/>
        <v>13.847754833862108</v>
      </c>
      <c r="AJ43" s="81">
        <f t="shared" si="25"/>
        <v>15481.089957501326</v>
      </c>
      <c r="AK43" s="95">
        <f t="shared" si="26"/>
        <v>15.481089957501327</v>
      </c>
      <c r="AL43" s="77">
        <f t="shared" si="27"/>
        <v>12478.151794942722</v>
      </c>
      <c r="AM43" s="98">
        <f t="shared" si="28"/>
        <v>12.478151794942722</v>
      </c>
      <c r="AN43" s="78">
        <f t="shared" si="29"/>
        <v>12505.923454809528</v>
      </c>
      <c r="AO43" s="100">
        <f t="shared" si="30"/>
        <v>12.505923454809528</v>
      </c>
      <c r="AP43" s="2">
        <f t="shared" si="31"/>
        <v>11569.443019862005</v>
      </c>
      <c r="AQ43" s="85">
        <f t="shared" si="32"/>
        <v>11.569443019862005</v>
      </c>
      <c r="AR43" s="79">
        <f t="shared" si="33"/>
        <v>12019.944335001937</v>
      </c>
      <c r="AS43" s="87">
        <f t="shared" si="34"/>
        <v>12.019944335001938</v>
      </c>
      <c r="AT43" s="11">
        <f t="shared" si="35"/>
        <v>13314.694644334806</v>
      </c>
      <c r="AU43" s="89">
        <f t="shared" si="36"/>
        <v>13.314694644334805</v>
      </c>
      <c r="AV43" s="80">
        <f t="shared" si="37"/>
        <v>13225.202191827644</v>
      </c>
      <c r="AW43" s="92">
        <f t="shared" si="38"/>
        <v>13.225202191827645</v>
      </c>
      <c r="AX43" s="15">
        <f t="shared" si="39"/>
        <v>10382.182585315266</v>
      </c>
      <c r="AY43" s="94">
        <f t="shared" si="40"/>
        <v>10.382182585315267</v>
      </c>
      <c r="AZ43" s="81">
        <f t="shared" si="41"/>
        <v>12536.663773603905</v>
      </c>
      <c r="BA43" s="95">
        <f t="shared" si="42"/>
        <v>12.536663773603905</v>
      </c>
      <c r="BB43" s="11">
        <f t="shared" si="43"/>
        <v>12536.663773603905</v>
      </c>
      <c r="BC43" s="89">
        <f t="shared" si="44"/>
        <v>12.536663773603905</v>
      </c>
      <c r="BD43" s="80">
        <f t="shared" si="45"/>
        <v>9980.1769081033835</v>
      </c>
      <c r="BE43" s="92">
        <f t="shared" si="46"/>
        <v>9.9801769081033829</v>
      </c>
      <c r="BF43" s="15">
        <f t="shared" si="47"/>
        <v>10577.464105147204</v>
      </c>
      <c r="BG43" s="94">
        <f t="shared" si="48"/>
        <v>10.577464105147204</v>
      </c>
      <c r="BH43" s="81">
        <f t="shared" si="49"/>
        <v>11821.360269594074</v>
      </c>
      <c r="BI43" s="95">
        <f t="shared" si="50"/>
        <v>11.821360269594074</v>
      </c>
      <c r="BJ43" s="77">
        <f t="shared" si="51"/>
        <v>13177.805815504527</v>
      </c>
      <c r="BK43" s="98">
        <f t="shared" si="52"/>
        <v>13.177805815504527</v>
      </c>
      <c r="BL43" s="78">
        <f t="shared" si="53"/>
        <v>14144.687123233813</v>
      </c>
      <c r="BM43" s="100">
        <f t="shared" si="54"/>
        <v>14.144687123233812</v>
      </c>
      <c r="BN43" s="2">
        <f t="shared" si="55"/>
        <v>9366.9795576836004</v>
      </c>
      <c r="BO43" s="85">
        <f t="shared" si="56"/>
        <v>9.3669795576836012</v>
      </c>
      <c r="BP43" s="79">
        <f t="shared" si="57"/>
        <v>12690.036334333725</v>
      </c>
      <c r="BQ43" s="87">
        <f t="shared" si="58"/>
        <v>12.690036334333724</v>
      </c>
      <c r="BR43" s="11">
        <f t="shared" si="59"/>
        <v>9396.3203546953628</v>
      </c>
      <c r="BS43" s="89">
        <f t="shared" si="60"/>
        <v>9.3963203546953622</v>
      </c>
      <c r="BT43" s="80">
        <f t="shared" si="61"/>
        <v>8526.4930559392869</v>
      </c>
      <c r="BU43" s="92">
        <f t="shared" si="62"/>
        <v>8.5264930559392873</v>
      </c>
      <c r="BV43" s="15"/>
      <c r="BW43" s="94"/>
      <c r="BX43" s="81"/>
      <c r="BY43" s="95"/>
    </row>
    <row r="44" spans="1:77" ht="25" customHeight="1" x14ac:dyDescent="0.2">
      <c r="A44" s="103">
        <v>41</v>
      </c>
      <c r="B44" s="2">
        <f t="shared" si="64"/>
        <v>9809.2479106171959</v>
      </c>
      <c r="C44" s="85">
        <f t="shared" si="1"/>
        <v>9.809247910617195</v>
      </c>
      <c r="D44" s="79">
        <f t="shared" si="2"/>
        <v>5804.9004062858821</v>
      </c>
      <c r="E44" s="87">
        <f t="shared" si="3"/>
        <v>5.8049004062858822</v>
      </c>
      <c r="F44" s="11">
        <f t="shared" si="4"/>
        <v>7585.9422687433116</v>
      </c>
      <c r="G44" s="89">
        <f t="shared" si="5"/>
        <v>7.5859422687433113</v>
      </c>
      <c r="H44" s="80">
        <f t="shared" si="6"/>
        <v>4096.1646389866955</v>
      </c>
      <c r="I44" s="92">
        <f t="shared" si="7"/>
        <v>4.0961646389866955</v>
      </c>
      <c r="J44" s="15">
        <f t="shared" si="8"/>
        <v>10741.588230518153</v>
      </c>
      <c r="K44" s="94">
        <f t="shared" si="9"/>
        <v>10.741588230518152</v>
      </c>
      <c r="L44" s="81">
        <f t="shared" si="63"/>
        <v>16838.732686586078</v>
      </c>
      <c r="M44" s="95">
        <f t="shared" si="10"/>
        <v>16.838732686586077</v>
      </c>
      <c r="N44" s="19">
        <v>42</v>
      </c>
      <c r="O44" s="59" t="s">
        <v>212</v>
      </c>
      <c r="P44" s="59" t="s">
        <v>213</v>
      </c>
      <c r="R44" s="70">
        <v>42</v>
      </c>
      <c r="S44" s="60" t="s">
        <v>270</v>
      </c>
      <c r="T44" s="60" t="s">
        <v>336</v>
      </c>
      <c r="V44" s="77">
        <f t="shared" si="11"/>
        <v>16740.01132696792</v>
      </c>
      <c r="W44" s="98">
        <f t="shared" si="12"/>
        <v>16.74001132696792</v>
      </c>
      <c r="X44" s="78">
        <f t="shared" si="13"/>
        <v>11716.891316237175</v>
      </c>
      <c r="Y44" s="100">
        <f t="shared" si="14"/>
        <v>11.716891316237176</v>
      </c>
      <c r="Z44" s="2">
        <f t="shared" si="15"/>
        <v>15234.486684254889</v>
      </c>
      <c r="AA44" s="85">
        <f t="shared" si="16"/>
        <v>15.23448668425489</v>
      </c>
      <c r="AB44" s="79">
        <f t="shared" si="17"/>
        <v>14827.331586973813</v>
      </c>
      <c r="AC44" s="87">
        <f t="shared" si="18"/>
        <v>14.827331586973813</v>
      </c>
      <c r="AD44" s="11">
        <f t="shared" si="19"/>
        <v>15153.434292382764</v>
      </c>
      <c r="AE44" s="89">
        <f t="shared" si="20"/>
        <v>15.153434292382764</v>
      </c>
      <c r="AF44" s="80">
        <f t="shared" si="21"/>
        <v>13746.240092576541</v>
      </c>
      <c r="AG44" s="92">
        <f t="shared" si="22"/>
        <v>13.746240092576542</v>
      </c>
      <c r="AH44" s="15">
        <f t="shared" si="23"/>
        <v>15169.184600000888</v>
      </c>
      <c r="AI44" s="94">
        <f t="shared" si="24"/>
        <v>15.169184600000888</v>
      </c>
      <c r="AJ44" s="81">
        <f t="shared" si="25"/>
        <v>16955.093355836561</v>
      </c>
      <c r="AK44" s="95">
        <f t="shared" si="26"/>
        <v>16.95509335583656</v>
      </c>
      <c r="AL44" s="77">
        <f t="shared" si="27"/>
        <v>13500.390517375563</v>
      </c>
      <c r="AM44" s="98">
        <f t="shared" si="28"/>
        <v>13.500390517375562</v>
      </c>
      <c r="AN44" s="78">
        <f t="shared" si="29"/>
        <v>13527.24019732391</v>
      </c>
      <c r="AO44" s="100">
        <f t="shared" si="30"/>
        <v>13.527240197323911</v>
      </c>
      <c r="AP44" s="2">
        <f t="shared" si="31"/>
        <v>12665.837590273182</v>
      </c>
      <c r="AQ44" s="85">
        <f t="shared" si="32"/>
        <v>12.665837590273183</v>
      </c>
      <c r="AR44" s="79">
        <f t="shared" si="33"/>
        <v>12943.167520140772</v>
      </c>
      <c r="AS44" s="87">
        <f t="shared" si="34"/>
        <v>12.943167520140772</v>
      </c>
      <c r="AT44" s="11">
        <f t="shared" si="35"/>
        <v>14388.478106179531</v>
      </c>
      <c r="AU44" s="89">
        <f t="shared" si="36"/>
        <v>14.388478106179532</v>
      </c>
      <c r="AV44" s="80">
        <f t="shared" si="37"/>
        <v>14330.134852744291</v>
      </c>
      <c r="AW44" s="92">
        <f t="shared" si="38"/>
        <v>14.330134852744292</v>
      </c>
      <c r="AX44" s="15">
        <f t="shared" si="39"/>
        <v>11299.97893138998</v>
      </c>
      <c r="AY44" s="94">
        <f t="shared" si="40"/>
        <v>11.29997893138998</v>
      </c>
      <c r="AZ44" s="81">
        <f t="shared" si="41"/>
        <v>13677.727073606258</v>
      </c>
      <c r="BA44" s="95">
        <f t="shared" si="42"/>
        <v>13.677727073606258</v>
      </c>
      <c r="BB44" s="11">
        <f t="shared" si="43"/>
        <v>13677.727073606258</v>
      </c>
      <c r="BC44" s="89">
        <f t="shared" si="44"/>
        <v>13.677727073606258</v>
      </c>
      <c r="BD44" s="80">
        <f t="shared" si="45"/>
        <v>10624.463129851802</v>
      </c>
      <c r="BE44" s="92">
        <f t="shared" si="46"/>
        <v>10.624463129851801</v>
      </c>
      <c r="BF44" s="15">
        <f t="shared" si="47"/>
        <v>11166.453350219754</v>
      </c>
      <c r="BG44" s="94">
        <f t="shared" si="48"/>
        <v>11.166453350219754</v>
      </c>
      <c r="BH44" s="81">
        <f t="shared" si="49"/>
        <v>12389.666169049011</v>
      </c>
      <c r="BI44" s="95">
        <f t="shared" si="50"/>
        <v>12.389666169049011</v>
      </c>
      <c r="BJ44" s="77">
        <f t="shared" si="51"/>
        <v>13729.738133723489</v>
      </c>
      <c r="BK44" s="98">
        <f t="shared" si="52"/>
        <v>13.729738133723489</v>
      </c>
      <c r="BL44" s="78">
        <f t="shared" si="53"/>
        <v>15426.620400294651</v>
      </c>
      <c r="BM44" s="100">
        <f t="shared" si="54"/>
        <v>15.426620400294651</v>
      </c>
      <c r="BN44" s="2">
        <f t="shared" si="55"/>
        <v>10747.646404156782</v>
      </c>
      <c r="BO44" s="85">
        <f t="shared" si="56"/>
        <v>10.747646404156782</v>
      </c>
      <c r="BP44" s="79">
        <f t="shared" si="57"/>
        <v>13897.951947254513</v>
      </c>
      <c r="BQ44" s="87">
        <f t="shared" si="58"/>
        <v>13.897951947254512</v>
      </c>
      <c r="BR44" s="11">
        <f t="shared" si="59"/>
        <v>10722.802477427222</v>
      </c>
      <c r="BS44" s="89">
        <f t="shared" si="60"/>
        <v>10.722802477427221</v>
      </c>
      <c r="BT44" s="80">
        <f t="shared" si="61"/>
        <v>9183.995120352909</v>
      </c>
      <c r="BU44" s="92">
        <f t="shared" si="62"/>
        <v>9.1839951203529093</v>
      </c>
      <c r="BV44" s="15"/>
      <c r="BW44" s="94"/>
      <c r="BX44" s="81"/>
      <c r="BY44" s="95"/>
    </row>
    <row r="45" spans="1:77" ht="25" customHeight="1" x14ac:dyDescent="0.2">
      <c r="A45" s="103">
        <v>42</v>
      </c>
      <c r="B45" s="2">
        <f t="shared" si="64"/>
        <v>16129.4331431354</v>
      </c>
      <c r="C45" s="85">
        <f t="shared" si="1"/>
        <v>16.129433143135401</v>
      </c>
      <c r="D45" s="79">
        <f t="shared" si="2"/>
        <v>12172.162008449581</v>
      </c>
      <c r="E45" s="87">
        <f t="shared" si="3"/>
        <v>12.172162008449581</v>
      </c>
      <c r="F45" s="11">
        <f t="shared" si="4"/>
        <v>8770.4427879935647</v>
      </c>
      <c r="G45" s="89">
        <f t="shared" si="5"/>
        <v>8.7704427879935647</v>
      </c>
      <c r="H45" s="80">
        <f t="shared" si="6"/>
        <v>3580.6288436098189</v>
      </c>
      <c r="I45" s="92">
        <f t="shared" si="7"/>
        <v>3.5806288436098188</v>
      </c>
      <c r="J45" s="15">
        <f t="shared" si="8"/>
        <v>5233.0219451459852</v>
      </c>
      <c r="K45" s="94">
        <f t="shared" si="9"/>
        <v>5.2330219451459854</v>
      </c>
      <c r="L45" s="81">
        <f t="shared" si="63"/>
        <v>10764.205953528766</v>
      </c>
      <c r="M45" s="95">
        <f t="shared" si="10"/>
        <v>10.764205953528766</v>
      </c>
      <c r="N45" s="19">
        <v>43</v>
      </c>
      <c r="O45" s="59" t="s">
        <v>214</v>
      </c>
      <c r="P45" s="59" t="s">
        <v>215</v>
      </c>
      <c r="R45" s="70">
        <v>43</v>
      </c>
      <c r="S45" s="60" t="s">
        <v>271</v>
      </c>
      <c r="T45" s="60" t="s">
        <v>337</v>
      </c>
      <c r="V45" s="77">
        <f t="shared" si="11"/>
        <v>10516.112130979329</v>
      </c>
      <c r="W45" s="98">
        <f t="shared" si="12"/>
        <v>10.516112130979328</v>
      </c>
      <c r="X45" s="78">
        <f t="shared" si="13"/>
        <v>5575.575995563272</v>
      </c>
      <c r="Y45" s="100">
        <f t="shared" si="14"/>
        <v>5.5755759955632724</v>
      </c>
      <c r="Z45" s="2">
        <f t="shared" si="15"/>
        <v>8840.9815939958044</v>
      </c>
      <c r="AA45" s="85">
        <f t="shared" si="16"/>
        <v>8.8409815939958047</v>
      </c>
      <c r="AB45" s="79">
        <f t="shared" si="17"/>
        <v>9413.7311260675688</v>
      </c>
      <c r="AC45" s="87">
        <f t="shared" si="18"/>
        <v>9.4137311260675691</v>
      </c>
      <c r="AD45" s="11">
        <f t="shared" si="19"/>
        <v>9532.3742024161347</v>
      </c>
      <c r="AE45" s="89">
        <f t="shared" si="20"/>
        <v>9.5323742024161344</v>
      </c>
      <c r="AF45" s="80">
        <f t="shared" si="21"/>
        <v>7425.0251915279305</v>
      </c>
      <c r="AG45" s="92">
        <f t="shared" si="22"/>
        <v>7.4250251915279302</v>
      </c>
      <c r="AH45" s="15">
        <f t="shared" si="23"/>
        <v>9071.2193855756905</v>
      </c>
      <c r="AI45" s="94">
        <f t="shared" si="24"/>
        <v>9.0712193855756897</v>
      </c>
      <c r="AJ45" s="81">
        <f t="shared" si="25"/>
        <v>11454.34602198784</v>
      </c>
      <c r="AK45" s="95">
        <f t="shared" si="26"/>
        <v>11.45434602198784</v>
      </c>
      <c r="AL45" s="77">
        <f t="shared" si="27"/>
        <v>7112.8076906323549</v>
      </c>
      <c r="AM45" s="98">
        <f t="shared" si="28"/>
        <v>7.112807690632355</v>
      </c>
      <c r="AN45" s="78">
        <f t="shared" si="29"/>
        <v>7139.9842659896467</v>
      </c>
      <c r="AO45" s="100">
        <f t="shared" si="30"/>
        <v>7.1399842659896464</v>
      </c>
      <c r="AP45" s="2">
        <f t="shared" si="31"/>
        <v>6277.0891203604624</v>
      </c>
      <c r="AQ45" s="85">
        <f t="shared" si="32"/>
        <v>6.2770891203604622</v>
      </c>
      <c r="AR45" s="79">
        <f t="shared" si="33"/>
        <v>6621.4652879471905</v>
      </c>
      <c r="AS45" s="87">
        <f t="shared" si="34"/>
        <v>6.6214652879471902</v>
      </c>
      <c r="AT45" s="11">
        <f t="shared" si="35"/>
        <v>7994.2062148590576</v>
      </c>
      <c r="AU45" s="89">
        <f t="shared" si="36"/>
        <v>7.9942062148590578</v>
      </c>
      <c r="AV45" s="80">
        <f t="shared" si="37"/>
        <v>7941.3780072208247</v>
      </c>
      <c r="AW45" s="92">
        <f t="shared" si="38"/>
        <v>7.9413780072208251</v>
      </c>
      <c r="AX45" s="15">
        <f t="shared" si="39"/>
        <v>4984.6505685170587</v>
      </c>
      <c r="AY45" s="94">
        <f t="shared" si="40"/>
        <v>4.9846505685170586</v>
      </c>
      <c r="AZ45" s="81">
        <f t="shared" si="41"/>
        <v>7308.0103210777752</v>
      </c>
      <c r="BA45" s="95">
        <f t="shared" si="42"/>
        <v>7.3080103210777754</v>
      </c>
      <c r="BB45" s="11">
        <f t="shared" si="43"/>
        <v>7308.0103210777752</v>
      </c>
      <c r="BC45" s="89">
        <f t="shared" si="44"/>
        <v>7.3080103210777754</v>
      </c>
      <c r="BD45" s="80">
        <f t="shared" si="45"/>
        <v>4861.9063737719844</v>
      </c>
      <c r="BE45" s="92">
        <f t="shared" si="46"/>
        <v>4.8619063737719843</v>
      </c>
      <c r="BF45" s="15">
        <f t="shared" si="47"/>
        <v>5529.4410188616412</v>
      </c>
      <c r="BG45" s="94">
        <f t="shared" si="48"/>
        <v>5.5294410188616414</v>
      </c>
      <c r="BH45" s="81">
        <f t="shared" si="49"/>
        <v>6759.0208134987342</v>
      </c>
      <c r="BI45" s="95">
        <f t="shared" si="50"/>
        <v>6.7590208134987346</v>
      </c>
      <c r="BJ45" s="77">
        <f t="shared" si="51"/>
        <v>8102.0409511836688</v>
      </c>
      <c r="BK45" s="98">
        <f t="shared" si="52"/>
        <v>8.1020409511836693</v>
      </c>
      <c r="BL45" s="78">
        <f t="shared" si="53"/>
        <v>9230.5431057675887</v>
      </c>
      <c r="BM45" s="100">
        <f t="shared" si="54"/>
        <v>9.2305431057675893</v>
      </c>
      <c r="BN45" s="2">
        <f t="shared" si="55"/>
        <v>5063.9651731614613</v>
      </c>
      <c r="BO45" s="85">
        <f t="shared" si="56"/>
        <v>5.0639651731614617</v>
      </c>
      <c r="BP45" s="79">
        <f t="shared" si="57"/>
        <v>7593.2692629628345</v>
      </c>
      <c r="BQ45" s="87">
        <f t="shared" si="58"/>
        <v>7.5932692629628349</v>
      </c>
      <c r="BR45" s="11">
        <f t="shared" si="59"/>
        <v>4803.4391296393196</v>
      </c>
      <c r="BS45" s="89">
        <f t="shared" si="60"/>
        <v>4.8034391296393197</v>
      </c>
      <c r="BT45" s="80">
        <f t="shared" si="61"/>
        <v>3477.9879171973071</v>
      </c>
      <c r="BU45" s="92">
        <f t="shared" si="62"/>
        <v>3.4779879171973072</v>
      </c>
      <c r="BV45" s="15"/>
      <c r="BW45" s="94"/>
      <c r="BX45" s="81"/>
      <c r="BY45" s="95"/>
    </row>
    <row r="46" spans="1:77" ht="25" customHeight="1" x14ac:dyDescent="0.2">
      <c r="A46" s="103">
        <v>43</v>
      </c>
      <c r="B46" s="2">
        <f t="shared" si="64"/>
        <v>11133.245567330938</v>
      </c>
      <c r="C46" s="85">
        <f t="shared" si="1"/>
        <v>11.133245567330938</v>
      </c>
      <c r="D46" s="79">
        <f t="shared" si="2"/>
        <v>7303.2228896188235</v>
      </c>
      <c r="E46" s="87">
        <f t="shared" si="3"/>
        <v>7.3032228896188238</v>
      </c>
      <c r="F46" s="11">
        <f t="shared" si="4"/>
        <v>5829.562755912877</v>
      </c>
      <c r="G46" s="89">
        <f t="shared" si="5"/>
        <v>5.8295627559128773</v>
      </c>
      <c r="H46" s="80">
        <f t="shared" si="6"/>
        <v>4194.737226296952</v>
      </c>
      <c r="I46" s="92">
        <f t="shared" si="7"/>
        <v>4.1947372262969518</v>
      </c>
      <c r="J46" s="15">
        <f t="shared" si="8"/>
        <v>8836.2279708150272</v>
      </c>
      <c r="K46" s="94">
        <f t="shared" si="9"/>
        <v>8.8362279708150275</v>
      </c>
      <c r="L46" s="81">
        <f t="shared" si="63"/>
        <v>15032.364543422154</v>
      </c>
      <c r="M46" s="95">
        <f t="shared" si="10"/>
        <v>15.032364543422155</v>
      </c>
      <c r="N46" s="19">
        <v>44</v>
      </c>
      <c r="O46" s="59" t="s">
        <v>216</v>
      </c>
      <c r="P46" s="59" t="s">
        <v>217</v>
      </c>
      <c r="R46" s="70">
        <v>44</v>
      </c>
      <c r="S46" s="60" t="s">
        <v>272</v>
      </c>
      <c r="T46" s="60" t="s">
        <v>338</v>
      </c>
      <c r="V46" s="77">
        <f t="shared" si="11"/>
        <v>15649.481886280691</v>
      </c>
      <c r="W46" s="98">
        <f t="shared" si="12"/>
        <v>15.649481886280691</v>
      </c>
      <c r="X46" s="78">
        <f t="shared" si="13"/>
        <v>10016.958770973048</v>
      </c>
      <c r="Y46" s="100">
        <f t="shared" si="14"/>
        <v>10.016958770973048</v>
      </c>
      <c r="Z46" s="2">
        <f t="shared" si="15"/>
        <v>13795.178597782467</v>
      </c>
      <c r="AA46" s="85">
        <f t="shared" si="16"/>
        <v>13.795178597782467</v>
      </c>
      <c r="AB46" s="79">
        <f t="shared" si="17"/>
        <v>12825.518358574916</v>
      </c>
      <c r="AC46" s="87">
        <f t="shared" si="18"/>
        <v>12.825518358574916</v>
      </c>
      <c r="AD46" s="11">
        <f t="shared" si="19"/>
        <v>14487.355305639701</v>
      </c>
      <c r="AE46" s="89">
        <f t="shared" si="20"/>
        <v>14.487355305639701</v>
      </c>
      <c r="AF46" s="80">
        <f t="shared" si="21"/>
        <v>12155.218551407565</v>
      </c>
      <c r="AG46" s="92">
        <f t="shared" si="22"/>
        <v>12.155218551407565</v>
      </c>
      <c r="AH46" s="15">
        <f t="shared" si="23"/>
        <v>13391.460572411564</v>
      </c>
      <c r="AI46" s="94">
        <f t="shared" si="24"/>
        <v>13.391460572411564</v>
      </c>
      <c r="AJ46" s="81">
        <f t="shared" si="25"/>
        <v>14953.19823027571</v>
      </c>
      <c r="AK46" s="95">
        <f t="shared" si="26"/>
        <v>14.95319823027571</v>
      </c>
      <c r="AL46" s="77">
        <f t="shared" si="27"/>
        <v>12155.845648105296</v>
      </c>
      <c r="AM46" s="98">
        <f t="shared" si="28"/>
        <v>12.155845648105297</v>
      </c>
      <c r="AN46" s="78">
        <f t="shared" si="29"/>
        <v>12183.938124782229</v>
      </c>
      <c r="AO46" s="100">
        <f t="shared" si="30"/>
        <v>12.183938124782228</v>
      </c>
      <c r="AP46" s="2">
        <f t="shared" si="31"/>
        <v>11217.518343526639</v>
      </c>
      <c r="AQ46" s="85">
        <f t="shared" si="32"/>
        <v>11.217518343526638</v>
      </c>
      <c r="AR46" s="79">
        <f t="shared" si="33"/>
        <v>11741.128355417664</v>
      </c>
      <c r="AS46" s="87">
        <f t="shared" si="34"/>
        <v>11.741128355417665</v>
      </c>
      <c r="AT46" s="11">
        <f t="shared" si="35"/>
        <v>12968.234826020525</v>
      </c>
      <c r="AU46" s="89">
        <f t="shared" si="36"/>
        <v>12.968234826020526</v>
      </c>
      <c r="AV46" s="80">
        <f t="shared" si="37"/>
        <v>12865.502242971836</v>
      </c>
      <c r="AW46" s="92">
        <f t="shared" si="38"/>
        <v>12.865502242971836</v>
      </c>
      <c r="AX46" s="15">
        <f t="shared" si="39"/>
        <v>10111.815459943893</v>
      </c>
      <c r="AY46" s="94">
        <f t="shared" si="40"/>
        <v>10.111815459943893</v>
      </c>
      <c r="AZ46" s="81">
        <f t="shared" si="41"/>
        <v>12162.735582342089</v>
      </c>
      <c r="BA46" s="95">
        <f t="shared" si="42"/>
        <v>12.162735582342089</v>
      </c>
      <c r="BB46" s="11">
        <f t="shared" si="43"/>
        <v>12162.735582342089</v>
      </c>
      <c r="BC46" s="89">
        <f t="shared" si="44"/>
        <v>12.162735582342089</v>
      </c>
      <c r="BD46" s="80">
        <f t="shared" si="45"/>
        <v>9826.2257542772804</v>
      </c>
      <c r="BE46" s="92">
        <f t="shared" si="46"/>
        <v>9.8262257542772797</v>
      </c>
      <c r="BF46" s="15">
        <f t="shared" si="47"/>
        <v>10442.704535418332</v>
      </c>
      <c r="BG46" s="94">
        <f t="shared" si="48"/>
        <v>10.442704535418333</v>
      </c>
      <c r="BH46" s="81">
        <f t="shared" si="49"/>
        <v>11689.097663849418</v>
      </c>
      <c r="BI46" s="95">
        <f t="shared" si="50"/>
        <v>11.689097663849418</v>
      </c>
      <c r="BJ46" s="77">
        <f t="shared" si="51"/>
        <v>13046.950740162889</v>
      </c>
      <c r="BK46" s="98">
        <f t="shared" si="52"/>
        <v>13.046950740162888</v>
      </c>
      <c r="BL46" s="78">
        <f t="shared" si="53"/>
        <v>13705.742037766138</v>
      </c>
      <c r="BM46" s="100">
        <f t="shared" si="54"/>
        <v>13.705742037766138</v>
      </c>
      <c r="BN46" s="2">
        <f t="shared" si="55"/>
        <v>8890.2711608712834</v>
      </c>
      <c r="BO46" s="85">
        <f t="shared" si="56"/>
        <v>8.8902711608712828</v>
      </c>
      <c r="BP46" s="79">
        <f t="shared" si="57"/>
        <v>12286.318033750482</v>
      </c>
      <c r="BQ46" s="87">
        <f t="shared" si="58"/>
        <v>12.286318033750481</v>
      </c>
      <c r="BR46" s="11">
        <f t="shared" si="59"/>
        <v>8945.6502518615416</v>
      </c>
      <c r="BS46" s="89">
        <f t="shared" si="60"/>
        <v>8.9456502518615419</v>
      </c>
      <c r="BT46" s="80">
        <f t="shared" si="61"/>
        <v>8376.7986326361097</v>
      </c>
      <c r="BU46" s="92">
        <f t="shared" si="62"/>
        <v>8.3767986326361097</v>
      </c>
      <c r="BV46" s="15"/>
      <c r="BW46" s="94"/>
      <c r="BX46" s="81"/>
      <c r="BY46" s="95"/>
    </row>
    <row r="47" spans="1:77" ht="25" customHeight="1" x14ac:dyDescent="0.2">
      <c r="A47" s="103">
        <v>44</v>
      </c>
      <c r="B47" s="2">
        <f t="shared" si="64"/>
        <v>10361.634754596556</v>
      </c>
      <c r="C47" s="85">
        <f t="shared" si="1"/>
        <v>10.361634754596556</v>
      </c>
      <c r="D47" s="79">
        <f t="shared" si="2"/>
        <v>6429.6698789049433</v>
      </c>
      <c r="E47" s="87">
        <f t="shared" si="3"/>
        <v>6.4296698789049431</v>
      </c>
      <c r="F47" s="11">
        <f t="shared" si="4"/>
        <v>6708.9895571979787</v>
      </c>
      <c r="G47" s="89">
        <f t="shared" si="5"/>
        <v>6.7089895571979783</v>
      </c>
      <c r="H47" s="80">
        <f t="shared" si="6"/>
        <v>4038.4796267500246</v>
      </c>
      <c r="I47" s="92">
        <f t="shared" si="7"/>
        <v>4.0384796267500249</v>
      </c>
      <c r="J47" s="15">
        <f t="shared" si="8"/>
        <v>9854.3431462402641</v>
      </c>
      <c r="K47" s="94">
        <f t="shared" si="9"/>
        <v>9.8543431462402644</v>
      </c>
      <c r="L47" s="81">
        <f t="shared" si="63"/>
        <v>16003.482348274423</v>
      </c>
      <c r="M47" s="95">
        <f t="shared" si="10"/>
        <v>16.003482348274424</v>
      </c>
      <c r="N47" s="19">
        <v>45</v>
      </c>
      <c r="O47" s="59" t="s">
        <v>218</v>
      </c>
      <c r="P47" s="59" t="s">
        <v>219</v>
      </c>
      <c r="R47" s="70">
        <v>45</v>
      </c>
      <c r="S47" s="60" t="s">
        <v>273</v>
      </c>
      <c r="T47" s="60" t="s">
        <v>339</v>
      </c>
      <c r="V47" s="77">
        <f t="shared" si="11"/>
        <v>16236.938894040071</v>
      </c>
      <c r="W47" s="98">
        <f t="shared" si="12"/>
        <v>16.236938894040073</v>
      </c>
      <c r="X47" s="78">
        <f t="shared" si="13"/>
        <v>10924.558106621294</v>
      </c>
      <c r="Y47" s="100">
        <f t="shared" si="14"/>
        <v>10.924558106621294</v>
      </c>
      <c r="Z47" s="2">
        <f t="shared" si="15"/>
        <v>14567.701957597228</v>
      </c>
      <c r="AA47" s="85">
        <f t="shared" si="16"/>
        <v>14.567701957597228</v>
      </c>
      <c r="AB47" s="79">
        <f t="shared" si="17"/>
        <v>13898.724267098203</v>
      </c>
      <c r="AC47" s="87">
        <f t="shared" si="18"/>
        <v>13.898724267098203</v>
      </c>
      <c r="AD47" s="11">
        <f t="shared" si="19"/>
        <v>14843.971629588834</v>
      </c>
      <c r="AE47" s="89">
        <f t="shared" si="20"/>
        <v>14.843971629588834</v>
      </c>
      <c r="AF47" s="80">
        <f t="shared" si="21"/>
        <v>13007.263814657425</v>
      </c>
      <c r="AG47" s="92">
        <f t="shared" si="22"/>
        <v>13.007263814657424</v>
      </c>
      <c r="AH47" s="15">
        <f t="shared" si="23"/>
        <v>14345.898698270286</v>
      </c>
      <c r="AI47" s="94">
        <f t="shared" si="24"/>
        <v>14.345898698270286</v>
      </c>
      <c r="AJ47" s="81">
        <f t="shared" si="25"/>
        <v>16027.326991636201</v>
      </c>
      <c r="AK47" s="95">
        <f t="shared" si="26"/>
        <v>16.027326991636201</v>
      </c>
      <c r="AL47" s="77">
        <f t="shared" si="27"/>
        <v>12873.911381368171</v>
      </c>
      <c r="AM47" s="98">
        <f t="shared" si="28"/>
        <v>12.87391138136817</v>
      </c>
      <c r="AN47" s="78">
        <f t="shared" si="29"/>
        <v>12901.390156209049</v>
      </c>
      <c r="AO47" s="100">
        <f t="shared" si="30"/>
        <v>12.901390156209048</v>
      </c>
      <c r="AP47" s="2">
        <f t="shared" si="31"/>
        <v>11990.016269941187</v>
      </c>
      <c r="AQ47" s="85">
        <f t="shared" si="32"/>
        <v>11.990016269941187</v>
      </c>
      <c r="AR47" s="79">
        <f t="shared" si="33"/>
        <v>12380.602699874244</v>
      </c>
      <c r="AS47" s="87">
        <f t="shared" si="34"/>
        <v>12.380602699874244</v>
      </c>
      <c r="AT47" s="11">
        <f t="shared" si="35"/>
        <v>13729.040248201743</v>
      </c>
      <c r="AU47" s="89">
        <f t="shared" si="36"/>
        <v>13.729040248201743</v>
      </c>
      <c r="AV47" s="80">
        <f t="shared" si="37"/>
        <v>13650.188504248921</v>
      </c>
      <c r="AW47" s="92">
        <f t="shared" si="38"/>
        <v>13.650188504248922</v>
      </c>
      <c r="AX47" s="15">
        <f t="shared" si="39"/>
        <v>10738.61102267861</v>
      </c>
      <c r="AY47" s="94">
        <f t="shared" si="40"/>
        <v>10.73861102267861</v>
      </c>
      <c r="AZ47" s="81">
        <f t="shared" si="41"/>
        <v>12973.498820293888</v>
      </c>
      <c r="BA47" s="95">
        <f t="shared" si="42"/>
        <v>12.973498820293887</v>
      </c>
      <c r="BB47" s="11">
        <f t="shared" si="43"/>
        <v>12973.498820293888</v>
      </c>
      <c r="BC47" s="89">
        <f t="shared" si="44"/>
        <v>12.973498820293887</v>
      </c>
      <c r="BD47" s="80">
        <f t="shared" si="45"/>
        <v>10238.289672055926</v>
      </c>
      <c r="BE47" s="92">
        <f t="shared" si="46"/>
        <v>10.238289672055926</v>
      </c>
      <c r="BF47" s="15">
        <f t="shared" si="47"/>
        <v>10817.080531692798</v>
      </c>
      <c r="BG47" s="94">
        <f t="shared" si="48"/>
        <v>10.817080531692799</v>
      </c>
      <c r="BH47" s="81">
        <f t="shared" si="49"/>
        <v>12055.96210419968</v>
      </c>
      <c r="BI47" s="95">
        <f t="shared" si="50"/>
        <v>12.055962104199679</v>
      </c>
      <c r="BJ47" s="77">
        <f t="shared" si="51"/>
        <v>13408.686603713424</v>
      </c>
      <c r="BK47" s="98">
        <f t="shared" si="52"/>
        <v>13.408686603713424</v>
      </c>
      <c r="BL47" s="78">
        <f t="shared" si="53"/>
        <v>14629.977009536708</v>
      </c>
      <c r="BM47" s="100">
        <f t="shared" si="54"/>
        <v>14.629977009536708</v>
      </c>
      <c r="BN47" s="2">
        <f t="shared" si="55"/>
        <v>9882.1808648493934</v>
      </c>
      <c r="BO47" s="85">
        <f t="shared" si="56"/>
        <v>9.8821808648493938</v>
      </c>
      <c r="BP47" s="79">
        <f t="shared" si="57"/>
        <v>13149.756056343691</v>
      </c>
      <c r="BQ47" s="87">
        <f t="shared" si="58"/>
        <v>13.149756056343691</v>
      </c>
      <c r="BR47" s="11">
        <f t="shared" si="59"/>
        <v>9893.538336024907</v>
      </c>
      <c r="BS47" s="89">
        <f t="shared" si="60"/>
        <v>9.893538336024907</v>
      </c>
      <c r="BT47" s="80">
        <f t="shared" si="61"/>
        <v>8785.499786437791</v>
      </c>
      <c r="BU47" s="92">
        <f t="shared" si="62"/>
        <v>8.7854997864377911</v>
      </c>
      <c r="BV47" s="15"/>
      <c r="BW47" s="94"/>
      <c r="BX47" s="81"/>
      <c r="BY47" s="95"/>
    </row>
    <row r="48" spans="1:77" ht="25" customHeight="1" x14ac:dyDescent="0.2">
      <c r="A48" s="103">
        <v>45</v>
      </c>
      <c r="B48" s="2">
        <f t="shared" si="64"/>
        <v>11050.269958616927</v>
      </c>
      <c r="C48" s="85">
        <f t="shared" si="1"/>
        <v>11.050269958616928</v>
      </c>
      <c r="D48" s="79">
        <f t="shared" si="2"/>
        <v>7903.4198363112346</v>
      </c>
      <c r="E48" s="87">
        <f t="shared" si="3"/>
        <v>7.9034198363112349</v>
      </c>
      <c r="F48" s="11">
        <f t="shared" si="4"/>
        <v>2663.9774787616652</v>
      </c>
      <c r="G48" s="89">
        <f t="shared" si="5"/>
        <v>2.663977478761665</v>
      </c>
      <c r="H48" s="80">
        <f t="shared" si="6"/>
        <v>7354.1301018298218</v>
      </c>
      <c r="I48" s="92">
        <f t="shared" si="7"/>
        <v>7.3541301018298215</v>
      </c>
      <c r="J48" s="15">
        <f t="shared" si="8"/>
        <v>9103.0618592206793</v>
      </c>
      <c r="K48" s="94">
        <f t="shared" si="9"/>
        <v>9.1030618592206789</v>
      </c>
      <c r="L48" s="81">
        <f t="shared" si="63"/>
        <v>15279.767764095208</v>
      </c>
      <c r="M48" s="95">
        <f t="shared" si="10"/>
        <v>15.279767764095208</v>
      </c>
      <c r="N48" s="19">
        <v>46</v>
      </c>
      <c r="O48" s="59" t="s">
        <v>220</v>
      </c>
      <c r="P48" s="59" t="s">
        <v>221</v>
      </c>
      <c r="R48" s="70">
        <v>46</v>
      </c>
      <c r="S48" s="60" t="s">
        <v>446</v>
      </c>
      <c r="T48" s="60" t="s">
        <v>447</v>
      </c>
      <c r="V48" s="77">
        <f t="shared" si="11"/>
        <v>17304.1552875618</v>
      </c>
      <c r="W48" s="98">
        <f t="shared" si="12"/>
        <v>17.304155287561802</v>
      </c>
      <c r="X48" s="78">
        <f t="shared" si="13"/>
        <v>10772.190705011961</v>
      </c>
      <c r="Y48" s="100">
        <f t="shared" si="14"/>
        <v>10.77219070501196</v>
      </c>
      <c r="Z48" s="2">
        <f t="shared" si="15"/>
        <v>14923.506486982838</v>
      </c>
      <c r="AA48" s="85">
        <f t="shared" si="16"/>
        <v>14.923506486982838</v>
      </c>
      <c r="AB48" s="79">
        <f t="shared" si="17"/>
        <v>12497.528946265233</v>
      </c>
      <c r="AC48" s="87">
        <f t="shared" si="18"/>
        <v>12.497528946265232</v>
      </c>
      <c r="AD48" s="11">
        <f t="shared" si="19"/>
        <v>16712.38943091613</v>
      </c>
      <c r="AE48" s="89">
        <f t="shared" si="20"/>
        <v>16.712389430916129</v>
      </c>
      <c r="AF48" s="80">
        <f t="shared" si="21"/>
        <v>13042.150722298402</v>
      </c>
      <c r="AG48" s="92">
        <f t="shared" si="22"/>
        <v>13.042150722298402</v>
      </c>
      <c r="AH48" s="15">
        <f t="shared" si="23"/>
        <v>13775.347192914263</v>
      </c>
      <c r="AI48" s="94">
        <f t="shared" si="24"/>
        <v>13.775347192914264</v>
      </c>
      <c r="AJ48" s="81">
        <f t="shared" si="25"/>
        <v>14550.059256146982</v>
      </c>
      <c r="AK48" s="95">
        <f t="shared" si="26"/>
        <v>14.550059256146982</v>
      </c>
      <c r="AL48" s="77">
        <f t="shared" si="27"/>
        <v>13519.056206951351</v>
      </c>
      <c r="AM48" s="98">
        <f t="shared" si="28"/>
        <v>13.519056206951351</v>
      </c>
      <c r="AN48" s="78">
        <f t="shared" si="29"/>
        <v>13548.110541751957</v>
      </c>
      <c r="AO48" s="100">
        <f t="shared" si="30"/>
        <v>13.548110541751958</v>
      </c>
      <c r="AP48" s="2">
        <f t="shared" si="31"/>
        <v>12437.204599385279</v>
      </c>
      <c r="AQ48" s="85">
        <f t="shared" si="32"/>
        <v>12.437204599385279</v>
      </c>
      <c r="AR48" s="79">
        <f t="shared" si="33"/>
        <v>13354.692338421422</v>
      </c>
      <c r="AS48" s="87">
        <f t="shared" si="34"/>
        <v>13.354692338421422</v>
      </c>
      <c r="AT48" s="11">
        <f t="shared" si="35"/>
        <v>14162.783546383618</v>
      </c>
      <c r="AU48" s="89">
        <f t="shared" si="36"/>
        <v>14.162783546383618</v>
      </c>
      <c r="AV48" s="80">
        <f t="shared" si="37"/>
        <v>13980.146956404458</v>
      </c>
      <c r="AW48" s="92">
        <f t="shared" si="38"/>
        <v>13.980146956404457</v>
      </c>
      <c r="AX48" s="15">
        <f t="shared" si="39"/>
        <v>11824.714966678524</v>
      </c>
      <c r="AY48" s="94">
        <f t="shared" si="40"/>
        <v>11.824714966678524</v>
      </c>
      <c r="AZ48" s="81">
        <f t="shared" si="41"/>
        <v>13207.947891472964</v>
      </c>
      <c r="BA48" s="95">
        <f t="shared" si="42"/>
        <v>13.207947891472964</v>
      </c>
      <c r="BB48" s="11">
        <f t="shared" si="43"/>
        <v>13207.947891472964</v>
      </c>
      <c r="BC48" s="89">
        <f t="shared" si="44"/>
        <v>13.207947891472964</v>
      </c>
      <c r="BD48" s="80">
        <f t="shared" si="45"/>
        <v>12055.831439255344</v>
      </c>
      <c r="BE48" s="92">
        <f t="shared" si="46"/>
        <v>12.055831439255345</v>
      </c>
      <c r="BF48" s="15">
        <f t="shared" si="47"/>
        <v>12727.041190861086</v>
      </c>
      <c r="BG48" s="94">
        <f t="shared" si="48"/>
        <v>12.727041190861085</v>
      </c>
      <c r="BH48" s="81">
        <f t="shared" si="49"/>
        <v>13953.06440992474</v>
      </c>
      <c r="BI48" s="95">
        <f t="shared" si="50"/>
        <v>13.953064409924741</v>
      </c>
      <c r="BJ48" s="77">
        <f t="shared" si="51"/>
        <v>15289.492993904525</v>
      </c>
      <c r="BK48" s="98">
        <f t="shared" si="52"/>
        <v>15.289492993904526</v>
      </c>
      <c r="BL48" s="78">
        <f t="shared" si="53"/>
        <v>14225.702699752577</v>
      </c>
      <c r="BM48" s="100">
        <f t="shared" si="54"/>
        <v>14.225702699752578</v>
      </c>
      <c r="BN48" s="2">
        <f t="shared" si="55"/>
        <v>9304.7714094786534</v>
      </c>
      <c r="BO48" s="85">
        <f t="shared" si="56"/>
        <v>9.3047714094786542</v>
      </c>
      <c r="BP48" s="79">
        <f t="shared" si="57"/>
        <v>13122.16400218795</v>
      </c>
      <c r="BQ48" s="87">
        <f t="shared" si="58"/>
        <v>13.122164002187951</v>
      </c>
      <c r="BR48" s="11">
        <f t="shared" si="59"/>
        <v>9583.6231510891321</v>
      </c>
      <c r="BS48" s="89">
        <f t="shared" si="60"/>
        <v>9.5836231510891317</v>
      </c>
      <c r="BT48" s="80">
        <f t="shared" si="61"/>
        <v>10672.172789750826</v>
      </c>
      <c r="BU48" s="92">
        <f t="shared" si="62"/>
        <v>10.672172789750826</v>
      </c>
      <c r="BV48" s="15"/>
      <c r="BW48" s="94"/>
      <c r="BX48" s="81"/>
      <c r="BY48" s="95"/>
    </row>
    <row r="49" spans="1:77" ht="25" customHeight="1" x14ac:dyDescent="0.2">
      <c r="A49" s="103">
        <v>46</v>
      </c>
      <c r="B49" s="2">
        <f t="shared" si="64"/>
        <v>17485.411563234244</v>
      </c>
      <c r="C49" s="85">
        <f t="shared" si="1"/>
        <v>17.485411563234244</v>
      </c>
      <c r="D49" s="79">
        <f t="shared" si="2"/>
        <v>14365.235244611695</v>
      </c>
      <c r="E49" s="87">
        <f t="shared" si="3"/>
        <v>14.365235244611695</v>
      </c>
      <c r="F49" s="11">
        <f t="shared" si="4"/>
        <v>5275.199815589207</v>
      </c>
      <c r="G49" s="89">
        <f t="shared" si="5"/>
        <v>5.2751998155892066</v>
      </c>
      <c r="H49" s="80">
        <f t="shared" si="6"/>
        <v>10186.879457061448</v>
      </c>
      <c r="I49" s="92">
        <f t="shared" si="7"/>
        <v>10.186879457061448</v>
      </c>
      <c r="J49" s="15">
        <f t="shared" si="8"/>
        <v>4879.4085809258077</v>
      </c>
      <c r="K49" s="94">
        <f t="shared" si="9"/>
        <v>4.8794085809258076</v>
      </c>
      <c r="L49" s="81">
        <f t="shared" si="63"/>
        <v>9907.8779659733918</v>
      </c>
      <c r="M49" s="95">
        <f t="shared" si="10"/>
        <v>9.9078779659733911</v>
      </c>
      <c r="N49" s="56">
        <v>47</v>
      </c>
      <c r="O49" s="59" t="s">
        <v>222</v>
      </c>
      <c r="P49" s="59" t="s">
        <v>223</v>
      </c>
      <c r="R49" s="70">
        <v>47</v>
      </c>
      <c r="S49" s="60" t="s">
        <v>274</v>
      </c>
      <c r="T49" s="60" t="s">
        <v>340</v>
      </c>
      <c r="V49" s="77">
        <f t="shared" si="11"/>
        <v>14168.074567517478</v>
      </c>
      <c r="W49" s="98">
        <f t="shared" si="12"/>
        <v>14.168074567517479</v>
      </c>
      <c r="X49" s="78">
        <f t="shared" si="13"/>
        <v>6928.3053879830704</v>
      </c>
      <c r="Y49" s="100">
        <f t="shared" si="14"/>
        <v>6.9283053879830705</v>
      </c>
      <c r="Z49" s="2">
        <f t="shared" si="15"/>
        <v>11016.160294112295</v>
      </c>
      <c r="AA49" s="85">
        <f t="shared" si="16"/>
        <v>11.016160294112295</v>
      </c>
      <c r="AB49" s="79">
        <f t="shared" si="17"/>
        <v>6619.8148298256701</v>
      </c>
      <c r="AC49" s="87">
        <f t="shared" si="18"/>
        <v>6.6198148298256703</v>
      </c>
      <c r="AD49" s="11">
        <f t="shared" si="19"/>
        <v>14940.583587294521</v>
      </c>
      <c r="AE49" s="89">
        <f t="shared" si="20"/>
        <v>14.940583587294521</v>
      </c>
      <c r="AF49" s="80">
        <f t="shared" si="21"/>
        <v>8960.7880261710616</v>
      </c>
      <c r="AG49" s="92">
        <f t="shared" si="22"/>
        <v>8.9607880261710608</v>
      </c>
      <c r="AH49" s="15">
        <f t="shared" si="23"/>
        <v>8741.4423708207505</v>
      </c>
      <c r="AI49" s="94">
        <f t="shared" si="24"/>
        <v>8.7414423708207512</v>
      </c>
      <c r="AJ49" s="81">
        <f t="shared" si="25"/>
        <v>8469.63876821958</v>
      </c>
      <c r="AK49" s="95">
        <f t="shared" si="26"/>
        <v>8.4696387682195802</v>
      </c>
      <c r="AL49" s="77">
        <f t="shared" si="27"/>
        <v>10269.292104315735</v>
      </c>
      <c r="AM49" s="98">
        <f t="shared" si="28"/>
        <v>10.269292104315735</v>
      </c>
      <c r="AN49" s="78">
        <f t="shared" si="29"/>
        <v>10295.420718307625</v>
      </c>
      <c r="AO49" s="100">
        <f t="shared" si="30"/>
        <v>10.295420718307625</v>
      </c>
      <c r="AP49" s="2">
        <f t="shared" si="31"/>
        <v>9100.7710671483055</v>
      </c>
      <c r="AQ49" s="85">
        <f t="shared" si="32"/>
        <v>9.1007710671483046</v>
      </c>
      <c r="AR49" s="79">
        <f t="shared" si="33"/>
        <v>10649.368917505444</v>
      </c>
      <c r="AS49" s="87">
        <f t="shared" si="34"/>
        <v>10.649368917505445</v>
      </c>
      <c r="AT49" s="11">
        <f t="shared" si="35"/>
        <v>10482.151908375658</v>
      </c>
      <c r="AU49" s="89">
        <f t="shared" si="36"/>
        <v>10.482151908375657</v>
      </c>
      <c r="AV49" s="80">
        <f t="shared" si="37"/>
        <v>10174.44563019089</v>
      </c>
      <c r="AW49" s="92">
        <f t="shared" si="38"/>
        <v>10.17444563019089</v>
      </c>
      <c r="AX49" s="15">
        <f t="shared" si="39"/>
        <v>9644.5168806351267</v>
      </c>
      <c r="AY49" s="94">
        <f t="shared" si="40"/>
        <v>9.6445168806351269</v>
      </c>
      <c r="AZ49" s="81">
        <f t="shared" si="41"/>
        <v>9392.4114902383262</v>
      </c>
      <c r="BA49" s="95">
        <f t="shared" si="42"/>
        <v>9.3924114902383256</v>
      </c>
      <c r="BB49" s="11">
        <f t="shared" si="43"/>
        <v>9392.4114902383262</v>
      </c>
      <c r="BC49" s="89">
        <f t="shared" si="44"/>
        <v>9.3924114902383256</v>
      </c>
      <c r="BD49" s="80">
        <f t="shared" si="45"/>
        <v>11005.506882635087</v>
      </c>
      <c r="BE49" s="92">
        <f t="shared" si="46"/>
        <v>11.005506882635087</v>
      </c>
      <c r="BF49" s="15">
        <f t="shared" si="47"/>
        <v>11676.802886224114</v>
      </c>
      <c r="BG49" s="94">
        <f t="shared" si="48"/>
        <v>11.676802886224113</v>
      </c>
      <c r="BH49" s="81">
        <f t="shared" si="49"/>
        <v>12639.684496714752</v>
      </c>
      <c r="BI49" s="95">
        <f t="shared" si="50"/>
        <v>12.639684496714752</v>
      </c>
      <c r="BJ49" s="77">
        <f t="shared" si="51"/>
        <v>13730.556438692434</v>
      </c>
      <c r="BK49" s="98">
        <f t="shared" si="52"/>
        <v>13.730556438692433</v>
      </c>
      <c r="BL49" s="78">
        <f t="shared" si="53"/>
        <v>9353.7776037302283</v>
      </c>
      <c r="BM49" s="100">
        <f t="shared" si="54"/>
        <v>9.3537776037302276</v>
      </c>
      <c r="BN49" s="2">
        <f t="shared" si="55"/>
        <v>5285.5321683786724</v>
      </c>
      <c r="BO49" s="85">
        <f t="shared" si="56"/>
        <v>5.2855321683786727</v>
      </c>
      <c r="BP49" s="79">
        <f t="shared" si="57"/>
        <v>8935.1517984236252</v>
      </c>
      <c r="BQ49" s="87">
        <f t="shared" si="58"/>
        <v>8.9351517984236253</v>
      </c>
      <c r="BR49" s="11">
        <f t="shared" si="59"/>
        <v>5891.0490588016646</v>
      </c>
      <c r="BS49" s="89">
        <f t="shared" si="60"/>
        <v>5.8910490588016646</v>
      </c>
      <c r="BT49" s="80">
        <f t="shared" si="61"/>
        <v>10112.263955709885</v>
      </c>
      <c r="BU49" s="92">
        <f t="shared" si="62"/>
        <v>10.112263955709885</v>
      </c>
      <c r="BV49" s="15"/>
      <c r="BW49" s="94"/>
      <c r="BX49" s="81"/>
      <c r="BY49" s="95"/>
    </row>
    <row r="50" spans="1:77" ht="25" customHeight="1" x14ac:dyDescent="0.2">
      <c r="A50" s="103">
        <v>47</v>
      </c>
      <c r="B50" s="2">
        <f t="shared" si="64"/>
        <v>17302.517001826975</v>
      </c>
      <c r="C50" s="85">
        <f t="shared" si="1"/>
        <v>17.302517001826974</v>
      </c>
      <c r="D50" s="79">
        <f t="shared" si="2"/>
        <v>13296.074424440962</v>
      </c>
      <c r="E50" s="87">
        <f t="shared" si="3"/>
        <v>13.296074424440961</v>
      </c>
      <c r="F50" s="11">
        <f t="shared" si="4"/>
        <v>10406.69018014094</v>
      </c>
      <c r="G50" s="89">
        <f t="shared" si="5"/>
        <v>10.40669018014094</v>
      </c>
      <c r="H50" s="80">
        <f t="shared" si="6"/>
        <v>3954.3489139423341</v>
      </c>
      <c r="I50" s="92">
        <f t="shared" si="7"/>
        <v>3.9543489139423342</v>
      </c>
      <c r="J50" s="15">
        <f t="shared" si="8"/>
        <v>5708.1517387622025</v>
      </c>
      <c r="K50" s="94">
        <f t="shared" si="9"/>
        <v>5.7081517387622025</v>
      </c>
      <c r="L50" s="81">
        <f t="shared" si="63"/>
        <v>10490.839165789019</v>
      </c>
      <c r="M50" s="95">
        <f t="shared" si="10"/>
        <v>10.490839165789019</v>
      </c>
      <c r="N50" s="19">
        <v>48</v>
      </c>
      <c r="O50" s="59" t="s">
        <v>224</v>
      </c>
      <c r="P50" s="59" t="s">
        <v>225</v>
      </c>
      <c r="R50" s="70">
        <v>48</v>
      </c>
      <c r="S50" s="60" t="s">
        <v>275</v>
      </c>
      <c r="T50" s="60" t="s">
        <v>341</v>
      </c>
      <c r="V50" s="77">
        <f t="shared" si="11"/>
        <v>9246.1890123478261</v>
      </c>
      <c r="W50" s="98">
        <f t="shared" si="12"/>
        <v>9.2461890123478252</v>
      </c>
      <c r="X50" s="78">
        <f t="shared" si="13"/>
        <v>5440.822510364831</v>
      </c>
      <c r="Y50" s="100">
        <f t="shared" si="14"/>
        <v>5.4408225103648311</v>
      </c>
      <c r="Z50" s="2">
        <f t="shared" si="15"/>
        <v>7998.6612810282513</v>
      </c>
      <c r="AA50" s="85">
        <f t="shared" si="16"/>
        <v>7.9986612810282516</v>
      </c>
      <c r="AB50" s="79">
        <f t="shared" si="17"/>
        <v>9681.9604416926177</v>
      </c>
      <c r="AC50" s="87">
        <f t="shared" si="18"/>
        <v>9.6819604416926168</v>
      </c>
      <c r="AD50" s="11">
        <f t="shared" si="19"/>
        <v>7973.7185031540048</v>
      </c>
      <c r="AE50" s="89">
        <f t="shared" si="20"/>
        <v>7.9737185031540045</v>
      </c>
      <c r="AF50" s="80">
        <f t="shared" si="21"/>
        <v>6893.3406012788982</v>
      </c>
      <c r="AG50" s="92">
        <f t="shared" si="22"/>
        <v>6.893340601278898</v>
      </c>
      <c r="AH50" s="15">
        <f t="shared" si="23"/>
        <v>8818.1825903132449</v>
      </c>
      <c r="AI50" s="94">
        <f t="shared" si="24"/>
        <v>8.8181825903132456</v>
      </c>
      <c r="AJ50" s="81">
        <f t="shared" si="25"/>
        <v>11604.402636768596</v>
      </c>
      <c r="AK50" s="95">
        <f t="shared" si="26"/>
        <v>11.604402636768597</v>
      </c>
      <c r="AL50" s="77">
        <f t="shared" si="27"/>
        <v>6174.5444571912603</v>
      </c>
      <c r="AM50" s="98">
        <f t="shared" si="28"/>
        <v>6.17454445719126</v>
      </c>
      <c r="AN50" s="78">
        <f t="shared" si="29"/>
        <v>6199.088035339073</v>
      </c>
      <c r="AO50" s="100">
        <f t="shared" si="30"/>
        <v>6.1990880353390727</v>
      </c>
      <c r="AP50" s="2">
        <f t="shared" si="31"/>
        <v>5545.1640183352638</v>
      </c>
      <c r="AQ50" s="85">
        <f t="shared" si="32"/>
        <v>5.5451640183352637</v>
      </c>
      <c r="AR50" s="79">
        <f t="shared" si="33"/>
        <v>5490.5273818307405</v>
      </c>
      <c r="AS50" s="87">
        <f t="shared" si="34"/>
        <v>5.4905273818307405</v>
      </c>
      <c r="AT50" s="11">
        <f t="shared" si="35"/>
        <v>7145.9702441649806</v>
      </c>
      <c r="AU50" s="89">
        <f t="shared" si="36"/>
        <v>7.1459702441649808</v>
      </c>
      <c r="AV50" s="80">
        <f t="shared" si="37"/>
        <v>7164.726900442688</v>
      </c>
      <c r="AW50" s="92">
        <f t="shared" si="38"/>
        <v>7.1647269004426883</v>
      </c>
      <c r="AX50" s="15">
        <f t="shared" si="39"/>
        <v>3862.9814952814677</v>
      </c>
      <c r="AY50" s="94">
        <f t="shared" si="40"/>
        <v>3.8629814952814678</v>
      </c>
      <c r="AZ50" s="81">
        <f t="shared" si="41"/>
        <v>6642.6826214411276</v>
      </c>
      <c r="BA50" s="95">
        <f t="shared" si="42"/>
        <v>6.6426826214411276</v>
      </c>
      <c r="BB50" s="11">
        <f t="shared" si="43"/>
        <v>6642.6826214411276</v>
      </c>
      <c r="BC50" s="89">
        <f t="shared" si="44"/>
        <v>6.6426826214411276</v>
      </c>
      <c r="BD50" s="80">
        <f t="shared" si="45"/>
        <v>3296.2949949724793</v>
      </c>
      <c r="BE50" s="92">
        <f t="shared" si="46"/>
        <v>3.2962949949724791</v>
      </c>
      <c r="BF50" s="15">
        <f t="shared" si="47"/>
        <v>3939.5388250990136</v>
      </c>
      <c r="BG50" s="94">
        <f t="shared" si="48"/>
        <v>3.9395388250990138</v>
      </c>
      <c r="BH50" s="81">
        <f t="shared" si="49"/>
        <v>5181.6663136051575</v>
      </c>
      <c r="BI50" s="95">
        <f t="shared" si="50"/>
        <v>5.1816663136051577</v>
      </c>
      <c r="BJ50" s="77">
        <f t="shared" si="51"/>
        <v>6535.5374798850671</v>
      </c>
      <c r="BK50" s="98">
        <f t="shared" si="52"/>
        <v>6.5355374798850674</v>
      </c>
      <c r="BL50" s="78">
        <f t="shared" si="53"/>
        <v>8854.4595846183438</v>
      </c>
      <c r="BM50" s="100">
        <f t="shared" si="54"/>
        <v>8.8544595846183434</v>
      </c>
      <c r="BN50" s="2">
        <f t="shared" si="55"/>
        <v>5430.83621656798</v>
      </c>
      <c r="BO50" s="85">
        <f t="shared" si="56"/>
        <v>5.4308362165679798</v>
      </c>
      <c r="BP50" s="79">
        <f t="shared" si="57"/>
        <v>7091.3515544630964</v>
      </c>
      <c r="BQ50" s="87">
        <f t="shared" si="58"/>
        <v>7.0913515544630963</v>
      </c>
      <c r="BR50" s="11">
        <f t="shared" si="59"/>
        <v>4993.7110557930991</v>
      </c>
      <c r="BS50" s="89">
        <f t="shared" si="60"/>
        <v>4.9937110557930993</v>
      </c>
      <c r="BT50" s="80">
        <f t="shared" si="61"/>
        <v>1867.5333921210088</v>
      </c>
      <c r="BU50" s="92">
        <f t="shared" si="62"/>
        <v>1.8675333921210089</v>
      </c>
      <c r="BV50" s="15"/>
      <c r="BW50" s="94"/>
      <c r="BX50" s="81"/>
      <c r="BY50" s="95"/>
    </row>
    <row r="51" spans="1:77" ht="25" customHeight="1" x14ac:dyDescent="0.2">
      <c r="A51" s="103">
        <v>48</v>
      </c>
      <c r="B51" s="2">
        <f t="shared" si="64"/>
        <v>9868.6625695058156</v>
      </c>
      <c r="C51" s="85">
        <f t="shared" si="1"/>
        <v>9.8686625695058154</v>
      </c>
      <c r="D51" s="79">
        <f t="shared" si="2"/>
        <v>5985.1459802993804</v>
      </c>
      <c r="E51" s="87">
        <f t="shared" si="3"/>
        <v>5.9851459802993805</v>
      </c>
      <c r="F51" s="11">
        <f t="shared" si="4"/>
        <v>6399.9534068244839</v>
      </c>
      <c r="G51" s="89">
        <f t="shared" si="5"/>
        <v>6.3999534068244834</v>
      </c>
      <c r="H51" s="80">
        <f t="shared" si="6"/>
        <v>4646.5488564336174</v>
      </c>
      <c r="I51" s="92">
        <f t="shared" si="7"/>
        <v>4.6465488564336175</v>
      </c>
      <c r="J51" s="15">
        <f t="shared" si="8"/>
        <v>10183.421860097975</v>
      </c>
      <c r="K51" s="94">
        <f t="shared" si="9"/>
        <v>10.183421860097974</v>
      </c>
      <c r="L51" s="81">
        <f t="shared" si="63"/>
        <v>16371.364386733261</v>
      </c>
      <c r="M51" s="95">
        <f t="shared" si="10"/>
        <v>16.371364386733262</v>
      </c>
      <c r="N51" s="19">
        <v>49</v>
      </c>
      <c r="O51" s="59" t="s">
        <v>226</v>
      </c>
      <c r="P51" s="59" t="s">
        <v>227</v>
      </c>
      <c r="R51" s="70">
        <v>49</v>
      </c>
      <c r="S51" s="60" t="s">
        <v>276</v>
      </c>
      <c r="T51" s="60" t="s">
        <v>342</v>
      </c>
      <c r="V51" s="77">
        <f t="shared" si="11"/>
        <v>16778.387555270376</v>
      </c>
      <c r="W51" s="98">
        <f t="shared" si="12"/>
        <v>16.778387555270374</v>
      </c>
      <c r="X51" s="78">
        <f t="shared" si="13"/>
        <v>11332.846653999934</v>
      </c>
      <c r="Y51" s="100">
        <f t="shared" si="14"/>
        <v>11.332846653999933</v>
      </c>
      <c r="Z51" s="2">
        <f t="shared" si="15"/>
        <v>15045.375770192943</v>
      </c>
      <c r="AA51" s="85">
        <f t="shared" si="16"/>
        <v>15.045375770192942</v>
      </c>
      <c r="AB51" s="79">
        <f t="shared" si="17"/>
        <v>14171.927743717568</v>
      </c>
      <c r="AC51" s="87">
        <f t="shared" si="18"/>
        <v>14.171927743717568</v>
      </c>
      <c r="AD51" s="11">
        <f t="shared" si="19"/>
        <v>15431.798210779161</v>
      </c>
      <c r="AE51" s="89">
        <f t="shared" si="20"/>
        <v>15.431798210779162</v>
      </c>
      <c r="AF51" s="80">
        <f t="shared" si="21"/>
        <v>13447.264409125817</v>
      </c>
      <c r="AG51" s="92">
        <f t="shared" si="22"/>
        <v>13.447264409125816</v>
      </c>
      <c r="AH51" s="15">
        <f t="shared" si="23"/>
        <v>14725.421078163636</v>
      </c>
      <c r="AI51" s="94">
        <f t="shared" si="24"/>
        <v>14.725421078163636</v>
      </c>
      <c r="AJ51" s="81">
        <f t="shared" si="25"/>
        <v>16299.179342320806</v>
      </c>
      <c r="AK51" s="95">
        <f t="shared" si="26"/>
        <v>16.299179342320805</v>
      </c>
      <c r="AL51" s="77">
        <f t="shared" si="27"/>
        <v>13372.159140834907</v>
      </c>
      <c r="AM51" s="98">
        <f t="shared" si="28"/>
        <v>13.372159140834906</v>
      </c>
      <c r="AN51" s="78">
        <f t="shared" si="29"/>
        <v>13399.881027002632</v>
      </c>
      <c r="AO51" s="100">
        <f t="shared" si="30"/>
        <v>13.399881027002632</v>
      </c>
      <c r="AP51" s="2">
        <f t="shared" si="31"/>
        <v>12466.282595381028</v>
      </c>
      <c r="AQ51" s="85">
        <f t="shared" si="32"/>
        <v>12.466282595381028</v>
      </c>
      <c r="AR51" s="79">
        <f t="shared" si="33"/>
        <v>12905.031038159028</v>
      </c>
      <c r="AS51" s="87">
        <f t="shared" si="34"/>
        <v>12.905031038159027</v>
      </c>
      <c r="AT51" s="11">
        <f t="shared" si="35"/>
        <v>14211.16941207444</v>
      </c>
      <c r="AU51" s="89">
        <f t="shared" si="36"/>
        <v>14.21116941207444</v>
      </c>
      <c r="AV51" s="80">
        <f t="shared" si="37"/>
        <v>14122.232817788636</v>
      </c>
      <c r="AW51" s="92">
        <f t="shared" si="38"/>
        <v>14.122232817788635</v>
      </c>
      <c r="AX51" s="15">
        <f t="shared" si="39"/>
        <v>11265.584342278587</v>
      </c>
      <c r="AY51" s="94">
        <f t="shared" si="40"/>
        <v>11.265584342278588</v>
      </c>
      <c r="AZ51" s="81">
        <f t="shared" si="41"/>
        <v>13433.541701268676</v>
      </c>
      <c r="BA51" s="95">
        <f t="shared" si="42"/>
        <v>13.433541701268675</v>
      </c>
      <c r="BB51" s="11">
        <f t="shared" si="43"/>
        <v>13433.541701268676</v>
      </c>
      <c r="BC51" s="89">
        <f t="shared" si="44"/>
        <v>13.433541701268675</v>
      </c>
      <c r="BD51" s="80">
        <f t="shared" si="45"/>
        <v>10814.872296678039</v>
      </c>
      <c r="BE51" s="92">
        <f t="shared" si="46"/>
        <v>10.814872296678038</v>
      </c>
      <c r="BF51" s="15">
        <f t="shared" si="47"/>
        <v>11400.305895347883</v>
      </c>
      <c r="BG51" s="94">
        <f t="shared" si="48"/>
        <v>11.400305895347882</v>
      </c>
      <c r="BH51" s="81">
        <f t="shared" si="49"/>
        <v>12641.091985281024</v>
      </c>
      <c r="BI51" s="95">
        <f t="shared" si="50"/>
        <v>12.641091985281024</v>
      </c>
      <c r="BJ51" s="77">
        <f t="shared" si="51"/>
        <v>13995.226918456334</v>
      </c>
      <c r="BK51" s="98">
        <f t="shared" si="52"/>
        <v>13.995226918456334</v>
      </c>
      <c r="BL51" s="78">
        <f t="shared" si="53"/>
        <v>15029.575574677008</v>
      </c>
      <c r="BM51" s="100">
        <f t="shared" si="54"/>
        <v>15.029575574677008</v>
      </c>
      <c r="BN51" s="2">
        <f t="shared" si="55"/>
        <v>10232.826062876</v>
      </c>
      <c r="BO51" s="85">
        <f t="shared" si="56"/>
        <v>10.232826062876001</v>
      </c>
      <c r="BP51" s="79">
        <f t="shared" si="57"/>
        <v>13583.89723218451</v>
      </c>
      <c r="BQ51" s="87">
        <f t="shared" si="58"/>
        <v>13.58389723218451</v>
      </c>
      <c r="BR51" s="11">
        <f t="shared" si="59"/>
        <v>10275.910965605186</v>
      </c>
      <c r="BS51" s="89">
        <f t="shared" si="60"/>
        <v>10.275910965605187</v>
      </c>
      <c r="BT51" s="80">
        <f t="shared" si="61"/>
        <v>9361.2442739030685</v>
      </c>
      <c r="BU51" s="92">
        <f t="shared" si="62"/>
        <v>9.3612442739030683</v>
      </c>
      <c r="BV51" s="15"/>
      <c r="BW51" s="94"/>
      <c r="BX51" s="81"/>
      <c r="BY51" s="95"/>
    </row>
    <row r="52" spans="1:77" ht="25" customHeight="1" x14ac:dyDescent="0.2">
      <c r="A52" s="103">
        <v>49</v>
      </c>
      <c r="B52" s="2">
        <f t="shared" si="64"/>
        <v>12018.772186307535</v>
      </c>
      <c r="C52" s="85">
        <f t="shared" si="1"/>
        <v>12.018772186307535</v>
      </c>
      <c r="D52" s="79">
        <f t="shared" si="2"/>
        <v>8132.731807188482</v>
      </c>
      <c r="E52" s="87">
        <f t="shared" si="3"/>
        <v>8.1327318071884811</v>
      </c>
      <c r="F52" s="11">
        <f t="shared" si="4"/>
        <v>6305.9537533027196</v>
      </c>
      <c r="G52" s="89">
        <f t="shared" si="5"/>
        <v>6.3059537533027195</v>
      </c>
      <c r="H52" s="80">
        <f t="shared" si="6"/>
        <v>3438.6016214826159</v>
      </c>
      <c r="I52" s="92">
        <f t="shared" si="7"/>
        <v>3.4386016214826158</v>
      </c>
      <c r="J52" s="15">
        <f t="shared" si="8"/>
        <v>8129.1343826343536</v>
      </c>
      <c r="K52" s="94">
        <f t="shared" si="9"/>
        <v>8.1291343826343532</v>
      </c>
      <c r="L52" s="81">
        <f t="shared" si="63"/>
        <v>14269.341208139378</v>
      </c>
      <c r="M52" s="95">
        <f t="shared" si="10"/>
        <v>14.269341208139378</v>
      </c>
      <c r="N52" s="19">
        <v>50</v>
      </c>
      <c r="O52" s="59" t="s">
        <v>228</v>
      </c>
      <c r="P52" s="59" t="s">
        <v>229</v>
      </c>
      <c r="R52" s="70">
        <v>50</v>
      </c>
      <c r="S52" s="60" t="s">
        <v>277</v>
      </c>
      <c r="T52" s="60" t="s">
        <v>343</v>
      </c>
      <c r="V52" s="77">
        <f t="shared" si="11"/>
        <v>14693.542464337712</v>
      </c>
      <c r="W52" s="98">
        <f t="shared" si="12"/>
        <v>14.693542464337712</v>
      </c>
      <c r="X52" s="78">
        <f t="shared" si="13"/>
        <v>9196.4683469840274</v>
      </c>
      <c r="Y52" s="100">
        <f t="shared" si="14"/>
        <v>9.1964683469840267</v>
      </c>
      <c r="Z52" s="2">
        <f t="shared" si="15"/>
        <v>12895.077781368183</v>
      </c>
      <c r="AA52" s="85">
        <f t="shared" si="16"/>
        <v>12.895077781368183</v>
      </c>
      <c r="AB52" s="79">
        <f t="shared" si="17"/>
        <v>12200.736560732199</v>
      </c>
      <c r="AC52" s="87">
        <f t="shared" si="18"/>
        <v>12.200736560732199</v>
      </c>
      <c r="AD52" s="11">
        <f t="shared" si="19"/>
        <v>13517.493238941157</v>
      </c>
      <c r="AE52" s="89">
        <f t="shared" si="20"/>
        <v>13.517493238941157</v>
      </c>
      <c r="AF52" s="80">
        <f t="shared" si="21"/>
        <v>11296.675437641798</v>
      </c>
      <c r="AG52" s="92">
        <f t="shared" si="22"/>
        <v>11.296675437641797</v>
      </c>
      <c r="AH52" s="15">
        <f t="shared" si="23"/>
        <v>12612.094016473129</v>
      </c>
      <c r="AI52" s="94">
        <f t="shared" si="24"/>
        <v>12.612094016473129</v>
      </c>
      <c r="AJ52" s="81">
        <f t="shared" si="25"/>
        <v>14328.646406302933</v>
      </c>
      <c r="AK52" s="95">
        <f t="shared" si="26"/>
        <v>14.328646406302932</v>
      </c>
      <c r="AL52" s="77">
        <f t="shared" si="27"/>
        <v>11232.928664078083</v>
      </c>
      <c r="AM52" s="98">
        <f t="shared" si="28"/>
        <v>11.232928664078083</v>
      </c>
      <c r="AN52" s="78">
        <f t="shared" si="29"/>
        <v>11260.819024911034</v>
      </c>
      <c r="AO52" s="100">
        <f t="shared" si="30"/>
        <v>11.260819024911035</v>
      </c>
      <c r="AP52" s="2">
        <f t="shared" si="31"/>
        <v>10315.964102373247</v>
      </c>
      <c r="AQ52" s="85">
        <f t="shared" si="32"/>
        <v>10.315964102373247</v>
      </c>
      <c r="AR52" s="79">
        <f t="shared" si="33"/>
        <v>10794.536885003867</v>
      </c>
      <c r="AS52" s="87">
        <f t="shared" si="34"/>
        <v>10.794536885003867</v>
      </c>
      <c r="AT52" s="11">
        <f t="shared" si="35"/>
        <v>12062.571961160109</v>
      </c>
      <c r="AU52" s="89">
        <f t="shared" si="36"/>
        <v>12.062571961160108</v>
      </c>
      <c r="AV52" s="80">
        <f t="shared" si="37"/>
        <v>11970.573845403913</v>
      </c>
      <c r="AW52" s="92">
        <f t="shared" si="38"/>
        <v>11.970573845403912</v>
      </c>
      <c r="AX52" s="15">
        <f t="shared" si="39"/>
        <v>9161.1961386030234</v>
      </c>
      <c r="AY52" s="94">
        <f t="shared" si="40"/>
        <v>9.1611961386030227</v>
      </c>
      <c r="AZ52" s="81">
        <f t="shared" si="41"/>
        <v>11280.493525239146</v>
      </c>
      <c r="BA52" s="95">
        <f t="shared" si="42"/>
        <v>11.280493525239146</v>
      </c>
      <c r="BB52" s="11">
        <f t="shared" si="43"/>
        <v>11280.493525239146</v>
      </c>
      <c r="BC52" s="89">
        <f t="shared" si="44"/>
        <v>11.280493525239146</v>
      </c>
      <c r="BD52" s="80">
        <f t="shared" si="45"/>
        <v>8855.1001357852874</v>
      </c>
      <c r="BE52" s="92">
        <f t="shared" si="46"/>
        <v>8.8551001357852872</v>
      </c>
      <c r="BF52" s="15">
        <f t="shared" si="47"/>
        <v>9472.7751833023995</v>
      </c>
      <c r="BG52" s="94">
        <f t="shared" si="48"/>
        <v>9.4727751833023994</v>
      </c>
      <c r="BH52" s="81">
        <f t="shared" si="49"/>
        <v>10719.233320444779</v>
      </c>
      <c r="BI52" s="95">
        <f t="shared" si="50"/>
        <v>10.719233320444779</v>
      </c>
      <c r="BJ52" s="77">
        <f t="shared" si="51"/>
        <v>12077.068436666426</v>
      </c>
      <c r="BK52" s="98">
        <f t="shared" si="52"/>
        <v>12.077068436666426</v>
      </c>
      <c r="BL52" s="78">
        <f t="shared" si="53"/>
        <v>12899.674683586089</v>
      </c>
      <c r="BM52" s="100">
        <f t="shared" si="54"/>
        <v>12.899674683586088</v>
      </c>
      <c r="BN52" s="2">
        <f t="shared" si="55"/>
        <v>8150.5303335703684</v>
      </c>
      <c r="BO52" s="85">
        <f t="shared" si="56"/>
        <v>8.1505303335703676</v>
      </c>
      <c r="BP52" s="79">
        <f t="shared" si="57"/>
        <v>11435.089314167171</v>
      </c>
      <c r="BQ52" s="87">
        <f t="shared" si="58"/>
        <v>11.435089314167172</v>
      </c>
      <c r="BR52" s="11">
        <f t="shared" si="59"/>
        <v>8159.708663372714</v>
      </c>
      <c r="BS52" s="89">
        <f t="shared" si="60"/>
        <v>8.1597086633727134</v>
      </c>
      <c r="BT52" s="80">
        <f t="shared" si="61"/>
        <v>7406.0203189491313</v>
      </c>
      <c r="BU52" s="92">
        <f t="shared" si="62"/>
        <v>7.4060203189491309</v>
      </c>
      <c r="BV52" s="15"/>
      <c r="BW52" s="94"/>
      <c r="BX52" s="81"/>
      <c r="BY52" s="95"/>
    </row>
    <row r="53" spans="1:77" ht="24" x14ac:dyDescent="0.2">
      <c r="A53" s="103">
        <v>50</v>
      </c>
      <c r="B53" s="2">
        <f t="shared" si="64"/>
        <v>13255.604180760994</v>
      </c>
      <c r="C53" s="85">
        <f t="shared" si="1"/>
        <v>13.255604180760994</v>
      </c>
      <c r="D53" s="79">
        <f t="shared" si="2"/>
        <v>9349.9552495963326</v>
      </c>
      <c r="E53" s="87">
        <f t="shared" si="3"/>
        <v>9.3499552495963325</v>
      </c>
      <c r="F53" s="11">
        <f t="shared" si="4"/>
        <v>6768.4485132390564</v>
      </c>
      <c r="G53" s="89">
        <f t="shared" si="5"/>
        <v>6.7684485132390568</v>
      </c>
      <c r="H53" s="80">
        <f t="shared" si="6"/>
        <v>3023.0948898567171</v>
      </c>
      <c r="I53" s="92">
        <f t="shared" si="7"/>
        <v>3.0230948898567171</v>
      </c>
      <c r="J53" s="15">
        <f t="shared" si="8"/>
        <v>7065.830747588393</v>
      </c>
      <c r="K53" s="94">
        <f t="shared" si="9"/>
        <v>7.065830747588393</v>
      </c>
      <c r="L53" s="81">
        <f t="shared" si="63"/>
        <v>13130.816638290611</v>
      </c>
      <c r="M53" s="95">
        <f t="shared" si="10"/>
        <v>13.130816638290611</v>
      </c>
      <c r="N53" s="19">
        <v>51</v>
      </c>
      <c r="O53" s="59" t="s">
        <v>230</v>
      </c>
      <c r="P53" s="59" t="s">
        <v>231</v>
      </c>
      <c r="R53" s="70">
        <v>51</v>
      </c>
      <c r="S53" s="60" t="s">
        <v>418</v>
      </c>
      <c r="T53" s="60" t="s">
        <v>419</v>
      </c>
      <c r="V53" s="77">
        <f t="shared" si="11"/>
        <v>13456.815331478592</v>
      </c>
      <c r="W53" s="98">
        <f t="shared" si="12"/>
        <v>13.456815331478593</v>
      </c>
      <c r="X53" s="78">
        <f t="shared" si="13"/>
        <v>8016.9075553630364</v>
      </c>
      <c r="Y53" s="100">
        <f t="shared" si="14"/>
        <v>8.0169075553630371</v>
      </c>
      <c r="Z53" s="2">
        <f t="shared" si="15"/>
        <v>11658.793514345416</v>
      </c>
      <c r="AA53" s="85">
        <f t="shared" si="16"/>
        <v>11.658793514345415</v>
      </c>
      <c r="AB53" s="79">
        <f t="shared" si="17"/>
        <v>11204.821704567632</v>
      </c>
      <c r="AC53" s="87">
        <f t="shared" si="18"/>
        <v>11.204821704567632</v>
      </c>
      <c r="AD53" s="11">
        <f t="shared" si="19"/>
        <v>12354.511154847822</v>
      </c>
      <c r="AE53" s="89">
        <f t="shared" si="20"/>
        <v>12.354511154847822</v>
      </c>
      <c r="AF53" s="80">
        <f t="shared" si="21"/>
        <v>10084.68920525863</v>
      </c>
      <c r="AG53" s="92">
        <f t="shared" si="22"/>
        <v>10.084689205258631</v>
      </c>
      <c r="AH53" s="15">
        <f t="shared" si="23"/>
        <v>11461.582299592252</v>
      </c>
      <c r="AI53" s="94">
        <f t="shared" si="24"/>
        <v>11.461582299592251</v>
      </c>
      <c r="AJ53" s="81">
        <f t="shared" si="25"/>
        <v>13325.942068495047</v>
      </c>
      <c r="AK53" s="95">
        <f t="shared" si="26"/>
        <v>13.325942068495047</v>
      </c>
      <c r="AL53" s="77">
        <f t="shared" si="27"/>
        <v>9989.6105102709789</v>
      </c>
      <c r="AM53" s="98">
        <f t="shared" si="28"/>
        <v>9.9896105102709782</v>
      </c>
      <c r="AN53" s="78">
        <f t="shared" si="29"/>
        <v>10017.460422363423</v>
      </c>
      <c r="AO53" s="100">
        <f t="shared" si="30"/>
        <v>10.017460422363424</v>
      </c>
      <c r="AP53" s="2">
        <f t="shared" si="31"/>
        <v>9079.7853216186213</v>
      </c>
      <c r="AQ53" s="85">
        <f t="shared" si="32"/>
        <v>9.0797853216186208</v>
      </c>
      <c r="AR53" s="79">
        <f t="shared" si="33"/>
        <v>9552.1940073893893</v>
      </c>
      <c r="AS53" s="87">
        <f t="shared" si="34"/>
        <v>9.5521940073893887</v>
      </c>
      <c r="AT53" s="11">
        <f t="shared" si="35"/>
        <v>10824.223257005446</v>
      </c>
      <c r="AU53" s="89">
        <f t="shared" si="36"/>
        <v>10.824223257005446</v>
      </c>
      <c r="AV53" s="80">
        <f t="shared" si="37"/>
        <v>10736.858130071196</v>
      </c>
      <c r="AW53" s="92">
        <f t="shared" si="38"/>
        <v>10.736858130071196</v>
      </c>
      <c r="AX53" s="15">
        <f t="shared" si="39"/>
        <v>7920.6046375734068</v>
      </c>
      <c r="AY53" s="94">
        <f t="shared" si="40"/>
        <v>7.9206046375734065</v>
      </c>
      <c r="AZ53" s="81">
        <f t="shared" si="41"/>
        <v>10053.663140812412</v>
      </c>
      <c r="BA53" s="95">
        <f t="shared" si="42"/>
        <v>10.053663140812413</v>
      </c>
      <c r="BB53" s="11">
        <f t="shared" si="43"/>
        <v>10053.663140812412</v>
      </c>
      <c r="BC53" s="89">
        <f t="shared" si="44"/>
        <v>10.053663140812413</v>
      </c>
      <c r="BD53" s="80">
        <f t="shared" si="45"/>
        <v>7679.9106016903033</v>
      </c>
      <c r="BE53" s="92">
        <f t="shared" si="46"/>
        <v>7.6799106016903034</v>
      </c>
      <c r="BF53" s="15">
        <f t="shared" si="47"/>
        <v>8313.0613624051221</v>
      </c>
      <c r="BG53" s="94">
        <f t="shared" si="48"/>
        <v>8.3130613624051222</v>
      </c>
      <c r="BH53" s="81">
        <f t="shared" si="49"/>
        <v>9558.5876209380713</v>
      </c>
      <c r="BI53" s="95">
        <f t="shared" si="50"/>
        <v>9.5585876209380718</v>
      </c>
      <c r="BJ53" s="77">
        <f t="shared" si="51"/>
        <v>10914.963121846888</v>
      </c>
      <c r="BK53" s="98">
        <f t="shared" si="52"/>
        <v>10.914963121846888</v>
      </c>
      <c r="BL53" s="78">
        <f t="shared" si="53"/>
        <v>11725.902907503059</v>
      </c>
      <c r="BM53" s="100">
        <f t="shared" si="54"/>
        <v>11.725902907503059</v>
      </c>
      <c r="BN53" s="2">
        <f t="shared" si="55"/>
        <v>7052.3057990421803</v>
      </c>
      <c r="BO53" s="85">
        <f t="shared" si="56"/>
        <v>7.0523057990421805</v>
      </c>
      <c r="BP53" s="79">
        <f t="shared" si="57"/>
        <v>10228.069787175638</v>
      </c>
      <c r="BQ53" s="87">
        <f t="shared" si="58"/>
        <v>10.228069787175638</v>
      </c>
      <c r="BR53" s="11">
        <f t="shared" si="59"/>
        <v>7014.9148223438251</v>
      </c>
      <c r="BS53" s="89">
        <f t="shared" si="60"/>
        <v>7.0149148223438251</v>
      </c>
      <c r="BT53" s="80">
        <f t="shared" si="61"/>
        <v>6239.7674667853626</v>
      </c>
      <c r="BU53" s="92">
        <f t="shared" si="62"/>
        <v>6.2397674667853629</v>
      </c>
      <c r="BV53" s="15"/>
      <c r="BW53" s="94"/>
      <c r="BX53" s="81"/>
      <c r="BY53" s="95"/>
    </row>
    <row r="54" spans="1:77" ht="24" x14ac:dyDescent="0.2">
      <c r="A54" s="103">
        <v>51</v>
      </c>
      <c r="B54" s="2">
        <f t="shared" si="64"/>
        <v>22808.078718904311</v>
      </c>
      <c r="C54" s="85">
        <f t="shared" si="1"/>
        <v>22.808078718904312</v>
      </c>
      <c r="D54" s="79">
        <f t="shared" si="2"/>
        <v>19186.112612850342</v>
      </c>
      <c r="E54" s="87">
        <f t="shared" si="3"/>
        <v>19.186112612850341</v>
      </c>
      <c r="F54" s="11">
        <f t="shared" si="4"/>
        <v>11602.267105764044</v>
      </c>
      <c r="G54" s="89">
        <f t="shared" si="5"/>
        <v>11.602267105764044</v>
      </c>
      <c r="H54" s="80">
        <f t="shared" si="6"/>
        <v>11765.20433457028</v>
      </c>
      <c r="I54" s="92">
        <f t="shared" si="7"/>
        <v>11.76520433457028</v>
      </c>
      <c r="J54" s="15">
        <f t="shared" si="8"/>
        <v>3126.9118715826135</v>
      </c>
      <c r="K54" s="94">
        <f t="shared" si="9"/>
        <v>3.1269118715826134</v>
      </c>
      <c r="L54" s="81">
        <f t="shared" si="63"/>
        <v>3371.6771319524642</v>
      </c>
      <c r="M54" s="95">
        <f t="shared" si="10"/>
        <v>3.3716771319524641</v>
      </c>
      <c r="N54" s="19">
        <v>52</v>
      </c>
      <c r="O54" s="59" t="s">
        <v>232</v>
      </c>
      <c r="P54" s="59" t="s">
        <v>233</v>
      </c>
      <c r="R54" s="70">
        <v>52</v>
      </c>
      <c r="S54" s="60" t="s">
        <v>278</v>
      </c>
      <c r="T54" s="60" t="s">
        <v>344</v>
      </c>
      <c r="V54" s="77">
        <f t="shared" si="11"/>
        <v>8602.2721642837278</v>
      </c>
      <c r="W54" s="98">
        <f t="shared" si="12"/>
        <v>8.6022721642837272</v>
      </c>
      <c r="X54" s="78">
        <f t="shared" si="13"/>
        <v>2997.7569186811379</v>
      </c>
      <c r="Y54" s="100">
        <f t="shared" si="14"/>
        <v>2.9977569186811377</v>
      </c>
      <c r="Z54" s="2">
        <f t="shared" si="15"/>
        <v>5148.3200666281609</v>
      </c>
      <c r="AA54" s="85">
        <f t="shared" si="16"/>
        <v>5.1483200666281608</v>
      </c>
      <c r="AB54" s="79">
        <f t="shared" si="17"/>
        <v>1461.5432496567587</v>
      </c>
      <c r="AC54" s="87">
        <f t="shared" si="18"/>
        <v>1.4615432496567586</v>
      </c>
      <c r="AD54" s="11">
        <f t="shared" si="19"/>
        <v>10570.53118472047</v>
      </c>
      <c r="AE54" s="89">
        <f t="shared" si="20"/>
        <v>10.570531184720471</v>
      </c>
      <c r="AF54" s="80">
        <f t="shared" si="21"/>
        <v>3378.1949411341202</v>
      </c>
      <c r="AG54" s="92">
        <f t="shared" si="22"/>
        <v>3.3781949411341201</v>
      </c>
      <c r="AH54" s="15">
        <f t="shared" si="23"/>
        <v>2195.8258955544488</v>
      </c>
      <c r="AI54" s="94">
        <f t="shared" si="24"/>
        <v>2.195825895554449</v>
      </c>
      <c r="AJ54" s="81">
        <f t="shared" si="25"/>
        <v>3284.2167961545556</v>
      </c>
      <c r="AK54" s="95">
        <f t="shared" si="26"/>
        <v>3.2842167961545554</v>
      </c>
      <c r="AL54" s="77">
        <f t="shared" si="27"/>
        <v>5311.4192465974102</v>
      </c>
      <c r="AM54" s="98">
        <f t="shared" si="28"/>
        <v>5.3114192465974099</v>
      </c>
      <c r="AN54" s="78">
        <f t="shared" si="29"/>
        <v>5325.9256429989828</v>
      </c>
      <c r="AO54" s="100">
        <f t="shared" si="30"/>
        <v>5.3259256429989827</v>
      </c>
      <c r="AP54" s="2">
        <f t="shared" si="31"/>
        <v>4472.1648581496966</v>
      </c>
      <c r="AQ54" s="85">
        <f t="shared" si="32"/>
        <v>4.4721648581496964</v>
      </c>
      <c r="AR54" s="79">
        <f t="shared" si="33"/>
        <v>6226.8076463935931</v>
      </c>
      <c r="AS54" s="87">
        <f t="shared" si="34"/>
        <v>6.2268076463935929</v>
      </c>
      <c r="AT54" s="11">
        <f t="shared" si="35"/>
        <v>4958.8627617810689</v>
      </c>
      <c r="AU54" s="89">
        <f t="shared" si="36"/>
        <v>4.9588627617810692</v>
      </c>
      <c r="AV54" s="80">
        <f t="shared" si="37"/>
        <v>4581.6642489932037</v>
      </c>
      <c r="AW54" s="92">
        <f t="shared" si="38"/>
        <v>4.5816642489932038</v>
      </c>
      <c r="AX54" s="15">
        <f t="shared" si="39"/>
        <v>6261.5252538525674</v>
      </c>
      <c r="AY54" s="94">
        <f t="shared" si="40"/>
        <v>6.2615252538525672</v>
      </c>
      <c r="AZ54" s="81">
        <f t="shared" si="41"/>
        <v>4010.557955066578</v>
      </c>
      <c r="BA54" s="95">
        <f t="shared" si="42"/>
        <v>4.0105579550665782</v>
      </c>
      <c r="BB54" s="11">
        <f t="shared" si="43"/>
        <v>4010.557955066578</v>
      </c>
      <c r="BC54" s="89">
        <f t="shared" si="44"/>
        <v>4.0105579550665782</v>
      </c>
      <c r="BD54" s="80">
        <f t="shared" si="45"/>
        <v>8381.4855013473298</v>
      </c>
      <c r="BE54" s="92">
        <f t="shared" si="46"/>
        <v>8.3814855013473295</v>
      </c>
      <c r="BF54" s="15">
        <f t="shared" si="47"/>
        <v>8820.291486148777</v>
      </c>
      <c r="BG54" s="94">
        <f t="shared" si="48"/>
        <v>8.8202914861487773</v>
      </c>
      <c r="BH54" s="81">
        <f t="shared" si="49"/>
        <v>9214.7414532198491</v>
      </c>
      <c r="BI54" s="95">
        <f t="shared" si="50"/>
        <v>9.2147414532198493</v>
      </c>
      <c r="BJ54" s="77">
        <f t="shared" si="51"/>
        <v>9792.5616232879329</v>
      </c>
      <c r="BK54" s="98">
        <f t="shared" si="52"/>
        <v>9.7925616232879324</v>
      </c>
      <c r="BL54" s="78">
        <f t="shared" si="53"/>
        <v>2860.6602524322157</v>
      </c>
      <c r="BM54" s="100">
        <f t="shared" si="54"/>
        <v>2.8606602524322158</v>
      </c>
      <c r="BN54" s="2">
        <f t="shared" si="55"/>
        <v>3164.0378649978093</v>
      </c>
      <c r="BO54" s="85">
        <f t="shared" si="56"/>
        <v>3.1640378649978094</v>
      </c>
      <c r="BP54" s="79">
        <f t="shared" si="57"/>
        <v>3221.6632784838339</v>
      </c>
      <c r="BQ54" s="87">
        <f t="shared" si="58"/>
        <v>3.2216632784838337</v>
      </c>
      <c r="BR54" s="11">
        <f t="shared" si="59"/>
        <v>3390.9730188672806</v>
      </c>
      <c r="BS54" s="89">
        <f t="shared" si="60"/>
        <v>3.3909730188672809</v>
      </c>
      <c r="BT54" s="80">
        <f t="shared" si="61"/>
        <v>8399.2321640007467</v>
      </c>
      <c r="BU54" s="92">
        <f t="shared" si="62"/>
        <v>8.3992321640007468</v>
      </c>
      <c r="BV54" s="15"/>
      <c r="BW54" s="94"/>
      <c r="BX54" s="81"/>
      <c r="BY54" s="95"/>
    </row>
    <row r="55" spans="1:77" ht="24" x14ac:dyDescent="0.2">
      <c r="A55" s="103">
        <v>52</v>
      </c>
      <c r="B55" s="2">
        <f t="shared" si="64"/>
        <v>15328.035425609673</v>
      </c>
      <c r="C55" s="85">
        <f t="shared" si="1"/>
        <v>15.328035425609672</v>
      </c>
      <c r="D55" s="79">
        <f t="shared" si="2"/>
        <v>11365.429531688729</v>
      </c>
      <c r="E55" s="87">
        <f t="shared" si="3"/>
        <v>11.365429531688729</v>
      </c>
      <c r="F55" s="11">
        <f t="shared" si="4"/>
        <v>8380.4326400804493</v>
      </c>
      <c r="G55" s="89">
        <f t="shared" si="5"/>
        <v>8.3804326400804499</v>
      </c>
      <c r="H55" s="80">
        <f t="shared" si="6"/>
        <v>2952.6062431790374</v>
      </c>
      <c r="I55" s="92">
        <f t="shared" si="7"/>
        <v>2.9526062431790372</v>
      </c>
      <c r="J55" s="15">
        <f t="shared" si="8"/>
        <v>5843.8739640578751</v>
      </c>
      <c r="K55" s="94">
        <f t="shared" si="9"/>
        <v>5.8438739640578747</v>
      </c>
      <c r="L55" s="81">
        <f t="shared" si="63"/>
        <v>11521.445595875581</v>
      </c>
      <c r="M55" s="95">
        <f t="shared" si="10"/>
        <v>11.52144559587558</v>
      </c>
      <c r="N55" s="19">
        <v>53</v>
      </c>
      <c r="O55" s="59" t="s">
        <v>234</v>
      </c>
      <c r="P55" s="59" t="s">
        <v>235</v>
      </c>
      <c r="R55" s="70">
        <v>53</v>
      </c>
      <c r="S55" s="60" t="s">
        <v>279</v>
      </c>
      <c r="T55" s="60" t="s">
        <v>345</v>
      </c>
      <c r="V55" s="77">
        <f t="shared" si="11"/>
        <v>11288.604681123028</v>
      </c>
      <c r="W55" s="98">
        <f t="shared" si="12"/>
        <v>11.288604681123028</v>
      </c>
      <c r="X55" s="78">
        <f t="shared" si="13"/>
        <v>6332.5466996327059</v>
      </c>
      <c r="Y55" s="100">
        <f t="shared" si="14"/>
        <v>6.3325466996327062</v>
      </c>
      <c r="Z55" s="2">
        <f t="shared" si="15"/>
        <v>9651.0345244319124</v>
      </c>
      <c r="AA55" s="85">
        <f t="shared" si="16"/>
        <v>9.6510345244319122</v>
      </c>
      <c r="AB55" s="79">
        <f t="shared" si="17"/>
        <v>10047.74607588075</v>
      </c>
      <c r="AC55" s="87">
        <f t="shared" si="18"/>
        <v>10.047746075880751</v>
      </c>
      <c r="AD55" s="11">
        <f t="shared" si="19"/>
        <v>10183.17056994757</v>
      </c>
      <c r="AE55" s="89">
        <f t="shared" si="20"/>
        <v>10.183170569947571</v>
      </c>
      <c r="AF55" s="80">
        <f t="shared" si="21"/>
        <v>8222.9267408709147</v>
      </c>
      <c r="AG55" s="92">
        <f t="shared" si="22"/>
        <v>8.2229267408709141</v>
      </c>
      <c r="AH55" s="15">
        <f t="shared" si="23"/>
        <v>9829.6267263791069</v>
      </c>
      <c r="AI55" s="94">
        <f t="shared" si="24"/>
        <v>9.8296267263791073</v>
      </c>
      <c r="AJ55" s="81">
        <f t="shared" si="25"/>
        <v>12113.821904497712</v>
      </c>
      <c r="AK55" s="95">
        <f t="shared" si="26"/>
        <v>12.113821904497712</v>
      </c>
      <c r="AL55" s="77">
        <f t="shared" si="27"/>
        <v>7920.0661985623956</v>
      </c>
      <c r="AM55" s="98">
        <f t="shared" si="28"/>
        <v>7.9200661985623952</v>
      </c>
      <c r="AN55" s="78">
        <f t="shared" si="29"/>
        <v>7947.1487494883468</v>
      </c>
      <c r="AO55" s="100">
        <f t="shared" si="30"/>
        <v>7.9471487494883464</v>
      </c>
      <c r="AP55" s="2">
        <f t="shared" si="31"/>
        <v>7086.6793014121822</v>
      </c>
      <c r="AQ55" s="85">
        <f t="shared" si="32"/>
        <v>7.0866793014121825</v>
      </c>
      <c r="AR55" s="79">
        <f t="shared" si="33"/>
        <v>7411.5725598796553</v>
      </c>
      <c r="AS55" s="87">
        <f t="shared" si="34"/>
        <v>7.4115725598796551</v>
      </c>
      <c r="AT55" s="11">
        <f t="shared" si="35"/>
        <v>8804.1823261301579</v>
      </c>
      <c r="AU55" s="89">
        <f t="shared" si="36"/>
        <v>8.8041823261301584</v>
      </c>
      <c r="AV55" s="80">
        <f t="shared" si="37"/>
        <v>8751.0399449465458</v>
      </c>
      <c r="AW55" s="92">
        <f t="shared" si="38"/>
        <v>8.7510399449465464</v>
      </c>
      <c r="AX55" s="15">
        <f t="shared" si="39"/>
        <v>5770.9248848666311</v>
      </c>
      <c r="AY55" s="94">
        <f t="shared" si="40"/>
        <v>5.7709248848666315</v>
      </c>
      <c r="AZ55" s="81">
        <f t="shared" si="41"/>
        <v>8114.6729965013037</v>
      </c>
      <c r="BA55" s="95">
        <f t="shared" si="42"/>
        <v>8.1146729965013034</v>
      </c>
      <c r="BB55" s="11">
        <f t="shared" si="43"/>
        <v>8114.6729965013037</v>
      </c>
      <c r="BC55" s="89">
        <f t="shared" si="44"/>
        <v>8.1146729965013034</v>
      </c>
      <c r="BD55" s="80">
        <f t="shared" si="45"/>
        <v>5504.4886817322886</v>
      </c>
      <c r="BE55" s="92">
        <f t="shared" si="46"/>
        <v>5.5044886817322887</v>
      </c>
      <c r="BF55" s="15">
        <f t="shared" si="47"/>
        <v>6150.6585028805221</v>
      </c>
      <c r="BG55" s="94">
        <f t="shared" si="48"/>
        <v>6.1506585028805221</v>
      </c>
      <c r="BH55" s="81">
        <f t="shared" si="49"/>
        <v>7392.6425759335925</v>
      </c>
      <c r="BI55" s="95">
        <f t="shared" si="50"/>
        <v>7.3926425759335928</v>
      </c>
      <c r="BJ55" s="77">
        <f t="shared" si="51"/>
        <v>8745.7825604914487</v>
      </c>
      <c r="BK55" s="98">
        <f t="shared" si="52"/>
        <v>8.745782560491449</v>
      </c>
      <c r="BL55" s="78">
        <f t="shared" si="53"/>
        <v>10007.165867676358</v>
      </c>
      <c r="BM55" s="100">
        <f t="shared" si="54"/>
        <v>10.007165867676358</v>
      </c>
      <c r="BN55" s="2">
        <f t="shared" si="55"/>
        <v>5712.3876822110633</v>
      </c>
      <c r="BO55" s="85">
        <f t="shared" si="56"/>
        <v>5.7123876822110633</v>
      </c>
      <c r="BP55" s="79">
        <f t="shared" si="57"/>
        <v>8388.1926721041018</v>
      </c>
      <c r="BQ55" s="87">
        <f t="shared" si="58"/>
        <v>8.3881926721041022</v>
      </c>
      <c r="BR55" s="11">
        <f t="shared" si="59"/>
        <v>5503.9954326569368</v>
      </c>
      <c r="BS55" s="89">
        <f t="shared" si="60"/>
        <v>5.5039954326569367</v>
      </c>
      <c r="BT55" s="80">
        <f t="shared" si="61"/>
        <v>4077.8221063400574</v>
      </c>
      <c r="BU55" s="92">
        <f t="shared" si="62"/>
        <v>4.077822106340057</v>
      </c>
      <c r="BV55" s="15"/>
      <c r="BW55" s="94"/>
      <c r="BX55" s="81"/>
      <c r="BY55" s="95"/>
    </row>
    <row r="56" spans="1:77" ht="24" x14ac:dyDescent="0.2">
      <c r="A56" s="103">
        <v>53</v>
      </c>
      <c r="B56" s="2">
        <f t="shared" si="64"/>
        <v>17492.162946459921</v>
      </c>
      <c r="C56" s="85">
        <f t="shared" si="1"/>
        <v>17.492162946459921</v>
      </c>
      <c r="D56" s="79">
        <f t="shared" si="2"/>
        <v>13472.014525324197</v>
      </c>
      <c r="E56" s="87">
        <f t="shared" si="3"/>
        <v>13.472014525324196</v>
      </c>
      <c r="F56" s="11">
        <f t="shared" si="4"/>
        <v>10932.766336298304</v>
      </c>
      <c r="G56" s="89">
        <f t="shared" si="5"/>
        <v>10.932766336298304</v>
      </c>
      <c r="H56" s="80">
        <f t="shared" si="6"/>
        <v>3953.1971958750123</v>
      </c>
      <c r="I56" s="92">
        <f t="shared" si="7"/>
        <v>3.9531971958750125</v>
      </c>
      <c r="J56" s="15">
        <f t="shared" si="8"/>
        <v>6189.5393757411521</v>
      </c>
      <c r="K56" s="94">
        <f t="shared" si="9"/>
        <v>6.1895393757411519</v>
      </c>
      <c r="L56" s="81">
        <f t="shared" si="63"/>
        <v>10742.438367532855</v>
      </c>
      <c r="M56" s="95">
        <f t="shared" si="10"/>
        <v>10.742438367532856</v>
      </c>
      <c r="N56" s="19">
        <v>54</v>
      </c>
      <c r="O56" s="59" t="s">
        <v>236</v>
      </c>
      <c r="P56" s="59" t="s">
        <v>237</v>
      </c>
      <c r="R56" s="70">
        <v>54</v>
      </c>
      <c r="S56" s="60" t="s">
        <v>280</v>
      </c>
      <c r="T56" s="60" t="s">
        <v>346</v>
      </c>
      <c r="V56" s="77">
        <f t="shared" si="11"/>
        <v>9081.7539731582456</v>
      </c>
      <c r="W56" s="98">
        <f t="shared" si="12"/>
        <v>9.0817539731582464</v>
      </c>
      <c r="X56" s="78">
        <f t="shared" si="13"/>
        <v>5780.3431088216294</v>
      </c>
      <c r="Y56" s="100">
        <f t="shared" si="14"/>
        <v>5.7803431088216293</v>
      </c>
      <c r="Z56" s="2">
        <f t="shared" si="15"/>
        <v>8054.6722685145269</v>
      </c>
      <c r="AA56" s="85">
        <f t="shared" si="16"/>
        <v>8.0546722685145262</v>
      </c>
      <c r="AB56" s="79">
        <f t="shared" si="17"/>
        <v>10091.94425602983</v>
      </c>
      <c r="AC56" s="87">
        <f t="shared" si="18"/>
        <v>10.09194425602983</v>
      </c>
      <c r="AD56" s="11">
        <f t="shared" si="19"/>
        <v>7608.0144288521287</v>
      </c>
      <c r="AE56" s="89">
        <f t="shared" si="20"/>
        <v>7.6080144288521288</v>
      </c>
      <c r="AF56" s="80">
        <f t="shared" si="21"/>
        <v>7083.789530180632</v>
      </c>
      <c r="AG56" s="92">
        <f t="shared" si="22"/>
        <v>7.0837895301806322</v>
      </c>
      <c r="AH56" s="15">
        <f t="shared" si="23"/>
        <v>9086.1299683569359</v>
      </c>
      <c r="AI56" s="94">
        <f t="shared" si="24"/>
        <v>9.0861299683569356</v>
      </c>
      <c r="AJ56" s="81">
        <f t="shared" si="25"/>
        <v>11976.533774186915</v>
      </c>
      <c r="AK56" s="95">
        <f t="shared" si="26"/>
        <v>11.976533774186915</v>
      </c>
      <c r="AL56" s="77">
        <f t="shared" si="27"/>
        <v>6207.7083489876586</v>
      </c>
      <c r="AM56" s="98">
        <f t="shared" si="28"/>
        <v>6.2077083489876586</v>
      </c>
      <c r="AN56" s="78">
        <f t="shared" si="29"/>
        <v>6230.6904174797783</v>
      </c>
      <c r="AO56" s="100">
        <f t="shared" si="30"/>
        <v>6.2306904174797779</v>
      </c>
      <c r="AP56" s="2">
        <f t="shared" si="31"/>
        <v>5677.9747278758141</v>
      </c>
      <c r="AQ56" s="85">
        <f t="shared" si="32"/>
        <v>5.6779747278758137</v>
      </c>
      <c r="AR56" s="79">
        <f t="shared" si="33"/>
        <v>5437.8724715308481</v>
      </c>
      <c r="AS56" s="87">
        <f t="shared" si="34"/>
        <v>5.4378724715308477</v>
      </c>
      <c r="AT56" s="11">
        <f t="shared" si="35"/>
        <v>7207.6329520656145</v>
      </c>
      <c r="AU56" s="89">
        <f t="shared" si="36"/>
        <v>7.2076329520656142</v>
      </c>
      <c r="AV56" s="80">
        <f t="shared" si="37"/>
        <v>7256.6669002449953</v>
      </c>
      <c r="AW56" s="92">
        <f t="shared" si="38"/>
        <v>7.2566669002449951</v>
      </c>
      <c r="AX56" s="15">
        <f t="shared" si="39"/>
        <v>3852.3453846412581</v>
      </c>
      <c r="AY56" s="94">
        <f t="shared" si="40"/>
        <v>3.8523453846412581</v>
      </c>
      <c r="AZ56" s="81">
        <f t="shared" si="41"/>
        <v>6785.7157202596063</v>
      </c>
      <c r="BA56" s="95">
        <f t="shared" si="42"/>
        <v>6.7857157202596063</v>
      </c>
      <c r="BB56" s="11">
        <f t="shared" si="43"/>
        <v>6785.7157202596063</v>
      </c>
      <c r="BC56" s="89">
        <f t="shared" si="44"/>
        <v>6.7857157202596063</v>
      </c>
      <c r="BD56" s="80">
        <f t="shared" si="45"/>
        <v>2962.0907767256604</v>
      </c>
      <c r="BE56" s="92">
        <f t="shared" si="46"/>
        <v>2.9620907767256606</v>
      </c>
      <c r="BF56" s="15">
        <f t="shared" si="47"/>
        <v>3563.5180205395664</v>
      </c>
      <c r="BG56" s="94">
        <f t="shared" si="48"/>
        <v>3.5635180205395662</v>
      </c>
      <c r="BH56" s="81">
        <f t="shared" si="49"/>
        <v>4809.7893402234922</v>
      </c>
      <c r="BI56" s="95">
        <f t="shared" si="50"/>
        <v>4.8097893402234924</v>
      </c>
      <c r="BJ56" s="77">
        <f t="shared" si="51"/>
        <v>6167.6367360478707</v>
      </c>
      <c r="BK56" s="98">
        <f t="shared" si="52"/>
        <v>6.1676367360478705</v>
      </c>
      <c r="BL56" s="78">
        <f t="shared" si="53"/>
        <v>9081.6969994137307</v>
      </c>
      <c r="BM56" s="100">
        <f t="shared" si="54"/>
        <v>9.0816969994137313</v>
      </c>
      <c r="BN56" s="2">
        <f t="shared" si="55"/>
        <v>5893.5559126438002</v>
      </c>
      <c r="BO56" s="85">
        <f t="shared" si="56"/>
        <v>5.8935559126437997</v>
      </c>
      <c r="BP56" s="79">
        <f t="shared" si="57"/>
        <v>7290.3118515746337</v>
      </c>
      <c r="BQ56" s="87">
        <f t="shared" si="58"/>
        <v>7.2903118515746339</v>
      </c>
      <c r="BR56" s="11">
        <f t="shared" si="59"/>
        <v>5423.9353845180613</v>
      </c>
      <c r="BS56" s="89">
        <f t="shared" si="60"/>
        <v>5.4239353845180611</v>
      </c>
      <c r="BT56" s="80">
        <f t="shared" si="61"/>
        <v>1508.4524386549085</v>
      </c>
      <c r="BU56" s="92">
        <f t="shared" si="62"/>
        <v>1.5084524386549085</v>
      </c>
      <c r="BV56" s="15"/>
      <c r="BW56" s="94"/>
      <c r="BX56" s="81"/>
      <c r="BY56" s="95"/>
    </row>
    <row r="57" spans="1:77" ht="24" x14ac:dyDescent="0.2">
      <c r="A57" s="103">
        <v>54</v>
      </c>
      <c r="B57" s="2">
        <f t="shared" si="64"/>
        <v>18536.251115265582</v>
      </c>
      <c r="C57" s="85">
        <f t="shared" si="1"/>
        <v>18.536251115265582</v>
      </c>
      <c r="D57" s="79">
        <f t="shared" si="2"/>
        <v>14583.963445148866</v>
      </c>
      <c r="E57" s="87">
        <f t="shared" si="3"/>
        <v>14.583963445148866</v>
      </c>
      <c r="F57" s="11">
        <f t="shared" si="4"/>
        <v>10351.802369198411</v>
      </c>
      <c r="G57" s="89">
        <f t="shared" si="5"/>
        <v>10.351802369198412</v>
      </c>
      <c r="H57" s="80">
        <f t="shared" si="6"/>
        <v>5662.373074944835</v>
      </c>
      <c r="I57" s="92">
        <f t="shared" si="7"/>
        <v>5.6623730749448349</v>
      </c>
      <c r="J57" s="15">
        <f t="shared" si="8"/>
        <v>4039.2288546705868</v>
      </c>
      <c r="K57" s="94">
        <f t="shared" si="9"/>
        <v>4.0392288546705863</v>
      </c>
      <c r="L57" s="81">
        <f t="shared" si="63"/>
        <v>8653.8465702066569</v>
      </c>
      <c r="M57" s="95">
        <f t="shared" si="10"/>
        <v>8.6538465702066567</v>
      </c>
      <c r="N57" s="19">
        <v>55</v>
      </c>
      <c r="O57" s="59" t="s">
        <v>238</v>
      </c>
      <c r="P57" s="59" t="s">
        <v>239</v>
      </c>
      <c r="R57" s="70">
        <v>55</v>
      </c>
      <c r="S57" s="60" t="s">
        <v>281</v>
      </c>
      <c r="T57" s="60" t="s">
        <v>347</v>
      </c>
      <c r="V57" s="77">
        <f t="shared" si="11"/>
        <v>8197.0594371550433</v>
      </c>
      <c r="W57" s="98">
        <f t="shared" si="12"/>
        <v>8.197059437155044</v>
      </c>
      <c r="X57" s="78">
        <f t="shared" si="13"/>
        <v>3580.0900596712881</v>
      </c>
      <c r="Y57" s="100">
        <f t="shared" si="14"/>
        <v>3.5800900596712881</v>
      </c>
      <c r="Z57" s="2">
        <f t="shared" si="15"/>
        <v>6437.1517253411503</v>
      </c>
      <c r="AA57" s="85">
        <f t="shared" si="16"/>
        <v>6.4371517253411499</v>
      </c>
      <c r="AB57" s="79">
        <f t="shared" si="17"/>
        <v>7863.8880465189623</v>
      </c>
      <c r="AC57" s="87">
        <f t="shared" si="18"/>
        <v>7.8638880465189622</v>
      </c>
      <c r="AD57" s="11">
        <f t="shared" si="19"/>
        <v>7647.9008416262914</v>
      </c>
      <c r="AE57" s="89">
        <f t="shared" si="20"/>
        <v>7.6479008416262912</v>
      </c>
      <c r="AF57" s="80">
        <f t="shared" si="21"/>
        <v>5126.8896420082629</v>
      </c>
      <c r="AG57" s="92">
        <f t="shared" si="22"/>
        <v>5.1268896420082628</v>
      </c>
      <c r="AH57" s="15">
        <f t="shared" si="23"/>
        <v>6973.7537104987223</v>
      </c>
      <c r="AI57" s="94">
        <f t="shared" si="24"/>
        <v>6.9737537104987224</v>
      </c>
      <c r="AJ57" s="81">
        <f t="shared" si="25"/>
        <v>9756.1775481792774</v>
      </c>
      <c r="AK57" s="95">
        <f t="shared" si="26"/>
        <v>9.7561775481792772</v>
      </c>
      <c r="AL57" s="77">
        <f t="shared" si="27"/>
        <v>4701.2125778118643</v>
      </c>
      <c r="AM57" s="98">
        <f t="shared" si="28"/>
        <v>4.7012125778118641</v>
      </c>
      <c r="AN57" s="78">
        <f t="shared" si="29"/>
        <v>4728.4746066129674</v>
      </c>
      <c r="AO57" s="100">
        <f t="shared" si="30"/>
        <v>4.7284746066129673</v>
      </c>
      <c r="AP57" s="2">
        <f t="shared" si="31"/>
        <v>3887.7974774992613</v>
      </c>
      <c r="AQ57" s="85">
        <f t="shared" si="32"/>
        <v>3.8877974774992614</v>
      </c>
      <c r="AR57" s="79">
        <f t="shared" si="33"/>
        <v>4259.6944812253832</v>
      </c>
      <c r="AS57" s="87">
        <f t="shared" si="34"/>
        <v>4.2596944812253836</v>
      </c>
      <c r="AT57" s="11">
        <f t="shared" si="35"/>
        <v>5587.8665915708643</v>
      </c>
      <c r="AU57" s="89">
        <f t="shared" si="36"/>
        <v>5.5878665915708643</v>
      </c>
      <c r="AV57" s="80">
        <f t="shared" si="37"/>
        <v>5548.2694014607014</v>
      </c>
      <c r="AW57" s="92">
        <f t="shared" si="38"/>
        <v>5.5482694014607015</v>
      </c>
      <c r="AX57" s="15">
        <f t="shared" si="39"/>
        <v>2655.121182799453</v>
      </c>
      <c r="AY57" s="94">
        <f t="shared" si="40"/>
        <v>2.6551211827994532</v>
      </c>
      <c r="AZ57" s="81">
        <f t="shared" si="41"/>
        <v>4946.6954286085647</v>
      </c>
      <c r="BA57" s="95">
        <f t="shared" si="42"/>
        <v>4.9466954286085647</v>
      </c>
      <c r="BB57" s="11">
        <f t="shared" si="43"/>
        <v>4946.6954286085647</v>
      </c>
      <c r="BC57" s="89">
        <f t="shared" si="44"/>
        <v>4.9466954286085647</v>
      </c>
      <c r="BD57" s="80">
        <f t="shared" si="45"/>
        <v>3244.8691866330873</v>
      </c>
      <c r="BE57" s="92">
        <f t="shared" si="46"/>
        <v>3.2448691866330872</v>
      </c>
      <c r="BF57" s="15">
        <f t="shared" si="47"/>
        <v>3936.2427418814673</v>
      </c>
      <c r="BG57" s="94">
        <f t="shared" si="48"/>
        <v>3.9362427418814674</v>
      </c>
      <c r="BH57" s="81">
        <f t="shared" si="49"/>
        <v>5029.1611431015572</v>
      </c>
      <c r="BI57" s="95">
        <f t="shared" si="50"/>
        <v>5.0291611431015575</v>
      </c>
      <c r="BJ57" s="77">
        <f t="shared" si="51"/>
        <v>6279.0087011386895</v>
      </c>
      <c r="BK57" s="98">
        <f t="shared" si="52"/>
        <v>6.2790087011386895</v>
      </c>
      <c r="BL57" s="78">
        <f t="shared" si="53"/>
        <v>7038.9323709478776</v>
      </c>
      <c r="BM57" s="100">
        <f t="shared" si="54"/>
        <v>7.0389323709478777</v>
      </c>
      <c r="BN57" s="2">
        <f t="shared" si="55"/>
        <v>3711.5985332976234</v>
      </c>
      <c r="BO57" s="85">
        <f t="shared" si="56"/>
        <v>3.7115985332976233</v>
      </c>
      <c r="BP57" s="79">
        <f t="shared" si="57"/>
        <v>5312.9710506387028</v>
      </c>
      <c r="BQ57" s="87">
        <f t="shared" si="58"/>
        <v>5.3129710506387031</v>
      </c>
      <c r="BR57" s="11">
        <f t="shared" si="59"/>
        <v>3207.7775984088507</v>
      </c>
      <c r="BS57" s="89">
        <f t="shared" si="60"/>
        <v>3.2077775984088506</v>
      </c>
      <c r="BT57" s="80">
        <f t="shared" si="61"/>
        <v>2350.8292386876678</v>
      </c>
      <c r="BU57" s="92">
        <f t="shared" si="62"/>
        <v>2.3508292386876679</v>
      </c>
      <c r="BV57" s="15"/>
      <c r="BW57" s="94"/>
      <c r="BX57" s="81"/>
      <c r="BY57" s="95"/>
    </row>
    <row r="58" spans="1:77" ht="21" x14ac:dyDescent="0.2">
      <c r="A58" s="103">
        <v>55</v>
      </c>
      <c r="B58" s="2">
        <f t="shared" si="64"/>
        <v>16711.949973542425</v>
      </c>
      <c r="C58" s="85">
        <f t="shared" si="1"/>
        <v>16.711949973542424</v>
      </c>
      <c r="D58" s="79">
        <f t="shared" si="2"/>
        <v>12683.97496107525</v>
      </c>
      <c r="E58" s="87">
        <f t="shared" si="3"/>
        <v>12.683974961075249</v>
      </c>
      <c r="F58" s="11">
        <f t="shared" si="4"/>
        <v>11719.178244186538</v>
      </c>
      <c r="G58" s="89">
        <f t="shared" si="5"/>
        <v>11.719178244186539</v>
      </c>
      <c r="H58" s="80">
        <f t="shared" si="6"/>
        <v>3006.2699206898615</v>
      </c>
      <c r="I58" s="92">
        <f t="shared" si="7"/>
        <v>3.0062699206898613</v>
      </c>
      <c r="J58" s="15">
        <f t="shared" si="8"/>
        <v>8100.6381896802341</v>
      </c>
      <c r="K58" s="94">
        <f t="shared" si="9"/>
        <v>8.1006381896802342</v>
      </c>
      <c r="L58" s="81">
        <f t="shared" si="63"/>
        <v>12629.257771537668</v>
      </c>
      <c r="M58" s="95">
        <f t="shared" si="10"/>
        <v>12.629257771537668</v>
      </c>
      <c r="R58" s="70">
        <v>56</v>
      </c>
      <c r="S58" s="60" t="s">
        <v>282</v>
      </c>
      <c r="T58" s="60" t="s">
        <v>348</v>
      </c>
      <c r="V58" s="77">
        <f t="shared" si="11"/>
        <v>10246.372527541256</v>
      </c>
      <c r="W58" s="98">
        <f t="shared" si="12"/>
        <v>10.246372527541256</v>
      </c>
      <c r="X58" s="78">
        <f t="shared" si="13"/>
        <v>7728.7999070780752</v>
      </c>
      <c r="Y58" s="100">
        <f t="shared" si="14"/>
        <v>7.7287999070780753</v>
      </c>
      <c r="Z58" s="2">
        <f t="shared" si="15"/>
        <v>9705.2322329615272</v>
      </c>
      <c r="AA58" s="85">
        <f t="shared" si="16"/>
        <v>9.7052322329615279</v>
      </c>
      <c r="AB58" s="79">
        <f t="shared" si="17"/>
        <v>12045.351039290046</v>
      </c>
      <c r="AC58" s="87">
        <f t="shared" si="18"/>
        <v>12.045351039290047</v>
      </c>
      <c r="AD58" s="11">
        <f t="shared" si="19"/>
        <v>8149.5625174408005</v>
      </c>
      <c r="AE58" s="89">
        <f t="shared" si="20"/>
        <v>8.1495625174408008</v>
      </c>
      <c r="AF58" s="80">
        <f t="shared" si="21"/>
        <v>8924.6728958839412</v>
      </c>
      <c r="AG58" s="92">
        <f t="shared" si="22"/>
        <v>8.9246728958839405</v>
      </c>
      <c r="AH58" s="15">
        <f t="shared" si="23"/>
        <v>10990.111745001508</v>
      </c>
      <c r="AI58" s="94">
        <f t="shared" si="24"/>
        <v>10.990111745001508</v>
      </c>
      <c r="AJ58" s="81">
        <f t="shared" si="25"/>
        <v>13929.731020701742</v>
      </c>
      <c r="AK58" s="95">
        <f t="shared" si="26"/>
        <v>13.929731020701741</v>
      </c>
      <c r="AL58" s="77">
        <f t="shared" si="27"/>
        <v>7847.8159010853979</v>
      </c>
      <c r="AM58" s="98">
        <f t="shared" si="28"/>
        <v>7.8478159010853981</v>
      </c>
      <c r="AN58" s="78">
        <f t="shared" si="29"/>
        <v>7867.8246775012285</v>
      </c>
      <c r="AO58" s="100">
        <f t="shared" si="30"/>
        <v>7.8678246775012282</v>
      </c>
      <c r="AP58" s="2">
        <f t="shared" si="31"/>
        <v>7467.243113464865</v>
      </c>
      <c r="AQ58" s="85">
        <f t="shared" si="32"/>
        <v>7.4672431134648649</v>
      </c>
      <c r="AR58" s="79">
        <f t="shared" si="33"/>
        <v>6945.4342151208393</v>
      </c>
      <c r="AS58" s="87">
        <f t="shared" si="34"/>
        <v>6.945434215120839</v>
      </c>
      <c r="AT58" s="11">
        <f t="shared" si="35"/>
        <v>8877.6227206037202</v>
      </c>
      <c r="AU58" s="89">
        <f t="shared" si="36"/>
        <v>8.8776227206037195</v>
      </c>
      <c r="AV58" s="80">
        <f t="shared" si="37"/>
        <v>8972.0224948558971</v>
      </c>
      <c r="AW58" s="92">
        <f t="shared" si="38"/>
        <v>8.9720224948558975</v>
      </c>
      <c r="AX58" s="15">
        <f t="shared" si="39"/>
        <v>5491.2108656644878</v>
      </c>
      <c r="AY58" s="94">
        <f t="shared" si="40"/>
        <v>5.4912108656644874</v>
      </c>
      <c r="AZ58" s="81">
        <f t="shared" si="41"/>
        <v>8574.7946068548117</v>
      </c>
      <c r="BA58" s="95">
        <f t="shared" si="42"/>
        <v>8.5747946068548124</v>
      </c>
      <c r="BB58" s="11">
        <f t="shared" si="43"/>
        <v>8574.7946068548117</v>
      </c>
      <c r="BC58" s="89">
        <f t="shared" si="44"/>
        <v>8.5747946068548124</v>
      </c>
      <c r="BD58" s="80">
        <f t="shared" si="45"/>
        <v>3968.668906179993</v>
      </c>
      <c r="BE58" s="92">
        <f t="shared" si="46"/>
        <v>3.9686689061799929</v>
      </c>
      <c r="BF58" s="15">
        <f t="shared" si="47"/>
        <v>4340.5558890689354</v>
      </c>
      <c r="BG58" s="94">
        <f t="shared" si="48"/>
        <v>4.3405558890689351</v>
      </c>
      <c r="BH58" s="81">
        <f t="shared" si="49"/>
        <v>5475.4546007265753</v>
      </c>
      <c r="BI58" s="95">
        <f t="shared" si="50"/>
        <v>5.4754546007265752</v>
      </c>
      <c r="BJ58" s="77">
        <f t="shared" si="51"/>
        <v>6761.8359778271633</v>
      </c>
      <c r="BK58" s="98">
        <f t="shared" si="52"/>
        <v>6.7618359778271637</v>
      </c>
      <c r="BL58" s="78">
        <f t="shared" si="53"/>
        <v>10950.255439464336</v>
      </c>
      <c r="BM58" s="100">
        <f t="shared" si="54"/>
        <v>10.950255439464335</v>
      </c>
      <c r="BN58" s="2">
        <f t="shared" si="55"/>
        <v>7821.5864228634573</v>
      </c>
      <c r="BO58" s="85">
        <f t="shared" si="56"/>
        <v>7.8215864228634571</v>
      </c>
      <c r="BP58" s="79">
        <f t="shared" si="57"/>
        <v>9138.744811734985</v>
      </c>
      <c r="BQ58" s="87">
        <f t="shared" si="58"/>
        <v>9.1387448117349841</v>
      </c>
      <c r="BR58" s="11">
        <f t="shared" si="59"/>
        <v>7370.1496954892118</v>
      </c>
      <c r="BS58" s="89">
        <f t="shared" si="60"/>
        <v>7.3701496954892116</v>
      </c>
      <c r="BT58" s="80">
        <f t="shared" si="61"/>
        <v>2788.022915245816</v>
      </c>
      <c r="BU58" s="92">
        <f t="shared" si="62"/>
        <v>2.7880229152458158</v>
      </c>
      <c r="BV58" s="15"/>
      <c r="BW58" s="94"/>
      <c r="BX58" s="81"/>
      <c r="BY58" s="95"/>
    </row>
    <row r="59" spans="1:77" ht="21" x14ac:dyDescent="0.2">
      <c r="A59" s="103">
        <v>56</v>
      </c>
      <c r="B59" s="2">
        <f t="shared" si="64"/>
        <v>20130.018453505603</v>
      </c>
      <c r="C59" s="85">
        <f t="shared" si="1"/>
        <v>20.130018453505603</v>
      </c>
      <c r="D59" s="79">
        <f t="shared" si="2"/>
        <v>16526.103597275142</v>
      </c>
      <c r="E59" s="87">
        <f t="shared" si="3"/>
        <v>16.526103597275142</v>
      </c>
      <c r="F59" s="11">
        <f t="shared" si="4"/>
        <v>9103.8654636590327</v>
      </c>
      <c r="G59" s="89">
        <f t="shared" si="5"/>
        <v>9.1038654636590319</v>
      </c>
      <c r="H59" s="80">
        <f t="shared" si="6"/>
        <v>9549.6545005087573</v>
      </c>
      <c r="I59" s="92">
        <f t="shared" si="7"/>
        <v>9.5496545005087565</v>
      </c>
      <c r="J59" s="15">
        <f t="shared" si="8"/>
        <v>881.70492484446038</v>
      </c>
      <c r="K59" s="94">
        <f t="shared" si="9"/>
        <v>0.88170492484446039</v>
      </c>
      <c r="L59" s="81">
        <f t="shared" si="63"/>
        <v>5986.3868748635923</v>
      </c>
      <c r="M59" s="95">
        <f t="shared" si="10"/>
        <v>5.9863868748635927</v>
      </c>
      <c r="R59" s="70">
        <v>57</v>
      </c>
      <c r="S59" s="60" t="s">
        <v>283</v>
      </c>
      <c r="T59" s="60" t="s">
        <v>353</v>
      </c>
      <c r="V59" s="77">
        <f t="shared" si="11"/>
        <v>9763.2672441869563</v>
      </c>
      <c r="W59" s="98">
        <f t="shared" si="12"/>
        <v>9.7632672441869559</v>
      </c>
      <c r="X59" s="78">
        <f t="shared" si="13"/>
        <v>2600.2475947463772</v>
      </c>
      <c r="Y59" s="100">
        <f t="shared" si="14"/>
        <v>2.600247594746377</v>
      </c>
      <c r="Z59" s="2">
        <f t="shared" si="15"/>
        <v>6561.4836709659294</v>
      </c>
      <c r="AA59" s="85">
        <f t="shared" si="16"/>
        <v>6.561483670965929</v>
      </c>
      <c r="AB59" s="79">
        <f t="shared" si="17"/>
        <v>3539.5365436263546</v>
      </c>
      <c r="AC59" s="87">
        <f t="shared" si="18"/>
        <v>3.5395365436263546</v>
      </c>
      <c r="AD59" s="11">
        <f t="shared" si="19"/>
        <v>10896.753276214369</v>
      </c>
      <c r="AE59" s="89">
        <f t="shared" si="20"/>
        <v>10.896753276214369</v>
      </c>
      <c r="AF59" s="80">
        <f t="shared" si="21"/>
        <v>4506.6825640636689</v>
      </c>
      <c r="AG59" s="92">
        <f t="shared" si="22"/>
        <v>4.5066825640636692</v>
      </c>
      <c r="AH59" s="15">
        <f t="shared" si="23"/>
        <v>4543.5751865242764</v>
      </c>
      <c r="AI59" s="94">
        <f t="shared" si="24"/>
        <v>4.5435751865242766</v>
      </c>
      <c r="AJ59" s="81">
        <f t="shared" si="25"/>
        <v>5663.2757786370094</v>
      </c>
      <c r="AK59" s="95">
        <f t="shared" si="26"/>
        <v>5.6632757786370096</v>
      </c>
      <c r="AL59" s="77">
        <f t="shared" si="27"/>
        <v>5926.7032052563873</v>
      </c>
      <c r="AM59" s="98">
        <f t="shared" si="28"/>
        <v>5.9267032052563868</v>
      </c>
      <c r="AN59" s="78">
        <f t="shared" si="29"/>
        <v>5951.0111949209968</v>
      </c>
      <c r="AO59" s="100">
        <f t="shared" si="30"/>
        <v>5.9510111949209969</v>
      </c>
      <c r="AP59" s="2">
        <f t="shared" si="31"/>
        <v>4788.7362587608195</v>
      </c>
      <c r="AQ59" s="85">
        <f t="shared" si="32"/>
        <v>4.7887362587608191</v>
      </c>
      <c r="AR59" s="79">
        <f t="shared" si="33"/>
        <v>6468.7978911686769</v>
      </c>
      <c r="AS59" s="87">
        <f t="shared" si="34"/>
        <v>6.468797891168677</v>
      </c>
      <c r="AT59" s="11">
        <f t="shared" si="35"/>
        <v>6047.1222291425001</v>
      </c>
      <c r="AU59" s="89">
        <f t="shared" si="36"/>
        <v>6.0471222291425004</v>
      </c>
      <c r="AV59" s="80">
        <f t="shared" si="37"/>
        <v>5729.4555067330257</v>
      </c>
      <c r="AW59" s="92">
        <f t="shared" si="38"/>
        <v>5.7294555067330259</v>
      </c>
      <c r="AX59" s="15">
        <f t="shared" si="39"/>
        <v>5806.2262012804194</v>
      </c>
      <c r="AY59" s="94">
        <f t="shared" si="40"/>
        <v>5.8062262012804196</v>
      </c>
      <c r="AZ59" s="81">
        <f t="shared" si="41"/>
        <v>4956.2520771364325</v>
      </c>
      <c r="BA59" s="95">
        <f t="shared" si="42"/>
        <v>4.9562520771364325</v>
      </c>
      <c r="BB59" s="11">
        <f t="shared" si="43"/>
        <v>4956.2520771364325</v>
      </c>
      <c r="BC59" s="89">
        <f t="shared" si="44"/>
        <v>4.9562520771364325</v>
      </c>
      <c r="BD59" s="80">
        <f t="shared" si="45"/>
        <v>7619.314678884145</v>
      </c>
      <c r="BE59" s="92">
        <f t="shared" si="46"/>
        <v>7.6193146788841446</v>
      </c>
      <c r="BF59" s="15">
        <f t="shared" si="47"/>
        <v>8204.4786334190903</v>
      </c>
      <c r="BG59" s="94">
        <f t="shared" si="48"/>
        <v>8.2044786334190896</v>
      </c>
      <c r="BH59" s="81">
        <f t="shared" si="49"/>
        <v>8932.524584125038</v>
      </c>
      <c r="BI59" s="95">
        <f t="shared" si="50"/>
        <v>8.9325245841250371</v>
      </c>
      <c r="BJ59" s="77">
        <f t="shared" si="51"/>
        <v>9832.1169270899009</v>
      </c>
      <c r="BK59" s="98">
        <f t="shared" si="52"/>
        <v>9.8321169270899009</v>
      </c>
      <c r="BL59" s="78">
        <f t="shared" si="53"/>
        <v>5075.1866295275777</v>
      </c>
      <c r="BM59" s="100">
        <f t="shared" si="54"/>
        <v>5.075186629527578</v>
      </c>
      <c r="BN59" s="2">
        <f t="shared" si="55"/>
        <v>1252.6984942730724</v>
      </c>
      <c r="BO59" s="85">
        <f t="shared" si="56"/>
        <v>1.2526984942730723</v>
      </c>
      <c r="BP59" s="79">
        <f t="shared" si="57"/>
        <v>4480.6425914433858</v>
      </c>
      <c r="BQ59" s="87">
        <f t="shared" si="58"/>
        <v>4.4806425914433854</v>
      </c>
      <c r="BR59" s="11">
        <f t="shared" si="59"/>
        <v>1885.8818084055897</v>
      </c>
      <c r="BS59" s="89">
        <f t="shared" si="60"/>
        <v>1.8858818084055897</v>
      </c>
      <c r="BT59" s="80">
        <f t="shared" si="61"/>
        <v>7182.8733008308691</v>
      </c>
      <c r="BU59" s="92">
        <f t="shared" si="62"/>
        <v>7.1828733008308694</v>
      </c>
      <c r="BV59" s="15"/>
      <c r="BW59" s="94"/>
      <c r="BX59" s="81"/>
      <c r="BY59" s="95"/>
    </row>
    <row r="60" spans="1:77" ht="21" x14ac:dyDescent="0.2">
      <c r="A60" s="103">
        <v>57</v>
      </c>
      <c r="B60" s="2">
        <f t="shared" si="64"/>
        <v>13626.061841038454</v>
      </c>
      <c r="C60" s="85">
        <f t="shared" si="1"/>
        <v>13.626061841038455</v>
      </c>
      <c r="D60" s="79">
        <f t="shared" si="2"/>
        <v>9685.6338246617997</v>
      </c>
      <c r="E60" s="87">
        <f t="shared" si="3"/>
        <v>9.6856338246617995</v>
      </c>
      <c r="F60" s="11">
        <f t="shared" si="4"/>
        <v>7288.093812227221</v>
      </c>
      <c r="G60" s="89">
        <f t="shared" si="5"/>
        <v>7.2880938122272205</v>
      </c>
      <c r="H60" s="80">
        <f t="shared" si="6"/>
        <v>2614.5480043029474</v>
      </c>
      <c r="I60" s="92">
        <f t="shared" si="7"/>
        <v>2.6145480043029474</v>
      </c>
      <c r="J60" s="15">
        <f t="shared" si="8"/>
        <v>6957.9865750899662</v>
      </c>
      <c r="K60" s="94">
        <f t="shared" si="9"/>
        <v>6.9579865750899659</v>
      </c>
      <c r="L60" s="81">
        <f t="shared" si="63"/>
        <v>12930.359350874609</v>
      </c>
      <c r="M60" s="95">
        <f t="shared" si="10"/>
        <v>12.930359350874609</v>
      </c>
      <c r="R60" s="70">
        <v>58</v>
      </c>
      <c r="S60" s="60" t="s">
        <v>284</v>
      </c>
      <c r="T60" s="60" t="s">
        <v>349</v>
      </c>
      <c r="V60" s="77">
        <f t="shared" si="11"/>
        <v>13014.456492517214</v>
      </c>
      <c r="W60" s="98">
        <f t="shared" si="12"/>
        <v>13.014456492517214</v>
      </c>
      <c r="X60" s="78">
        <f t="shared" si="13"/>
        <v>7778.7458417602393</v>
      </c>
      <c r="Y60" s="100">
        <f t="shared" si="14"/>
        <v>7.7787458417602391</v>
      </c>
      <c r="Z60" s="2">
        <f t="shared" si="15"/>
        <v>11308.805128662494</v>
      </c>
      <c r="AA60" s="85">
        <f t="shared" si="16"/>
        <v>11.308805128662494</v>
      </c>
      <c r="AB60" s="79">
        <f t="shared" si="17"/>
        <v>11135.736522950687</v>
      </c>
      <c r="AC60" s="87">
        <f t="shared" si="18"/>
        <v>11.135736522950687</v>
      </c>
      <c r="AD60" s="11">
        <f t="shared" si="19"/>
        <v>11840.258078619512</v>
      </c>
      <c r="AE60" s="89">
        <f t="shared" si="20"/>
        <v>11.840258078619511</v>
      </c>
      <c r="AF60" s="80">
        <f t="shared" si="21"/>
        <v>9791.570329872884</v>
      </c>
      <c r="AG60" s="92">
        <f t="shared" si="22"/>
        <v>9.7915703298728847</v>
      </c>
      <c r="AH60" s="15">
        <f t="shared" si="23"/>
        <v>11250.681810844306</v>
      </c>
      <c r="AI60" s="94">
        <f t="shared" si="24"/>
        <v>11.250681810844306</v>
      </c>
      <c r="AJ60" s="81">
        <f t="shared" si="25"/>
        <v>13246.71297901264</v>
      </c>
      <c r="AK60" s="95">
        <f t="shared" si="26"/>
        <v>13.24671297901264</v>
      </c>
      <c r="AL60" s="77">
        <f t="shared" si="27"/>
        <v>9609.0660613081018</v>
      </c>
      <c r="AM60" s="98">
        <f t="shared" si="28"/>
        <v>9.609066061308102</v>
      </c>
      <c r="AN60" s="78">
        <f t="shared" si="29"/>
        <v>9636.5541252774001</v>
      </c>
      <c r="AO60" s="100">
        <f t="shared" si="30"/>
        <v>9.6365541252773994</v>
      </c>
      <c r="AP60" s="2">
        <f t="shared" si="31"/>
        <v>8733.1662636346809</v>
      </c>
      <c r="AQ60" s="85">
        <f t="shared" si="32"/>
        <v>8.733166263634681</v>
      </c>
      <c r="AR60" s="79">
        <f t="shared" si="33"/>
        <v>9130.8988105596727</v>
      </c>
      <c r="AS60" s="87">
        <f t="shared" si="34"/>
        <v>9.1308988105596729</v>
      </c>
      <c r="AT60" s="11">
        <f t="shared" si="35"/>
        <v>10467.950925918574</v>
      </c>
      <c r="AU60" s="89">
        <f t="shared" si="36"/>
        <v>10.467950925918574</v>
      </c>
      <c r="AV60" s="80">
        <f t="shared" si="37"/>
        <v>10395.564679362298</v>
      </c>
      <c r="AW60" s="92">
        <f t="shared" si="38"/>
        <v>10.395564679362298</v>
      </c>
      <c r="AX60" s="15">
        <f t="shared" si="39"/>
        <v>7492.4269159355244</v>
      </c>
      <c r="AY60" s="94">
        <f t="shared" si="40"/>
        <v>7.4924269159355248</v>
      </c>
      <c r="AZ60" s="81">
        <f t="shared" si="41"/>
        <v>9730.8191105464575</v>
      </c>
      <c r="BA60" s="95">
        <f t="shared" si="42"/>
        <v>9.7308191105464577</v>
      </c>
      <c r="BB60" s="11">
        <f t="shared" si="43"/>
        <v>9730.8191105464575</v>
      </c>
      <c r="BC60" s="89">
        <f t="shared" si="44"/>
        <v>9.7308191105464577</v>
      </c>
      <c r="BD60" s="80">
        <f t="shared" si="45"/>
        <v>7171.1451445614894</v>
      </c>
      <c r="BE60" s="92">
        <f t="shared" si="46"/>
        <v>7.1711451445614891</v>
      </c>
      <c r="BF60" s="15">
        <f t="shared" si="47"/>
        <v>7796.3615577736555</v>
      </c>
      <c r="BG60" s="94">
        <f t="shared" si="48"/>
        <v>7.7963615577736558</v>
      </c>
      <c r="BH60" s="81">
        <f t="shared" si="49"/>
        <v>9042.6815279162838</v>
      </c>
      <c r="BI60" s="95">
        <f t="shared" si="50"/>
        <v>9.0426815279162831</v>
      </c>
      <c r="BJ60" s="77">
        <f t="shared" si="51"/>
        <v>10400.047603899793</v>
      </c>
      <c r="BK60" s="98">
        <f t="shared" si="52"/>
        <v>10.400047603899793</v>
      </c>
      <c r="BL60" s="78">
        <f t="shared" si="53"/>
        <v>11486.566602830551</v>
      </c>
      <c r="BM60" s="100">
        <f t="shared" si="54"/>
        <v>11.486566602830552</v>
      </c>
      <c r="BN60" s="2">
        <f t="shared" si="55"/>
        <v>6911.5139584559101</v>
      </c>
      <c r="BO60" s="85">
        <f t="shared" si="56"/>
        <v>6.9115139584559104</v>
      </c>
      <c r="BP60" s="79">
        <f t="shared" si="57"/>
        <v>9943.2694264949823</v>
      </c>
      <c r="BQ60" s="87">
        <f t="shared" si="58"/>
        <v>9.9432694264949824</v>
      </c>
      <c r="BR60" s="11">
        <f t="shared" si="59"/>
        <v>6824.5814790800805</v>
      </c>
      <c r="BS60" s="89">
        <f t="shared" si="60"/>
        <v>6.8245814790800807</v>
      </c>
      <c r="BT60" s="80">
        <f t="shared" si="61"/>
        <v>5725.4927972549112</v>
      </c>
      <c r="BU60" s="92">
        <f t="shared" si="62"/>
        <v>5.725492797254911</v>
      </c>
      <c r="BV60" s="15"/>
      <c r="BW60" s="94"/>
      <c r="BX60" s="81"/>
      <c r="BY60" s="95"/>
    </row>
    <row r="61" spans="1:77" ht="21" x14ac:dyDescent="0.2">
      <c r="A61" s="103">
        <v>58</v>
      </c>
      <c r="B61" s="2">
        <f t="shared" si="64"/>
        <v>20556.586775514585</v>
      </c>
      <c r="C61" s="85">
        <f t="shared" si="1"/>
        <v>20.556586775514585</v>
      </c>
      <c r="D61" s="79">
        <f t="shared" si="2"/>
        <v>16574.613878351487</v>
      </c>
      <c r="E61" s="87">
        <f t="shared" si="3"/>
        <v>16.574613878351489</v>
      </c>
      <c r="F61" s="11">
        <f t="shared" si="4"/>
        <v>12371.009526616512</v>
      </c>
      <c r="G61" s="89">
        <f t="shared" si="5"/>
        <v>12.371009526616511</v>
      </c>
      <c r="H61" s="80">
        <f t="shared" si="6"/>
        <v>7292.7872325892868</v>
      </c>
      <c r="I61" s="92">
        <f t="shared" si="7"/>
        <v>7.2927872325892871</v>
      </c>
      <c r="J61" s="15">
        <f t="shared" si="8"/>
        <v>4809.6933806000343</v>
      </c>
      <c r="K61" s="94">
        <f t="shared" si="9"/>
        <v>4.8096933806000344</v>
      </c>
      <c r="L61" s="81">
        <f t="shared" si="63"/>
        <v>7662.0369572950467</v>
      </c>
      <c r="M61" s="95">
        <f t="shared" si="10"/>
        <v>7.6620369572950464</v>
      </c>
      <c r="R61" s="70">
        <v>59</v>
      </c>
      <c r="S61" s="60" t="s">
        <v>285</v>
      </c>
      <c r="T61" s="60" t="s">
        <v>350</v>
      </c>
      <c r="V61" s="77">
        <f t="shared" si="11"/>
        <v>6075.8814711354744</v>
      </c>
      <c r="W61" s="98">
        <f t="shared" si="12"/>
        <v>6.0758814711354745</v>
      </c>
      <c r="X61" s="78">
        <f t="shared" si="13"/>
        <v>3378.7240617844641</v>
      </c>
      <c r="Y61" s="100">
        <f t="shared" si="14"/>
        <v>3.3787240617844643</v>
      </c>
      <c r="Z61" s="2">
        <f t="shared" si="15"/>
        <v>4681.3705877744142</v>
      </c>
      <c r="AA61" s="85">
        <f t="shared" si="16"/>
        <v>4.6813705877744143</v>
      </c>
      <c r="AB61" s="79">
        <f t="shared" si="17"/>
        <v>7770.0241957454755</v>
      </c>
      <c r="AC61" s="87">
        <f t="shared" si="18"/>
        <v>7.7700241957454752</v>
      </c>
      <c r="AD61" s="11">
        <f t="shared" si="19"/>
        <v>5704.0519393520835</v>
      </c>
      <c r="AE61" s="89">
        <f t="shared" si="20"/>
        <v>5.7040519393520839</v>
      </c>
      <c r="AF61" s="80">
        <f t="shared" si="21"/>
        <v>3906.9501127925942</v>
      </c>
      <c r="AG61" s="92">
        <f t="shared" si="22"/>
        <v>3.9069501127925941</v>
      </c>
      <c r="AH61" s="15">
        <f t="shared" si="23"/>
        <v>6094.6405838571463</v>
      </c>
      <c r="AI61" s="94">
        <f t="shared" si="24"/>
        <v>6.0946405838571467</v>
      </c>
      <c r="AJ61" s="81">
        <f t="shared" si="25"/>
        <v>9368.3482857382114</v>
      </c>
      <c r="AK61" s="95">
        <f t="shared" si="26"/>
        <v>9.368348285738211</v>
      </c>
      <c r="AL61" s="77">
        <f t="shared" si="27"/>
        <v>2835.2763749031269</v>
      </c>
      <c r="AM61" s="98">
        <f t="shared" si="28"/>
        <v>2.8352763749031271</v>
      </c>
      <c r="AN61" s="78">
        <f t="shared" si="29"/>
        <v>2858.6619811129653</v>
      </c>
      <c r="AO61" s="100">
        <f t="shared" si="30"/>
        <v>2.8586619811129652</v>
      </c>
      <c r="AP61" s="2">
        <f t="shared" si="31"/>
        <v>2406.7414933361183</v>
      </c>
      <c r="AQ61" s="85">
        <f t="shared" si="32"/>
        <v>2.4067414933361184</v>
      </c>
      <c r="AR61" s="79">
        <f t="shared" si="33"/>
        <v>2174.2365788533612</v>
      </c>
      <c r="AS61" s="87">
        <f t="shared" si="34"/>
        <v>2.1742365788533613</v>
      </c>
      <c r="AT61" s="11">
        <f t="shared" si="35"/>
        <v>3835.9226153909372</v>
      </c>
      <c r="AU61" s="89">
        <f t="shared" si="36"/>
        <v>3.8359226153909374</v>
      </c>
      <c r="AV61" s="80">
        <f t="shared" si="37"/>
        <v>3901.5185014224212</v>
      </c>
      <c r="AW61" s="92">
        <f t="shared" si="38"/>
        <v>3.9015185014224212</v>
      </c>
      <c r="AX61" s="15">
        <f t="shared" si="39"/>
        <v>532.68029046941365</v>
      </c>
      <c r="AY61" s="94">
        <f t="shared" si="40"/>
        <v>0.53268029046941368</v>
      </c>
      <c r="AZ61" s="81">
        <f t="shared" si="41"/>
        <v>3505.9037688707663</v>
      </c>
      <c r="BA61" s="95">
        <f t="shared" si="42"/>
        <v>3.5059037688707662</v>
      </c>
      <c r="BB61" s="11">
        <f t="shared" si="43"/>
        <v>3505.9037688707663</v>
      </c>
      <c r="BC61" s="89">
        <f t="shared" si="44"/>
        <v>3.5059037688707662</v>
      </c>
      <c r="BD61" s="80">
        <f t="shared" si="45"/>
        <v>2080.0179610106115</v>
      </c>
      <c r="BE61" s="92">
        <f t="shared" si="46"/>
        <v>2.0800179610106118</v>
      </c>
      <c r="BF61" s="15">
        <f t="shared" si="47"/>
        <v>2596.1512573517512</v>
      </c>
      <c r="BG61" s="94">
        <f t="shared" si="48"/>
        <v>2.5961512573517513</v>
      </c>
      <c r="BH61" s="81">
        <f t="shared" si="49"/>
        <v>3352.6946989086614</v>
      </c>
      <c r="BI61" s="95">
        <f t="shared" si="50"/>
        <v>3.3526946989086612</v>
      </c>
      <c r="BJ61" s="77">
        <f t="shared" si="51"/>
        <v>4426.8613773008574</v>
      </c>
      <c r="BK61" s="98">
        <f t="shared" si="52"/>
        <v>4.4268613773008578</v>
      </c>
      <c r="BL61" s="78">
        <f t="shared" si="53"/>
        <v>5957.8034133996398</v>
      </c>
      <c r="BM61" s="100">
        <f t="shared" si="54"/>
        <v>5.95780341339964</v>
      </c>
      <c r="BN61" s="2">
        <f t="shared" si="55"/>
        <v>4390.7274498446459</v>
      </c>
      <c r="BO61" s="85">
        <f t="shared" si="56"/>
        <v>4.390727449844646</v>
      </c>
      <c r="BP61" s="79">
        <f t="shared" si="57"/>
        <v>4130.6102627264827</v>
      </c>
      <c r="BQ61" s="87">
        <f t="shared" si="58"/>
        <v>4.1306102627264831</v>
      </c>
      <c r="BR61" s="11">
        <f t="shared" si="59"/>
        <v>3740.5458336950687</v>
      </c>
      <c r="BS61" s="89">
        <f t="shared" si="60"/>
        <v>3.7405458336950685</v>
      </c>
      <c r="BT61" s="80">
        <f t="shared" si="61"/>
        <v>2349.5739198294114</v>
      </c>
      <c r="BU61" s="92">
        <f t="shared" si="62"/>
        <v>2.3495739198294112</v>
      </c>
      <c r="BV61" s="15"/>
      <c r="BW61" s="94"/>
      <c r="BX61" s="81"/>
      <c r="BY61" s="95"/>
    </row>
    <row r="62" spans="1:77" ht="21" x14ac:dyDescent="0.2">
      <c r="A62" s="103">
        <v>59</v>
      </c>
      <c r="B62" s="2">
        <f t="shared" si="64"/>
        <v>16375.976876401252</v>
      </c>
      <c r="C62" s="85">
        <f t="shared" si="1"/>
        <v>16.37597687640125</v>
      </c>
      <c r="D62" s="79">
        <f t="shared" si="2"/>
        <v>12355.068568926754</v>
      </c>
      <c r="E62" s="87">
        <f t="shared" si="3"/>
        <v>12.355068568926754</v>
      </c>
      <c r="F62" s="11">
        <f t="shared" si="4"/>
        <v>10219.143742793774</v>
      </c>
      <c r="G62" s="89">
        <f t="shared" si="5"/>
        <v>10.219143742793774</v>
      </c>
      <c r="H62" s="80">
        <f t="shared" si="6"/>
        <v>2878.299414150551</v>
      </c>
      <c r="I62" s="92">
        <f t="shared" si="7"/>
        <v>2.8782994141505509</v>
      </c>
      <c r="J62" s="15">
        <f t="shared" si="8"/>
        <v>6567.3180587110519</v>
      </c>
      <c r="K62" s="94">
        <f t="shared" si="9"/>
        <v>6.5673180587110522</v>
      </c>
      <c r="L62" s="81">
        <f t="shared" si="63"/>
        <v>11564.450662999614</v>
      </c>
      <c r="M62" s="95">
        <f t="shared" si="10"/>
        <v>11.564450662999613</v>
      </c>
      <c r="R62" s="70">
        <v>60</v>
      </c>
      <c r="S62" s="60" t="s">
        <v>420</v>
      </c>
      <c r="T62" s="60" t="s">
        <v>421</v>
      </c>
      <c r="V62" s="77">
        <f t="shared" si="11"/>
        <v>10197.768601304453</v>
      </c>
      <c r="W62" s="98">
        <f t="shared" si="12"/>
        <v>10.197768601304453</v>
      </c>
      <c r="X62" s="78">
        <f t="shared" si="13"/>
        <v>6476.3743136152571</v>
      </c>
      <c r="Y62" s="100">
        <f t="shared" si="14"/>
        <v>6.4763743136152572</v>
      </c>
      <c r="Z62" s="2">
        <f t="shared" si="15"/>
        <v>9078.5351535040736</v>
      </c>
      <c r="AA62" s="85">
        <f t="shared" si="16"/>
        <v>9.0785351535040739</v>
      </c>
      <c r="AB62" s="79">
        <f t="shared" si="17"/>
        <v>10635.718464890302</v>
      </c>
      <c r="AC62" s="87">
        <f t="shared" si="18"/>
        <v>10.635718464890303</v>
      </c>
      <c r="AD62" s="11">
        <f t="shared" si="19"/>
        <v>8667.5210115570444</v>
      </c>
      <c r="AE62" s="89">
        <f t="shared" si="20"/>
        <v>8.667521011557044</v>
      </c>
      <c r="AF62" s="80">
        <f t="shared" si="21"/>
        <v>7984.0092012482201</v>
      </c>
      <c r="AG62" s="92">
        <f t="shared" si="22"/>
        <v>7.9840092012482202</v>
      </c>
      <c r="AH62" s="15">
        <f t="shared" si="23"/>
        <v>9886.5564980387117</v>
      </c>
      <c r="AI62" s="94">
        <f t="shared" si="24"/>
        <v>9.8865564980387113</v>
      </c>
      <c r="AJ62" s="81">
        <f t="shared" si="25"/>
        <v>12597.130121040358</v>
      </c>
      <c r="AK62" s="95">
        <f t="shared" si="26"/>
        <v>12.597130121040358</v>
      </c>
      <c r="AL62" s="77">
        <f t="shared" si="27"/>
        <v>7246.0269821482561</v>
      </c>
      <c r="AM62" s="98">
        <f t="shared" si="28"/>
        <v>7.2460269821482566</v>
      </c>
      <c r="AN62" s="78">
        <f t="shared" si="29"/>
        <v>7270.0543640583319</v>
      </c>
      <c r="AO62" s="100">
        <f t="shared" si="30"/>
        <v>7.2700543640583319</v>
      </c>
      <c r="AP62" s="2">
        <f t="shared" si="31"/>
        <v>6637.1444954484086</v>
      </c>
      <c r="AQ62" s="85">
        <f t="shared" si="32"/>
        <v>6.6371444954484087</v>
      </c>
      <c r="AR62" s="79">
        <f t="shared" si="33"/>
        <v>6521.8265709536918</v>
      </c>
      <c r="AS62" s="87">
        <f t="shared" si="34"/>
        <v>6.5218265709536913</v>
      </c>
      <c r="AT62" s="11">
        <f t="shared" si="35"/>
        <v>8226.8746451515981</v>
      </c>
      <c r="AU62" s="89">
        <f t="shared" si="36"/>
        <v>8.2268746451515984</v>
      </c>
      <c r="AV62" s="80">
        <f t="shared" si="37"/>
        <v>8252.2915070929776</v>
      </c>
      <c r="AW62" s="92">
        <f t="shared" si="38"/>
        <v>8.252291507092977</v>
      </c>
      <c r="AX62" s="15">
        <f t="shared" si="39"/>
        <v>4912.7486414640907</v>
      </c>
      <c r="AY62" s="94">
        <f t="shared" si="40"/>
        <v>4.9127486414640904</v>
      </c>
      <c r="AZ62" s="81">
        <f t="shared" si="41"/>
        <v>7735.4391601710568</v>
      </c>
      <c r="BA62" s="95">
        <f t="shared" si="42"/>
        <v>7.7354391601710564</v>
      </c>
      <c r="BB62" s="11">
        <f t="shared" si="43"/>
        <v>7735.4391601710568</v>
      </c>
      <c r="BC62" s="89">
        <f t="shared" si="44"/>
        <v>7.7354391601710564</v>
      </c>
      <c r="BD62" s="80">
        <f t="shared" si="45"/>
        <v>4058.1667693735149</v>
      </c>
      <c r="BE62" s="92">
        <f t="shared" si="46"/>
        <v>4.0581667693735151</v>
      </c>
      <c r="BF62" s="15">
        <f t="shared" si="47"/>
        <v>4632.6095727257089</v>
      </c>
      <c r="BG62" s="94">
        <f t="shared" si="48"/>
        <v>4.6326095727257091</v>
      </c>
      <c r="BH62" s="81">
        <f t="shared" si="49"/>
        <v>5873.9964330557486</v>
      </c>
      <c r="BI62" s="95">
        <f t="shared" si="50"/>
        <v>5.8739964330557486</v>
      </c>
      <c r="BJ62" s="77">
        <f t="shared" si="51"/>
        <v>7229.3465132120409</v>
      </c>
      <c r="BK62" s="98">
        <f t="shared" si="52"/>
        <v>7.2293465132120414</v>
      </c>
      <c r="BL62" s="78">
        <f t="shared" si="53"/>
        <v>9936.9483386884513</v>
      </c>
      <c r="BM62" s="100">
        <f t="shared" si="54"/>
        <v>9.9369483386884507</v>
      </c>
      <c r="BN62" s="2">
        <f t="shared" si="55"/>
        <v>6327.2272463316622</v>
      </c>
      <c r="BO62" s="85">
        <f t="shared" si="56"/>
        <v>6.3272272463316623</v>
      </c>
      <c r="BP62" s="79">
        <f t="shared" si="57"/>
        <v>8180.7732626737852</v>
      </c>
      <c r="BQ62" s="87">
        <f t="shared" si="58"/>
        <v>8.1807732626737852</v>
      </c>
      <c r="BR62" s="11">
        <f t="shared" si="59"/>
        <v>5943.0362146620764</v>
      </c>
      <c r="BS62" s="89">
        <f t="shared" si="60"/>
        <v>5.9430362146620768</v>
      </c>
      <c r="BT62" s="80">
        <f t="shared" si="61"/>
        <v>2610.6820578428324</v>
      </c>
      <c r="BU62" s="92">
        <f t="shared" si="62"/>
        <v>2.6106820578428325</v>
      </c>
      <c r="BV62" s="15"/>
      <c r="BW62" s="94"/>
      <c r="BX62" s="81"/>
      <c r="BY62" s="95"/>
    </row>
    <row r="63" spans="1:77" ht="21" x14ac:dyDescent="0.2">
      <c r="A63" s="103">
        <v>60</v>
      </c>
      <c r="B63" s="2">
        <f t="shared" si="64"/>
        <v>24921.006334848684</v>
      </c>
      <c r="C63" s="85">
        <f t="shared" si="1"/>
        <v>24.921006334848684</v>
      </c>
      <c r="D63" s="79">
        <f t="shared" si="2"/>
        <v>20894.547658684023</v>
      </c>
      <c r="E63" s="87">
        <f t="shared" si="3"/>
        <v>20.894547658684022</v>
      </c>
      <c r="F63" s="11">
        <f t="shared" si="4"/>
        <v>18326.593892553676</v>
      </c>
      <c r="G63" s="89">
        <f t="shared" si="5"/>
        <v>18.326593892553674</v>
      </c>
      <c r="H63" s="80">
        <f t="shared" si="6"/>
        <v>11208.166687593659</v>
      </c>
      <c r="I63" s="92">
        <f t="shared" si="7"/>
        <v>11.208166687593659</v>
      </c>
      <c r="J63" s="15">
        <f t="shared" si="8"/>
        <v>10671.866834317976</v>
      </c>
      <c r="K63" s="94">
        <f t="shared" si="9"/>
        <v>10.671866834317976</v>
      </c>
      <c r="L63" s="81">
        <f t="shared" si="63"/>
        <v>10696.061210157661</v>
      </c>
      <c r="M63" s="95">
        <f t="shared" si="10"/>
        <v>10.69606121015766</v>
      </c>
      <c r="R63" s="70">
        <v>61</v>
      </c>
      <c r="S63" s="60" t="s">
        <v>436</v>
      </c>
      <c r="T63" s="60" t="s">
        <v>437</v>
      </c>
      <c r="V63" s="77">
        <f t="shared" si="11"/>
        <v>4076.7970960230746</v>
      </c>
      <c r="W63" s="98">
        <f t="shared" si="12"/>
        <v>4.0767970960230748</v>
      </c>
      <c r="X63" s="78">
        <f t="shared" si="13"/>
        <v>8814.424654288594</v>
      </c>
      <c r="Y63" s="100">
        <f t="shared" si="14"/>
        <v>8.8144246542885938</v>
      </c>
      <c r="Z63" s="2">
        <f t="shared" si="15"/>
        <v>6562.822501370455</v>
      </c>
      <c r="AA63" s="85">
        <f t="shared" si="16"/>
        <v>6.5628225013704551</v>
      </c>
      <c r="AB63" s="79">
        <f t="shared" si="17"/>
        <v>12466.243984520544</v>
      </c>
      <c r="AC63" s="87">
        <f t="shared" si="18"/>
        <v>12.466243984520544</v>
      </c>
      <c r="AD63" s="11">
        <f t="shared" si="19"/>
        <v>563.98378286385207</v>
      </c>
      <c r="AE63" s="89">
        <f t="shared" si="20"/>
        <v>0.56398378286385209</v>
      </c>
      <c r="AF63" s="80">
        <f t="shared" si="21"/>
        <v>7762.4458510253271</v>
      </c>
      <c r="AG63" s="92">
        <f t="shared" si="22"/>
        <v>7.7624458510253271</v>
      </c>
      <c r="AH63" s="15">
        <f t="shared" si="23"/>
        <v>9788.3631215567366</v>
      </c>
      <c r="AI63" s="94">
        <f t="shared" si="24"/>
        <v>9.7883631215567366</v>
      </c>
      <c r="AJ63" s="81">
        <f t="shared" si="25"/>
        <v>13374.84446727774</v>
      </c>
      <c r="AK63" s="95">
        <f t="shared" si="26"/>
        <v>13.374844467277741</v>
      </c>
      <c r="AL63" s="77">
        <f t="shared" si="27"/>
        <v>5798.4111458934249</v>
      </c>
      <c r="AM63" s="98">
        <f t="shared" si="28"/>
        <v>5.7984111458934251</v>
      </c>
      <c r="AN63" s="78">
        <f t="shared" si="29"/>
        <v>5784.4673170829574</v>
      </c>
      <c r="AO63" s="100">
        <f t="shared" si="30"/>
        <v>5.7844673170829575</v>
      </c>
      <c r="AP63" s="2">
        <f t="shared" si="31"/>
        <v>6731.7980867910201</v>
      </c>
      <c r="AQ63" s="85">
        <f t="shared" si="32"/>
        <v>6.7317980867910201</v>
      </c>
      <c r="AR63" s="79">
        <f t="shared" si="33"/>
        <v>4959.8901729039826</v>
      </c>
      <c r="AS63" s="87">
        <f t="shared" si="34"/>
        <v>4.9598901729039824</v>
      </c>
      <c r="AT63" s="11">
        <f t="shared" si="35"/>
        <v>6326.6982638158588</v>
      </c>
      <c r="AU63" s="89">
        <f t="shared" si="36"/>
        <v>6.3266982638158584</v>
      </c>
      <c r="AV63" s="80">
        <f t="shared" si="37"/>
        <v>6695.7599100291727</v>
      </c>
      <c r="AW63" s="92">
        <f t="shared" si="38"/>
        <v>6.6957599100291727</v>
      </c>
      <c r="AX63" s="15">
        <f t="shared" si="39"/>
        <v>5732.3728887033085</v>
      </c>
      <c r="AY63" s="94">
        <f t="shared" si="40"/>
        <v>5.7323728887033081</v>
      </c>
      <c r="AZ63" s="81">
        <f t="shared" si="41"/>
        <v>7118.4284901420215</v>
      </c>
      <c r="BA63" s="95">
        <f t="shared" si="42"/>
        <v>7.1184284901420218</v>
      </c>
      <c r="BB63" s="11">
        <f t="shared" si="43"/>
        <v>7118.4284901420215</v>
      </c>
      <c r="BC63" s="89">
        <f t="shared" si="44"/>
        <v>7.1184284901420218</v>
      </c>
      <c r="BD63" s="80">
        <f t="shared" si="45"/>
        <v>4920.0628268447708</v>
      </c>
      <c r="BE63" s="92">
        <f t="shared" si="46"/>
        <v>4.920062826844771</v>
      </c>
      <c r="BF63" s="15">
        <f t="shared" si="47"/>
        <v>4256.713943959473</v>
      </c>
      <c r="BG63" s="94">
        <f t="shared" si="48"/>
        <v>4.2567139439594728</v>
      </c>
      <c r="BH63" s="81">
        <f t="shared" si="49"/>
        <v>3022.7254128749314</v>
      </c>
      <c r="BI63" s="95">
        <f t="shared" si="50"/>
        <v>3.0227254128749315</v>
      </c>
      <c r="BJ63" s="77">
        <f t="shared" si="51"/>
        <v>1704.8792602736473</v>
      </c>
      <c r="BK63" s="98">
        <f t="shared" si="52"/>
        <v>1.7048792602736473</v>
      </c>
      <c r="BL63" s="78">
        <f t="shared" si="53"/>
        <v>9257.4434645141337</v>
      </c>
      <c r="BM63" s="100">
        <f t="shared" si="54"/>
        <v>9.2574434645141341</v>
      </c>
      <c r="BN63" s="2">
        <f t="shared" si="55"/>
        <v>10242.322321539225</v>
      </c>
      <c r="BO63" s="85">
        <f t="shared" si="56"/>
        <v>10.242322321539225</v>
      </c>
      <c r="BP63" s="79">
        <f t="shared" si="57"/>
        <v>7949.0615687869213</v>
      </c>
      <c r="BQ63" s="87">
        <f t="shared" si="58"/>
        <v>7.9490615687869211</v>
      </c>
      <c r="BR63" s="11">
        <f t="shared" si="59"/>
        <v>9590.9700494893059</v>
      </c>
      <c r="BS63" s="89">
        <f t="shared" si="60"/>
        <v>9.5909700494893055</v>
      </c>
      <c r="BT63" s="80">
        <f t="shared" si="61"/>
        <v>6328.7418763473725</v>
      </c>
      <c r="BU63" s="92">
        <f t="shared" si="62"/>
        <v>6.3287418763473724</v>
      </c>
      <c r="BV63" s="15"/>
      <c r="BW63" s="94"/>
      <c r="BX63" s="81"/>
      <c r="BY63" s="95"/>
    </row>
    <row r="64" spans="1:77" ht="21" x14ac:dyDescent="0.2">
      <c r="A64" s="103">
        <v>61</v>
      </c>
      <c r="B64" s="2">
        <f t="shared" si="64"/>
        <v>5581.7720155084371</v>
      </c>
      <c r="C64" s="85">
        <f t="shared" si="1"/>
        <v>5.5817720155084372</v>
      </c>
      <c r="D64" s="79">
        <f t="shared" si="2"/>
        <v>4334.8741740488867</v>
      </c>
      <c r="E64" s="87">
        <f t="shared" si="3"/>
        <v>4.3348741740488865</v>
      </c>
      <c r="F64" s="11">
        <f t="shared" si="4"/>
        <v>13994.229317732372</v>
      </c>
      <c r="G64" s="89">
        <f t="shared" si="5"/>
        <v>13.994229317732373</v>
      </c>
      <c r="H64" s="80">
        <f t="shared" si="6"/>
        <v>10992.630691703176</v>
      </c>
      <c r="I64" s="92">
        <f t="shared" si="7"/>
        <v>10.992630691703177</v>
      </c>
      <c r="J64" s="15">
        <f t="shared" si="8"/>
        <v>18833.680251708167</v>
      </c>
      <c r="K64" s="94">
        <f t="shared" si="9"/>
        <v>18.833680251708167</v>
      </c>
      <c r="L64" s="81">
        <f t="shared" si="63"/>
        <v>24870.126057024176</v>
      </c>
      <c r="M64" s="95">
        <f t="shared" si="10"/>
        <v>24.870126057024176</v>
      </c>
      <c r="R64" s="70">
        <v>62</v>
      </c>
      <c r="S64" s="60" t="s">
        <v>438</v>
      </c>
      <c r="T64" s="60" t="s">
        <v>439</v>
      </c>
      <c r="V64" s="77">
        <f t="shared" si="11"/>
        <v>23892.644632258467</v>
      </c>
      <c r="W64" s="98">
        <f t="shared" si="12"/>
        <v>23.892644632258467</v>
      </c>
      <c r="X64" s="78">
        <f t="shared" si="13"/>
        <v>19703.391386439678</v>
      </c>
      <c r="Y64" s="100">
        <f t="shared" si="14"/>
        <v>19.703391386439677</v>
      </c>
      <c r="Z64" s="2">
        <f t="shared" si="15"/>
        <v>22920.052891225518</v>
      </c>
      <c r="AA64" s="85">
        <f t="shared" si="16"/>
        <v>22.920052891225517</v>
      </c>
      <c r="AB64" s="79">
        <f t="shared" si="17"/>
        <v>22925.202827780617</v>
      </c>
      <c r="AC64" s="87">
        <f t="shared" si="18"/>
        <v>22.925202827780616</v>
      </c>
      <c r="AD64" s="11">
        <f t="shared" si="19"/>
        <v>21617.769786955952</v>
      </c>
      <c r="AE64" s="89">
        <f t="shared" si="20"/>
        <v>21.617769786955954</v>
      </c>
      <c r="AF64" s="80">
        <f t="shared" si="21"/>
        <v>21619.221294859391</v>
      </c>
      <c r="AG64" s="92">
        <f t="shared" si="22"/>
        <v>21.61922129485939</v>
      </c>
      <c r="AH64" s="15">
        <f t="shared" si="23"/>
        <v>23187.468222096464</v>
      </c>
      <c r="AI64" s="94">
        <f t="shared" si="24"/>
        <v>23.187468222096463</v>
      </c>
      <c r="AJ64" s="81">
        <f t="shared" si="25"/>
        <v>25053.347263522992</v>
      </c>
      <c r="AK64" s="95">
        <f t="shared" si="26"/>
        <v>25.053347263522991</v>
      </c>
      <c r="AL64" s="77">
        <f t="shared" si="27"/>
        <v>21105.511511059711</v>
      </c>
      <c r="AM64" s="98">
        <f t="shared" si="28"/>
        <v>21.10551151105971</v>
      </c>
      <c r="AN64" s="78">
        <f t="shared" si="29"/>
        <v>21130.164219984759</v>
      </c>
      <c r="AO64" s="100">
        <f t="shared" si="30"/>
        <v>21.13016421998476</v>
      </c>
      <c r="AP64" s="2">
        <f t="shared" si="31"/>
        <v>20410.267232655518</v>
      </c>
      <c r="AQ64" s="85">
        <f t="shared" si="32"/>
        <v>20.410267232655517</v>
      </c>
      <c r="AR64" s="79">
        <f t="shared" si="33"/>
        <v>20381.00074389809</v>
      </c>
      <c r="AS64" s="87">
        <f t="shared" si="34"/>
        <v>20.381000743898092</v>
      </c>
      <c r="AT64" s="11">
        <f t="shared" si="35"/>
        <v>22066.355873418623</v>
      </c>
      <c r="AU64" s="89">
        <f t="shared" si="36"/>
        <v>22.066355873418622</v>
      </c>
      <c r="AV64" s="80">
        <f t="shared" si="37"/>
        <v>22061.097064776975</v>
      </c>
      <c r="AW64" s="92">
        <f t="shared" si="38"/>
        <v>22.061097064776977</v>
      </c>
      <c r="AX64" s="15">
        <f t="shared" si="39"/>
        <v>18781.076109432448</v>
      </c>
      <c r="AY64" s="94">
        <f t="shared" si="40"/>
        <v>18.781076109432448</v>
      </c>
      <c r="AZ64" s="81">
        <f t="shared" si="41"/>
        <v>21474.95473240795</v>
      </c>
      <c r="BA64" s="95">
        <f t="shared" si="42"/>
        <v>21.474954732407951</v>
      </c>
      <c r="BB64" s="11">
        <f t="shared" si="43"/>
        <v>21474.95473240795</v>
      </c>
      <c r="BC64" s="89">
        <f t="shared" si="44"/>
        <v>21.474954732407951</v>
      </c>
      <c r="BD64" s="80">
        <f t="shared" si="45"/>
        <v>17606.134947113831</v>
      </c>
      <c r="BE64" s="92">
        <f t="shared" si="46"/>
        <v>17.60613494711383</v>
      </c>
      <c r="BF64" s="15">
        <f t="shared" si="47"/>
        <v>17991.270799962436</v>
      </c>
      <c r="BG64" s="94">
        <f t="shared" si="48"/>
        <v>17.991270799962436</v>
      </c>
      <c r="BH64" s="81">
        <f t="shared" si="49"/>
        <v>19087.132651631546</v>
      </c>
      <c r="BI64" s="95">
        <f t="shared" si="50"/>
        <v>19.087132651631546</v>
      </c>
      <c r="BJ64" s="77">
        <f t="shared" si="51"/>
        <v>20308.284356976445</v>
      </c>
      <c r="BK64" s="98">
        <f t="shared" si="52"/>
        <v>20.308284356976444</v>
      </c>
      <c r="BL64" s="78">
        <f t="shared" si="53"/>
        <v>23400.558172983798</v>
      </c>
      <c r="BM64" s="100">
        <f t="shared" si="54"/>
        <v>23.400558172983796</v>
      </c>
      <c r="BN64" s="2">
        <f t="shared" si="55"/>
        <v>18825.700015307324</v>
      </c>
      <c r="BO64" s="85">
        <f t="shared" si="56"/>
        <v>18.825700015307323</v>
      </c>
      <c r="BP64" s="79">
        <f t="shared" si="57"/>
        <v>21788.700005508133</v>
      </c>
      <c r="BQ64" s="87">
        <f t="shared" si="58"/>
        <v>21.788700005508133</v>
      </c>
      <c r="BR64" s="11">
        <f t="shared" si="59"/>
        <v>18765.183601833738</v>
      </c>
      <c r="BS64" s="89">
        <f t="shared" si="60"/>
        <v>18.765183601833737</v>
      </c>
      <c r="BT64" s="80">
        <f t="shared" si="61"/>
        <v>16294.320407302004</v>
      </c>
      <c r="BU64" s="92">
        <f t="shared" si="62"/>
        <v>16.294320407302003</v>
      </c>
      <c r="BV64" s="15"/>
      <c r="BW64" s="94"/>
      <c r="BX64" s="81"/>
      <c r="BY64" s="95"/>
    </row>
    <row r="65" spans="1:77" ht="21" x14ac:dyDescent="0.2">
      <c r="A65" s="103">
        <v>62</v>
      </c>
      <c r="B65" s="2">
        <f t="shared" si="64"/>
        <v>8241.6294494751601</v>
      </c>
      <c r="C65" s="85">
        <f t="shared" si="1"/>
        <v>8.2416294494751607</v>
      </c>
      <c r="D65" s="79">
        <f t="shared" si="2"/>
        <v>7073.1834124287325</v>
      </c>
      <c r="E65" s="87">
        <f t="shared" si="3"/>
        <v>7.0731834124287323</v>
      </c>
      <c r="F65" s="11">
        <f t="shared" si="4"/>
        <v>16326.019338038544</v>
      </c>
      <c r="G65" s="89">
        <f t="shared" si="5"/>
        <v>16.326019338038545</v>
      </c>
      <c r="H65" s="80">
        <f t="shared" si="6"/>
        <v>11741.780990176794</v>
      </c>
      <c r="I65" s="92">
        <f t="shared" si="7"/>
        <v>11.741780990176794</v>
      </c>
      <c r="J65" s="15">
        <f t="shared" si="8"/>
        <v>20161.901372746339</v>
      </c>
      <c r="K65" s="94">
        <f t="shared" si="9"/>
        <v>20.161901372746339</v>
      </c>
      <c r="L65" s="81">
        <f t="shared" si="63"/>
        <v>25971.702939612591</v>
      </c>
      <c r="M65" s="95">
        <f t="shared" si="10"/>
        <v>25.971702939612591</v>
      </c>
      <c r="R65" s="70">
        <v>63</v>
      </c>
      <c r="S65" s="60" t="s">
        <v>286</v>
      </c>
      <c r="T65" s="60" t="s">
        <v>351</v>
      </c>
      <c r="V65" s="77">
        <f t="shared" si="11"/>
        <v>24202.661263026363</v>
      </c>
      <c r="W65" s="98">
        <f t="shared" si="12"/>
        <v>24.202661263026364</v>
      </c>
      <c r="X65" s="78">
        <f t="shared" si="13"/>
        <v>20783.388497144231</v>
      </c>
      <c r="Y65" s="100">
        <f t="shared" si="14"/>
        <v>20.78338849714423</v>
      </c>
      <c r="Z65" s="2">
        <f t="shared" si="15"/>
        <v>23629.398887950309</v>
      </c>
      <c r="AA65" s="85">
        <f t="shared" si="16"/>
        <v>23.629398887950309</v>
      </c>
      <c r="AB65" s="79">
        <f t="shared" si="17"/>
        <v>24339.727364357816</v>
      </c>
      <c r="AC65" s="87">
        <f t="shared" si="18"/>
        <v>24.339727364357817</v>
      </c>
      <c r="AD65" s="11">
        <f t="shared" si="19"/>
        <v>21601.346064995188</v>
      </c>
      <c r="AE65" s="89">
        <f t="shared" si="20"/>
        <v>21.601346064995187</v>
      </c>
      <c r="AF65" s="80">
        <f t="shared" si="21"/>
        <v>22529.309921937624</v>
      </c>
      <c r="AG65" s="92">
        <f t="shared" si="22"/>
        <v>22.529309921937624</v>
      </c>
      <c r="AH65" s="15">
        <f t="shared" si="23"/>
        <v>24278.632015191768</v>
      </c>
      <c r="AI65" s="94">
        <f t="shared" si="24"/>
        <v>24.278632015191768</v>
      </c>
      <c r="AJ65" s="81">
        <f t="shared" si="25"/>
        <v>26452.733632333711</v>
      </c>
      <c r="AK65" s="95">
        <f t="shared" si="26"/>
        <v>26.452733632333711</v>
      </c>
      <c r="AL65" s="77">
        <f t="shared" si="27"/>
        <v>21779.425118367442</v>
      </c>
      <c r="AM65" s="98">
        <f t="shared" si="28"/>
        <v>21.779425118367442</v>
      </c>
      <c r="AN65" s="78">
        <f t="shared" si="29"/>
        <v>21801.892384066701</v>
      </c>
      <c r="AO65" s="100">
        <f t="shared" si="30"/>
        <v>21.801892384066701</v>
      </c>
      <c r="AP65" s="2">
        <f t="shared" si="31"/>
        <v>21213.051596157078</v>
      </c>
      <c r="AQ65" s="85">
        <f t="shared" si="32"/>
        <v>21.213051596157079</v>
      </c>
      <c r="AR65" s="79">
        <f t="shared" si="33"/>
        <v>20947.692431691979</v>
      </c>
      <c r="AS65" s="87">
        <f t="shared" si="34"/>
        <v>20.94769243169198</v>
      </c>
      <c r="AT65" s="11">
        <f t="shared" si="35"/>
        <v>22782.565039193883</v>
      </c>
      <c r="AU65" s="89">
        <f t="shared" si="36"/>
        <v>22.782565039193884</v>
      </c>
      <c r="AV65" s="80">
        <f t="shared" si="37"/>
        <v>22823.786041677824</v>
      </c>
      <c r="AW65" s="92">
        <f t="shared" si="38"/>
        <v>22.823786041677824</v>
      </c>
      <c r="AX65" s="15">
        <f t="shared" si="39"/>
        <v>19416.131082751228</v>
      </c>
      <c r="AY65" s="94">
        <f t="shared" si="40"/>
        <v>19.416131082751228</v>
      </c>
      <c r="AZ65" s="81">
        <f t="shared" si="41"/>
        <v>22308.7894692056</v>
      </c>
      <c r="BA65" s="95">
        <f t="shared" si="42"/>
        <v>22.3087894692056</v>
      </c>
      <c r="BB65" s="11">
        <f t="shared" si="43"/>
        <v>22308.7894692056</v>
      </c>
      <c r="BC65" s="89">
        <f t="shared" si="44"/>
        <v>22.3087894692056</v>
      </c>
      <c r="BD65" s="80">
        <f t="shared" si="45"/>
        <v>17979.727699481304</v>
      </c>
      <c r="BE65" s="92">
        <f t="shared" si="46"/>
        <v>17.979727699481305</v>
      </c>
      <c r="BF65" s="15">
        <f t="shared" si="47"/>
        <v>18268.889201988859</v>
      </c>
      <c r="BG65" s="94">
        <f t="shared" si="48"/>
        <v>18.268889201988859</v>
      </c>
      <c r="BH65" s="81">
        <f t="shared" si="49"/>
        <v>19261.934803589153</v>
      </c>
      <c r="BI65" s="95">
        <f t="shared" si="50"/>
        <v>19.261934803589153</v>
      </c>
      <c r="BJ65" s="77">
        <f t="shared" si="51"/>
        <v>20385.179463558066</v>
      </c>
      <c r="BK65" s="98">
        <f t="shared" si="52"/>
        <v>20.385179463558067</v>
      </c>
      <c r="BL65" s="78">
        <f t="shared" si="53"/>
        <v>24417.162129750337</v>
      </c>
      <c r="BM65" s="100">
        <f t="shared" si="54"/>
        <v>24.417162129750338</v>
      </c>
      <c r="BN65" s="2">
        <f t="shared" si="55"/>
        <v>20098.2457418538</v>
      </c>
      <c r="BO65" s="85">
        <f t="shared" si="56"/>
        <v>20.098245741853798</v>
      </c>
      <c r="BP65" s="79">
        <f t="shared" si="57"/>
        <v>22716.490481700446</v>
      </c>
      <c r="BQ65" s="87">
        <f t="shared" si="58"/>
        <v>22.716490481700447</v>
      </c>
      <c r="BR65" s="11">
        <f t="shared" si="59"/>
        <v>19951.913455605911</v>
      </c>
      <c r="BS65" s="89">
        <f t="shared" si="60"/>
        <v>19.951913455605911</v>
      </c>
      <c r="BT65" s="80">
        <f t="shared" si="61"/>
        <v>16787.985630956144</v>
      </c>
      <c r="BU65" s="92">
        <f t="shared" si="62"/>
        <v>16.787985630956143</v>
      </c>
      <c r="BV65" s="15"/>
      <c r="BW65" s="94"/>
      <c r="BX65" s="81"/>
      <c r="BY65" s="95"/>
    </row>
    <row r="66" spans="1:77" ht="21" x14ac:dyDescent="0.2">
      <c r="A66" s="103">
        <v>63</v>
      </c>
      <c r="B66" s="2">
        <f t="shared" si="64"/>
        <v>16635.176749487418</v>
      </c>
      <c r="C66" s="85">
        <f t="shared" si="1"/>
        <v>16.635176749487417</v>
      </c>
      <c r="D66" s="79">
        <f t="shared" si="2"/>
        <v>12667.516555205691</v>
      </c>
      <c r="E66" s="87">
        <f t="shared" si="3"/>
        <v>12.667516555205692</v>
      </c>
      <c r="F66" s="11">
        <f t="shared" si="4"/>
        <v>9240.2128260576737</v>
      </c>
      <c r="G66" s="89">
        <f t="shared" si="5"/>
        <v>9.2402128260576735</v>
      </c>
      <c r="H66" s="80">
        <f t="shared" si="6"/>
        <v>3850.879017219389</v>
      </c>
      <c r="I66" s="92">
        <f t="shared" si="7"/>
        <v>3.850879017219389</v>
      </c>
      <c r="J66" s="15">
        <f t="shared" si="8"/>
        <v>5097.6678418811598</v>
      </c>
      <c r="K66" s="94">
        <f t="shared" si="9"/>
        <v>5.0976678418811598</v>
      </c>
      <c r="L66" s="81">
        <f t="shared" si="63"/>
        <v>10427.843694482581</v>
      </c>
      <c r="M66" s="95">
        <f t="shared" si="10"/>
        <v>10.427843694482581</v>
      </c>
      <c r="R66" s="70">
        <v>64</v>
      </c>
      <c r="S66" s="60" t="s">
        <v>412</v>
      </c>
      <c r="T66" s="60" t="s">
        <v>413</v>
      </c>
      <c r="V66" s="77">
        <f t="shared" si="11"/>
        <v>9986.7993838237217</v>
      </c>
      <c r="W66" s="98">
        <f t="shared" si="12"/>
        <v>9.9867993838237208</v>
      </c>
      <c r="X66" s="78">
        <f t="shared" si="13"/>
        <v>5253.0390170257842</v>
      </c>
      <c r="Y66" s="100">
        <f t="shared" si="14"/>
        <v>5.2530390170257846</v>
      </c>
      <c r="Z66" s="2">
        <f t="shared" si="15"/>
        <v>8371.8326807500998</v>
      </c>
      <c r="AA66" s="85">
        <f t="shared" si="16"/>
        <v>8.3718326807500993</v>
      </c>
      <c r="AB66" s="79">
        <f t="shared" si="17"/>
        <v>9231.581973401162</v>
      </c>
      <c r="AC66" s="87">
        <f t="shared" si="18"/>
        <v>9.2315819734011626</v>
      </c>
      <c r="AD66" s="11">
        <f t="shared" si="19"/>
        <v>9000.9910115791554</v>
      </c>
      <c r="AE66" s="89">
        <f t="shared" si="20"/>
        <v>9.0009910115791563</v>
      </c>
      <c r="AF66" s="80">
        <f t="shared" si="21"/>
        <v>7015.4111080717848</v>
      </c>
      <c r="AG66" s="92">
        <f t="shared" si="22"/>
        <v>7.0154111080717847</v>
      </c>
      <c r="AH66" s="15">
        <f t="shared" si="23"/>
        <v>8735.6597733981052</v>
      </c>
      <c r="AI66" s="94">
        <f t="shared" si="24"/>
        <v>8.7356597733981047</v>
      </c>
      <c r="AJ66" s="81">
        <f t="shared" si="25"/>
        <v>11240.27509473823</v>
      </c>
      <c r="AK66" s="95">
        <f t="shared" si="26"/>
        <v>11.24027509473823</v>
      </c>
      <c r="AL66" s="77">
        <f t="shared" si="27"/>
        <v>6622.7961223202474</v>
      </c>
      <c r="AM66" s="98">
        <f t="shared" si="28"/>
        <v>6.6227961223202474</v>
      </c>
      <c r="AN66" s="78">
        <f t="shared" si="29"/>
        <v>6649.6229929097217</v>
      </c>
      <c r="AO66" s="100">
        <f t="shared" si="30"/>
        <v>6.6496229929097215</v>
      </c>
      <c r="AP66" s="2">
        <f t="shared" si="31"/>
        <v>5820.5144970704014</v>
      </c>
      <c r="AQ66" s="85">
        <f t="shared" si="32"/>
        <v>5.820514497070401</v>
      </c>
      <c r="AR66" s="79">
        <f t="shared" si="33"/>
        <v>6103.0878289156772</v>
      </c>
      <c r="AS66" s="87">
        <f t="shared" si="34"/>
        <v>6.1030878289156769</v>
      </c>
      <c r="AT66" s="11">
        <f t="shared" si="35"/>
        <v>7522.0056134277656</v>
      </c>
      <c r="AU66" s="89">
        <f t="shared" si="36"/>
        <v>7.5220056134277655</v>
      </c>
      <c r="AV66" s="80">
        <f t="shared" si="37"/>
        <v>7482.3911722436123</v>
      </c>
      <c r="AW66" s="92">
        <f t="shared" si="38"/>
        <v>7.4823911722436121</v>
      </c>
      <c r="AX66" s="15">
        <f t="shared" si="39"/>
        <v>4462.9341897348922</v>
      </c>
      <c r="AY66" s="94">
        <f t="shared" si="40"/>
        <v>4.4629341897348924</v>
      </c>
      <c r="AZ66" s="81">
        <f t="shared" si="41"/>
        <v>6869.1075239706424</v>
      </c>
      <c r="BA66" s="95">
        <f t="shared" si="42"/>
        <v>6.8691075239706425</v>
      </c>
      <c r="BB66" s="11">
        <f t="shared" si="43"/>
        <v>6869.1075239706424</v>
      </c>
      <c r="BC66" s="89">
        <f t="shared" si="44"/>
        <v>6.8691075239706425</v>
      </c>
      <c r="BD66" s="80">
        <f t="shared" si="45"/>
        <v>4335.4885564259475</v>
      </c>
      <c r="BE66" s="92">
        <f t="shared" si="46"/>
        <v>4.3354885564259478</v>
      </c>
      <c r="BF66" s="15">
        <f t="shared" si="47"/>
        <v>5007.9342932389263</v>
      </c>
      <c r="BG66" s="94">
        <f t="shared" si="48"/>
        <v>5.0079342932389261</v>
      </c>
      <c r="BH66" s="81">
        <f t="shared" si="49"/>
        <v>6232.8203588593769</v>
      </c>
      <c r="BI66" s="95">
        <f t="shared" si="50"/>
        <v>6.2328203588593771</v>
      </c>
      <c r="BJ66" s="77">
        <f t="shared" si="51"/>
        <v>7572.6447797032151</v>
      </c>
      <c r="BK66" s="98">
        <f t="shared" si="52"/>
        <v>7.5726447797032153</v>
      </c>
      <c r="BL66" s="78">
        <f t="shared" si="53"/>
        <v>8864.0528113949695</v>
      </c>
      <c r="BM66" s="100">
        <f t="shared" si="54"/>
        <v>8.8640528113949699</v>
      </c>
      <c r="BN66" s="2">
        <f t="shared" si="55"/>
        <v>4889.3307498285412</v>
      </c>
      <c r="BO66" s="85">
        <f t="shared" si="56"/>
        <v>4.8893307498285417</v>
      </c>
      <c r="BP66" s="79">
        <f t="shared" si="57"/>
        <v>7191.0997334322083</v>
      </c>
      <c r="BQ66" s="87">
        <f t="shared" si="58"/>
        <v>7.1910997334322087</v>
      </c>
      <c r="BR66" s="11">
        <f t="shared" si="59"/>
        <v>4568.0548425660872</v>
      </c>
      <c r="BS66" s="89">
        <f t="shared" si="60"/>
        <v>4.5680548425660872</v>
      </c>
      <c r="BT66" s="80">
        <f t="shared" si="61"/>
        <v>2969.6600399846202</v>
      </c>
      <c r="BU66" s="92">
        <f t="shared" si="62"/>
        <v>2.9696600399846202</v>
      </c>
      <c r="BV66" s="15"/>
      <c r="BW66" s="94"/>
      <c r="BX66" s="81"/>
      <c r="BY66" s="95"/>
    </row>
    <row r="67" spans="1:77" ht="21" x14ac:dyDescent="0.2">
      <c r="A67" s="103">
        <v>64</v>
      </c>
      <c r="B67" s="2">
        <f t="shared" si="64"/>
        <v>24350.311823643315</v>
      </c>
      <c r="C67" s="85">
        <f t="shared" si="1"/>
        <v>24.350311823643313</v>
      </c>
      <c r="D67" s="79">
        <f t="shared" si="2"/>
        <v>20592.915789606261</v>
      </c>
      <c r="E67" s="87">
        <f t="shared" si="3"/>
        <v>20.592915789606259</v>
      </c>
      <c r="F67" s="11">
        <f t="shared" si="4"/>
        <v>13662.768267179208</v>
      </c>
      <c r="G67" s="89">
        <f t="shared" si="5"/>
        <v>13.662768267179208</v>
      </c>
      <c r="H67" s="80">
        <f t="shared" si="6"/>
        <v>12397.362664365792</v>
      </c>
      <c r="I67" s="92">
        <f t="shared" si="7"/>
        <v>12.397362664365792</v>
      </c>
      <c r="J67" s="15">
        <f t="shared" si="8"/>
        <v>4641.072099673579</v>
      </c>
      <c r="K67" s="94">
        <f t="shared" si="9"/>
        <v>4.641072099673579</v>
      </c>
      <c r="L67" s="81">
        <f t="shared" si="63"/>
        <v>1882.1865611220112</v>
      </c>
      <c r="M67" s="95">
        <f t="shared" si="10"/>
        <v>1.8821865611220112</v>
      </c>
      <c r="R67" s="70">
        <v>65</v>
      </c>
      <c r="S67" s="60" t="s">
        <v>287</v>
      </c>
      <c r="T67" s="60" t="s">
        <v>352</v>
      </c>
      <c r="V67" s="77">
        <f t="shared" si="11"/>
        <v>6510.8633582714147</v>
      </c>
      <c r="W67" s="98">
        <f t="shared" si="12"/>
        <v>6.5108633582714148</v>
      </c>
      <c r="X67" s="78">
        <f t="shared" si="13"/>
        <v>3341.6590273361662</v>
      </c>
      <c r="Y67" s="100">
        <f t="shared" si="14"/>
        <v>3.3416590273361662</v>
      </c>
      <c r="Z67" s="2">
        <f t="shared" si="15"/>
        <v>3077.5044948336918</v>
      </c>
      <c r="AA67" s="85">
        <f t="shared" si="16"/>
        <v>3.0775044948336916</v>
      </c>
      <c r="AB67" s="79">
        <f t="shared" si="17"/>
        <v>3239.6732859913532</v>
      </c>
      <c r="AC67" s="87">
        <f t="shared" si="18"/>
        <v>3.2396732859913531</v>
      </c>
      <c r="AD67" s="11">
        <f t="shared" si="19"/>
        <v>8933.5882668028335</v>
      </c>
      <c r="AE67" s="89">
        <f t="shared" si="20"/>
        <v>8.9335882668028326</v>
      </c>
      <c r="AF67" s="80">
        <f t="shared" si="21"/>
        <v>1992.1096125427232</v>
      </c>
      <c r="AG67" s="92">
        <f t="shared" si="22"/>
        <v>1.9921096125427231</v>
      </c>
      <c r="AH67" s="15">
        <f t="shared" si="23"/>
        <v>298.11361513332724</v>
      </c>
      <c r="AI67" s="94">
        <f t="shared" si="24"/>
        <v>0.29811361513332724</v>
      </c>
      <c r="AJ67" s="81">
        <f t="shared" si="25"/>
        <v>3897.7586818685304</v>
      </c>
      <c r="AK67" s="95">
        <f t="shared" si="26"/>
        <v>3.8977586818685306</v>
      </c>
      <c r="AL67" s="77">
        <f t="shared" si="27"/>
        <v>3871.0229442782925</v>
      </c>
      <c r="AM67" s="98">
        <f t="shared" si="28"/>
        <v>3.8710229442782924</v>
      </c>
      <c r="AN67" s="78">
        <f t="shared" si="29"/>
        <v>3874.3691730615492</v>
      </c>
      <c r="AO67" s="100">
        <f t="shared" si="30"/>
        <v>3.8743691730615493</v>
      </c>
      <c r="AP67" s="2">
        <f t="shared" si="31"/>
        <v>3501.7395943325969</v>
      </c>
      <c r="AQ67" s="85">
        <f t="shared" si="32"/>
        <v>3.5017395943325971</v>
      </c>
      <c r="AR67" s="79">
        <f t="shared" si="33"/>
        <v>4964.857929513536</v>
      </c>
      <c r="AS67" s="87">
        <f t="shared" si="34"/>
        <v>4.9648579295135358</v>
      </c>
      <c r="AT67" s="11">
        <f t="shared" si="35"/>
        <v>3166.6164013992188</v>
      </c>
      <c r="AU67" s="89">
        <f t="shared" si="36"/>
        <v>3.1666164013992186</v>
      </c>
      <c r="AV67" s="80">
        <f t="shared" si="37"/>
        <v>2802.3261185107326</v>
      </c>
      <c r="AW67" s="92">
        <f t="shared" si="38"/>
        <v>2.8023261185107327</v>
      </c>
      <c r="AX67" s="15">
        <f t="shared" si="39"/>
        <v>5594.8551254551312</v>
      </c>
      <c r="AY67" s="94">
        <f t="shared" si="40"/>
        <v>5.5948551254551315</v>
      </c>
      <c r="AZ67" s="81">
        <f t="shared" si="41"/>
        <v>2570.5553336703701</v>
      </c>
      <c r="BA67" s="95">
        <f t="shared" si="42"/>
        <v>2.5705553336703701</v>
      </c>
      <c r="BB67" s="11">
        <f t="shared" si="43"/>
        <v>2570.5553336703701</v>
      </c>
      <c r="BC67" s="89">
        <f t="shared" si="44"/>
        <v>2.5705553336703701</v>
      </c>
      <c r="BD67" s="80">
        <f t="shared" si="45"/>
        <v>7739.2325380917291</v>
      </c>
      <c r="BE67" s="92">
        <f t="shared" si="46"/>
        <v>7.7392325380917288</v>
      </c>
      <c r="BF67" s="15">
        <f t="shared" si="47"/>
        <v>8017.1400336589095</v>
      </c>
      <c r="BG67" s="94">
        <f t="shared" si="48"/>
        <v>8.0171400336589098</v>
      </c>
      <c r="BH67" s="81">
        <f t="shared" si="49"/>
        <v>8106.042704210191</v>
      </c>
      <c r="BI67" s="95">
        <f t="shared" si="50"/>
        <v>8.106042704210191</v>
      </c>
      <c r="BJ67" s="77">
        <f t="shared" si="51"/>
        <v>8397.711591766596</v>
      </c>
      <c r="BK67" s="98">
        <f t="shared" si="52"/>
        <v>8.3977115917665959</v>
      </c>
      <c r="BL67" s="78">
        <f t="shared" si="53"/>
        <v>532.52777273014522</v>
      </c>
      <c r="BM67" s="100">
        <f t="shared" si="54"/>
        <v>0.53252777273014518</v>
      </c>
      <c r="BN67" s="2">
        <f t="shared" si="55"/>
        <v>4469.6629126841854</v>
      </c>
      <c r="BO67" s="85">
        <f t="shared" si="56"/>
        <v>4.4696629126841856</v>
      </c>
      <c r="BP67" s="79">
        <f t="shared" si="57"/>
        <v>1762.0477793029811</v>
      </c>
      <c r="BQ67" s="87">
        <f t="shared" si="58"/>
        <v>1.7620477793029812</v>
      </c>
      <c r="BR67" s="11">
        <f t="shared" si="59"/>
        <v>4344.6392924002394</v>
      </c>
      <c r="BS67" s="89">
        <f t="shared" si="60"/>
        <v>4.3446392924002391</v>
      </c>
      <c r="BT67" s="80">
        <f t="shared" si="61"/>
        <v>8160.6399693319563</v>
      </c>
      <c r="BU67" s="92">
        <f t="shared" si="62"/>
        <v>8.1606399693319567</v>
      </c>
      <c r="BV67" s="15"/>
      <c r="BW67" s="94"/>
      <c r="BX67" s="81"/>
      <c r="BY67" s="95"/>
    </row>
    <row r="68" spans="1:77" ht="21" x14ac:dyDescent="0.2">
      <c r="A68" s="103">
        <v>65</v>
      </c>
      <c r="B68" s="2">
        <f t="shared" si="64"/>
        <v>15943.257842276549</v>
      </c>
      <c r="C68" s="85">
        <f t="shared" si="1"/>
        <v>15.94325784227655</v>
      </c>
      <c r="D68" s="79">
        <f t="shared" si="2"/>
        <v>12414.868262259575</v>
      </c>
      <c r="E68" s="87">
        <f t="shared" si="3"/>
        <v>12.414868262259576</v>
      </c>
      <c r="F68" s="11">
        <f t="shared" si="4"/>
        <v>5387.0755619164174</v>
      </c>
      <c r="G68" s="89">
        <f t="shared" si="5"/>
        <v>5.3870755619164177</v>
      </c>
      <c r="H68" s="80">
        <f t="shared" si="6"/>
        <v>6989.6484684302804</v>
      </c>
      <c r="I68" s="92">
        <f t="shared" si="7"/>
        <v>6.9896484684302802</v>
      </c>
      <c r="J68" s="15">
        <f t="shared" si="8"/>
        <v>3997.9729679059551</v>
      </c>
      <c r="K68" s="94">
        <f t="shared" si="9"/>
        <v>3.9979729679059552</v>
      </c>
      <c r="L68" s="81">
        <f t="shared" si="63"/>
        <v>10177.407922050646</v>
      </c>
      <c r="M68" s="95">
        <f t="shared" si="10"/>
        <v>10.177407922050646</v>
      </c>
      <c r="R68" s="70">
        <v>66</v>
      </c>
      <c r="S68" s="60" t="s">
        <v>288</v>
      </c>
      <c r="T68" s="60" t="s">
        <v>411</v>
      </c>
      <c r="V68" s="77">
        <f t="shared" si="11"/>
        <v>12706.659441770908</v>
      </c>
      <c r="W68" s="98">
        <f t="shared" si="12"/>
        <v>12.706659441770908</v>
      </c>
      <c r="X68" s="78">
        <f t="shared" si="13"/>
        <v>5773.4862190601743</v>
      </c>
      <c r="Y68" s="100">
        <f t="shared" si="14"/>
        <v>5.7734862190601746</v>
      </c>
      <c r="Z68" s="2">
        <f t="shared" si="15"/>
        <v>10008.186692826284</v>
      </c>
      <c r="AA68" s="85">
        <f t="shared" si="16"/>
        <v>10.008186692826284</v>
      </c>
      <c r="AB68" s="79">
        <f t="shared" si="17"/>
        <v>7559.1831583321409</v>
      </c>
      <c r="AC68" s="87">
        <f t="shared" si="18"/>
        <v>7.5591831583321412</v>
      </c>
      <c r="AD68" s="11">
        <f t="shared" si="19"/>
        <v>12787.958747687342</v>
      </c>
      <c r="AE68" s="89">
        <f t="shared" si="20"/>
        <v>12.787958747687343</v>
      </c>
      <c r="AF68" s="80">
        <f t="shared" si="21"/>
        <v>8046.5835011846229</v>
      </c>
      <c r="AG68" s="92">
        <f t="shared" si="22"/>
        <v>8.0465835011846227</v>
      </c>
      <c r="AH68" s="15">
        <f t="shared" si="23"/>
        <v>8664.3406443682543</v>
      </c>
      <c r="AI68" s="94">
        <f t="shared" si="24"/>
        <v>8.664340644368254</v>
      </c>
      <c r="AJ68" s="81">
        <f t="shared" si="25"/>
        <v>9668.063963296574</v>
      </c>
      <c r="AK68" s="95">
        <f t="shared" si="26"/>
        <v>9.6680639632965732</v>
      </c>
      <c r="AL68" s="77">
        <f t="shared" si="27"/>
        <v>8795.0684751692315</v>
      </c>
      <c r="AM68" s="98">
        <f t="shared" si="28"/>
        <v>8.7950684751692307</v>
      </c>
      <c r="AN68" s="78">
        <f t="shared" si="29"/>
        <v>8823.7981484979919</v>
      </c>
      <c r="AO68" s="100">
        <f t="shared" si="30"/>
        <v>8.8237981484979926</v>
      </c>
      <c r="AP68" s="2">
        <f t="shared" si="31"/>
        <v>7648.3078694218393</v>
      </c>
      <c r="AQ68" s="85">
        <f t="shared" si="32"/>
        <v>7.6483078694218394</v>
      </c>
      <c r="AR68" s="79">
        <f t="shared" si="33"/>
        <v>8857.2311966507987</v>
      </c>
      <c r="AS68" s="87">
        <f t="shared" si="34"/>
        <v>8.8572311966507993</v>
      </c>
      <c r="AT68" s="11">
        <f t="shared" si="35"/>
        <v>9302.1787352886604</v>
      </c>
      <c r="AU68" s="89">
        <f t="shared" si="36"/>
        <v>9.3021787352886598</v>
      </c>
      <c r="AV68" s="80">
        <f t="shared" si="37"/>
        <v>9076.9808418666253</v>
      </c>
      <c r="AW68" s="92">
        <f t="shared" si="38"/>
        <v>9.0769808418666251</v>
      </c>
      <c r="AX68" s="15">
        <f t="shared" si="39"/>
        <v>7530.8328991205608</v>
      </c>
      <c r="AY68" s="94">
        <f t="shared" si="40"/>
        <v>7.5308328991205604</v>
      </c>
      <c r="AZ68" s="81">
        <f t="shared" si="41"/>
        <v>8285.0332945333084</v>
      </c>
      <c r="BA68" s="95">
        <f t="shared" si="42"/>
        <v>8.2850332945333083</v>
      </c>
      <c r="BB68" s="11">
        <f t="shared" si="43"/>
        <v>8285.0332945333084</v>
      </c>
      <c r="BC68" s="89">
        <f t="shared" si="44"/>
        <v>8.2850332945333083</v>
      </c>
      <c r="BD68" s="80">
        <f t="shared" si="45"/>
        <v>8447.8130343553621</v>
      </c>
      <c r="BE68" s="92">
        <f t="shared" si="46"/>
        <v>8.4478130343553612</v>
      </c>
      <c r="BF68" s="15">
        <f t="shared" si="47"/>
        <v>9142.938502816145</v>
      </c>
      <c r="BG68" s="94">
        <f t="shared" si="48"/>
        <v>9.1429385028161452</v>
      </c>
      <c r="BH68" s="81">
        <f t="shared" si="49"/>
        <v>10238.083292748464</v>
      </c>
      <c r="BI68" s="95">
        <f t="shared" si="50"/>
        <v>10.238083292748465</v>
      </c>
      <c r="BJ68" s="77">
        <f t="shared" si="51"/>
        <v>11459.065705164248</v>
      </c>
      <c r="BK68" s="98">
        <f t="shared" si="52"/>
        <v>11.459065705164248</v>
      </c>
      <c r="BL68" s="78">
        <f t="shared" si="53"/>
        <v>9122.0944331151768</v>
      </c>
      <c r="BM68" s="100">
        <f t="shared" si="54"/>
        <v>9.1220944331151763</v>
      </c>
      <c r="BN68" s="2">
        <f t="shared" si="55"/>
        <v>4224.1044287420264</v>
      </c>
      <c r="BO68" s="85">
        <f t="shared" si="56"/>
        <v>4.2241044287420264</v>
      </c>
      <c r="BP68" s="79">
        <f t="shared" si="57"/>
        <v>8104.6210483330833</v>
      </c>
      <c r="BQ68" s="87">
        <f t="shared" si="58"/>
        <v>8.1046210483330832</v>
      </c>
      <c r="BR68" s="11">
        <f t="shared" si="59"/>
        <v>4573.1460529511824</v>
      </c>
      <c r="BS68" s="89">
        <f t="shared" si="60"/>
        <v>4.5731460529511825</v>
      </c>
      <c r="BT68" s="80">
        <f t="shared" si="61"/>
        <v>7347.0112177996043</v>
      </c>
      <c r="BU68" s="92">
        <f t="shared" si="62"/>
        <v>7.3470112177996043</v>
      </c>
      <c r="BV68" s="15"/>
      <c r="BW68" s="94"/>
      <c r="BX68" s="81"/>
      <c r="BY68" s="95"/>
    </row>
    <row r="69" spans="1:77" ht="21" x14ac:dyDescent="0.2">
      <c r="A69" s="103">
        <v>66</v>
      </c>
      <c r="B69" s="2">
        <f t="shared" si="64"/>
        <v>14787.449283940603</v>
      </c>
      <c r="C69" s="85">
        <f t="shared" ref="C69:C103" si="65">B69/1000</f>
        <v>14.787449283940603</v>
      </c>
      <c r="D69" s="79">
        <f t="shared" ref="D69:D103" si="66">ACOS(COS(RADIANS(90-SUBSTITUTE($O$4,".",",",1)))*COS(RADIANS(90-SUBSTITUTE(S68,".",",",1)))+SIN(RADIANS(90-SUBSTITUTE($O$4,".",",",1)))*SIN(RADIANS(90-SUBSTITUTE(S68,".",",",1)))*COS(RADIANS(SUBSTITUTE($P$4,".",",",1)-SUBSTITUTE(T68,".",",",1))))*6371000</f>
        <v>10883.773878512922</v>
      </c>
      <c r="E69" s="87">
        <f t="shared" ref="E69:E103" si="67">D69/1000</f>
        <v>10.883773878512923</v>
      </c>
      <c r="F69" s="11">
        <f t="shared" ref="F69:F103" si="68">ACOS(COS(RADIANS(90-SUBSTITUTE($O$5,".",",",1)))*COS(RADIANS(90-SUBSTITUTE(S68,".",",",1)))+SIN(RADIANS(90-SUBSTITUTE($O$5,".",",",1)))*SIN(RADIANS(90-SUBSTITUTE(S68,".",",",1)))*COS(RADIANS(SUBSTITUTE($P$5,".",",",1)-SUBSTITUTE(T68,".",",",1))))*6371000</f>
        <v>7371.5703661487205</v>
      </c>
      <c r="G69" s="89">
        <f t="shared" ref="G69:G109" si="69">F69/1000</f>
        <v>7.3715703661487204</v>
      </c>
      <c r="H69" s="80">
        <f t="shared" ref="H69:H103" si="70">ACOS(COS(RADIANS(90-SUBSTITUTE($O$6,".",",",1)))*COS(RADIANS(90-SUBSTITUTE(S68,".",",",1)))+SIN(RADIANS(90-SUBSTITUTE($O$6,".",",",1)))*SIN(RADIANS(90-SUBSTITUTE(S68,".",",",1)))*COS(RADIANS(SUBSTITUTE($P$6,".",",",1)-SUBSTITUTE(T68,".",",",1))))*6371000</f>
        <v>3409.7827271140018</v>
      </c>
      <c r="I69" s="92">
        <f t="shared" ref="I69:I103" si="71">H69/1000</f>
        <v>3.4097827271140018</v>
      </c>
      <c r="J69" s="15">
        <f t="shared" ref="J69:J103" si="72">ACOS(COS(RADIANS(90-SUBSTITUTE($O$7,".",",",1)))*COS(RADIANS(90-SUBSTITUTE(S68,".",",",1)))+SIN(RADIANS(90-SUBSTITUTE($O$7,".",",",1)))*SIN(RADIANS(90-SUBSTITUTE(S68,".",",",1)))*COS(RADIANS(SUBSTITUTE($P$7,".",",",1)-SUBSTITUTE(T68,".",",",1))))*6371000</f>
        <v>5702.7600006587145</v>
      </c>
      <c r="K69" s="94">
        <f t="shared" ref="K69:K103" si="73">J69/1000</f>
        <v>5.7027600006587145</v>
      </c>
      <c r="L69" s="81">
        <f t="shared" si="63"/>
        <v>11658.435491910759</v>
      </c>
      <c r="M69" s="95">
        <f t="shared" ref="M69:M103" si="74">L69/1000</f>
        <v>11.658435491910758</v>
      </c>
      <c r="R69" s="70">
        <v>67</v>
      </c>
      <c r="S69" s="60" t="s">
        <v>410</v>
      </c>
      <c r="T69" s="60" t="s">
        <v>354</v>
      </c>
      <c r="V69" s="77">
        <f t="shared" ref="V69:V102" si="75">ACOS(COS(RADIANS(90-SUBSTITUTE($O$9,".",",",1)))*COS(RADIANS(90-SUBSTITUTE(S68,".",",",1)))+SIN(RADIANS(90-SUBSTITUTE($O$9,".",",",1)))*SIN(RADIANS(90-SUBSTITUTE(S68,".",",",1)))*COS(RADIANS(SUBSTITUTE($P$9,".",",",1)-SUBSTITUTE(T68,".",",",1))))*6371000</f>
        <v>11990.778605446985</v>
      </c>
      <c r="W69" s="98">
        <f t="shared" ref="W69:W102" si="76">V69/1000</f>
        <v>11.990778605446986</v>
      </c>
      <c r="X69" s="78">
        <f t="shared" ref="X69:X102" si="77">ACOS(COS(RADIANS(90-SUBSTITUTE($O$10,".",",",1)))*COS(RADIANS(90-SUBSTITUTE(S68,".",",",1)))+SIN(RADIANS(90-SUBSTITUTE($O$10,".",",",1)))*SIN(RADIANS(90-SUBSTITUTE(S68,".",",",1)))*COS(RADIANS(SUBSTITUTE($P$10,".",",",1)-SUBSTITUTE(T68,".",",",1))))*6371000</f>
        <v>6513.8687884182109</v>
      </c>
      <c r="Y69" s="100">
        <f t="shared" ref="Y69:Y102" si="78">X69/1000</f>
        <v>6.5138687884182112</v>
      </c>
      <c r="Z69" s="2">
        <f t="shared" ref="Z69:Z102" si="79">ACOS(COS(RADIANS(90-SUBSTITUTE($O$11,".",",",1)))*COS(RADIANS(90-SUBSTITUTE(S68,".",",",1)))+SIN(RADIANS(90-SUBSTITUTE($O$11,".",",",1)))*SIN(RADIANS(90-SUBSTITUTE(S68,".",",",1)))*COS(RADIANS(SUBSTITUTE($P$11,".",",",1)-SUBSTITUTE(T68,".",",",1))))*6371000</f>
        <v>10126.246593622278</v>
      </c>
      <c r="AA69" s="85">
        <f t="shared" ref="AA69:AA102" si="80">Z69/1000</f>
        <v>10.126246593622279</v>
      </c>
      <c r="AB69" s="79">
        <f t="shared" ref="AB69:AB102" si="81">ACOS(COS(RADIANS(90-SUBSTITUTE($O$12,".",",",1)))*COS(RADIANS(90-SUBSTITUTE(S68,".",",",1)))+SIN(RADIANS(90-SUBSTITUTE($O$12,".",",",1)))*SIN(RADIANS(90-SUBSTITUTE(S68,".",",",1)))*COS(RADIANS(SUBSTITUTE($P$12,".",",",1)-SUBSTITUTE(T68,".",",",1))))*6371000</f>
        <v>9893.7854120844004</v>
      </c>
      <c r="AC69" s="87">
        <f t="shared" ref="AC69:AC102" si="82">AB69/1000</f>
        <v>9.8937854120843998</v>
      </c>
      <c r="AD69" s="11">
        <f t="shared" ref="AD69:AD102" si="83">ACOS(COS(RADIANS(90-SUBSTITUTE($O$13,".",",",1)))*COS(RADIANS(90-SUBSTITUTE(S68,".",",",1)))+SIN(RADIANS(90-SUBSTITUTE($O$13,".",",",1)))*SIN(RADIANS(90-SUBSTITUTE(S68,".",",",1)))*COS(RADIANS(SUBSTITUTE($P$13,".",",",1)-SUBSTITUTE(T68,".",",",1))))*6371000</f>
        <v>11073.054600593632</v>
      </c>
      <c r="AE69" s="89">
        <f t="shared" ref="AE69:AE102" si="84">AD69/1000</f>
        <v>11.073054600593633</v>
      </c>
      <c r="AF69" s="80">
        <f t="shared" ref="AF69:AF102" si="85">ACOS(COS(RADIANS(90-SUBSTITUTE($O$14,".",",",1)))*COS(RADIANS(90-SUBSTITUTE(S68,".",",",1)))+SIN(RADIANS(90-SUBSTITUTE($O$14,".",",",1)))*SIN(RADIANS(90-SUBSTITUTE(S68,".",",",1)))*COS(RADIANS(SUBSTITUTE($P$14,".",",",1)-SUBSTITUTE(T68,".",",",1))))*6371000</f>
        <v>8555.5966191423886</v>
      </c>
      <c r="AG69" s="92">
        <f t="shared" ref="AG69:AG102" si="86">AF69/1000</f>
        <v>8.5555966191423884</v>
      </c>
      <c r="AH69" s="15">
        <f t="shared" ref="AH69:AH102" si="87">ACOS(COS(RADIANS(90-SUBSTITUTE($O$15,".",",",1)))*COS(RADIANS(90-SUBSTITUTE(S68,".",",",1)))+SIN(RADIANS(90-SUBSTITUTE($O$15,".",",",1)))*SIN(RADIANS(90-SUBSTITUTE(S68,".",",",1)))*COS(RADIANS(SUBSTITUTE($P$15,".",",",1)-SUBSTITUTE(T68,".",",",1))))*6371000</f>
        <v>9980.0624723845885</v>
      </c>
      <c r="AI69" s="94">
        <f t="shared" ref="AI69:AI102" si="88">AH69/1000</f>
        <v>9.9800624723845885</v>
      </c>
      <c r="AJ69" s="81">
        <f t="shared" ref="AJ69:AJ102" si="89">ACOS(COS(RADIANS(90-SUBSTITUTE($O$16,".",",",1)))*COS(RADIANS(90-SUBSTITUTE(S68,".",",",1)))+SIN(RADIANS(90-SUBSTITUTE($O$16,".",",",1)))*SIN(RADIANS(90-SUBSTITUTE(S68,".",",",1)))*COS(RADIANS(SUBSTITUTE($P$16,".",",",1)-SUBSTITUTE(T68,".",",",1))))*6371000</f>
        <v>11997.929723030667</v>
      </c>
      <c r="AK69" s="95">
        <f t="shared" ref="AK69:AK102" si="90">AJ69/1000</f>
        <v>11.997929723030667</v>
      </c>
      <c r="AL69" s="77">
        <f t="shared" ref="AL69:AL102" si="91">ACOS(COS(RADIANS(90-SUBSTITUTE($O$17,".",",",1)))*COS(RADIANS(90-SUBSTITUTE(S68,".",",",1)))+SIN(RADIANS(90-SUBSTITUTE($O$17,".",",",1)))*SIN(RADIANS(90-SUBSTITUTE(S68,".",",",1)))*COS(RADIANS(SUBSTITUTE($P$17,".",",",1)-SUBSTITUTE(T68,".",",",1))))*6371000</f>
        <v>8468.5185836935252</v>
      </c>
      <c r="AM69" s="98">
        <f t="shared" ref="AM69:AM102" si="92">AL69/1000</f>
        <v>8.4685185836935251</v>
      </c>
      <c r="AN69" s="78">
        <f t="shared" ref="AN69:AN102" si="93">ACOS(COS(RADIANS(90-SUBSTITUTE($O$18,".",",",1)))*COS(RADIANS(90-SUBSTITUTE(S68,".",",",1)))+SIN(RADIANS(90-SUBSTITUTE($O$18,".",",",1)))*SIN(RADIANS(90-SUBSTITUTE(S68,".",",",1)))*COS(RADIANS(SUBSTITUTE($P$18,".",",",1)-SUBSTITUTE(T68,".",",",1))))*6371000</f>
        <v>8496.5442723271044</v>
      </c>
      <c r="AO69" s="100">
        <f t="shared" ref="AO69:AO102" si="94">AN69/1000</f>
        <v>8.496544272327105</v>
      </c>
      <c r="AP69" s="2">
        <f t="shared" ref="AP69:AP102" si="95">ACOS(COS(RADIANS(90-SUBSTITUTE($O$19,".",",",1)))*COS(RADIANS(90-SUBSTITUTE(S68,".",",",1)))+SIN(RADIANS(90-SUBSTITUTE($O$19,".",",",1)))*SIN(RADIANS(90-SUBSTITUTE(S68,".",",",1)))*COS(RADIANS(SUBSTITUTE($P$19,".",",",1)-SUBSTITUTE(T68,".",",",1))))*6371000</f>
        <v>7547.1224444504396</v>
      </c>
      <c r="AQ69" s="85">
        <f t="shared" ref="AQ69:AQ102" si="96">AP69/1000</f>
        <v>7.5471224444504399</v>
      </c>
      <c r="AR69" s="79">
        <f t="shared" ref="AR69:AR102" si="97">ACOS(COS(RADIANS(90-SUBSTITUTE($O$20,".",",",1)))*COS(RADIANS(90-SUBSTITUTE(S68,".",",",1)))+SIN(RADIANS(90-SUBSTITUTE($O$20,".",",",1)))*SIN(RADIANS(90-SUBSTITUTE(S68,".",",",1)))*COS(RADIANS(SUBSTITUTE($P$20,".",",",1)-SUBSTITUTE(T68,".",",",1))))*6371000</f>
        <v>8064.7713923954416</v>
      </c>
      <c r="AS69" s="87">
        <f t="shared" ref="AS69:AS102" si="98">AR69/1000</f>
        <v>8.0647713923954409</v>
      </c>
      <c r="AT69" s="11">
        <f t="shared" ref="AT69:AT102" si="99">ACOS(COS(RADIANS(90-SUBSTITUTE($O$21,".",",",1)))*COS(RADIANS(90-SUBSTITUTE(S68,".",",",1)))+SIN(RADIANS(90-SUBSTITUTE($O$21,".",",",1)))*SIN(RADIANS(90-SUBSTITUTE(S68,".",",",1)))*COS(RADIANS(SUBSTITUTE($P$21,".",",",1)-SUBSTITUTE(T68,".",",",1))))*6371000</f>
        <v>9293.2293391584317</v>
      </c>
      <c r="AU69" s="89">
        <f t="shared" ref="AU69:AU102" si="100">AT69/1000</f>
        <v>9.2932293391584313</v>
      </c>
      <c r="AV69" s="80">
        <f t="shared" ref="AV69:AV102" si="101">ACOS(COS(RADIANS(90-SUBSTITUTE($O$22,".",",",1)))*COS(RADIANS(90-SUBSTITUTE(S68,".",",",1)))+SIN(RADIANS(90-SUBSTITUTE($O$22,".",",",1)))*SIN(RADIANS(90-SUBSTITUTE(S68,".",",",1)))*COS(RADIANS(SUBSTITUTE($P$22,".",",",1)-SUBSTITUTE(T68,".",",",1))))*6371000</f>
        <v>9203.1439197878608</v>
      </c>
      <c r="AW69" s="92">
        <f t="shared" ref="AW69:AW102" si="102">AV69/1000</f>
        <v>9.2031439197878608</v>
      </c>
      <c r="AX69" s="15">
        <f t="shared" ref="AX69:AX102" si="103">ACOS(COS(RADIANS(90-SUBSTITUTE($O$23,".",",",1)))*COS(RADIANS(90-SUBSTITUTE(S68,".",",",1)))+SIN(RADIANS(90-SUBSTITUTE($O$23,".",",",1)))*SIN(RADIANS(90-SUBSTITUTE(S68,".",",",1)))*COS(RADIANS(SUBSTITUTE($P$23,".",",",1)-SUBSTITUTE(T68,".",",",1))))*6371000</f>
        <v>6445.3105888163955</v>
      </c>
      <c r="AY69" s="94">
        <f t="shared" ref="AY69:AY102" si="104">AX69/1000</f>
        <v>6.4453105888163957</v>
      </c>
      <c r="AZ69" s="81">
        <f t="shared" ref="AZ69:AZ102" si="105">ACOS(COS(RADIANS(90-SUBSTITUTE($O$24,".",",",1)))*COS(RADIANS(90-SUBSTITUTE(S68,".",",",1)))+SIN(RADIANS(90-SUBSTITUTE($O$24,".",",",1)))*SIN(RADIANS(90-SUBSTITUTE(S68,".",",",1)))*COS(RADIANS(SUBSTITUTE($P$24,".",",",1)-SUBSTITUTE(T68,".",",",1))))*6371000</f>
        <v>8519.4237452758643</v>
      </c>
      <c r="BA69" s="95">
        <f t="shared" ref="BA69:BA102" si="106">AZ69/1000</f>
        <v>8.5194237452758639</v>
      </c>
      <c r="BB69" s="11">
        <f t="shared" ref="BB69:BB102" si="107">ACOS(COS(RADIANS(90-SUBSTITUTE($O$24,".",",",1)))*COS(RADIANS(90-SUBSTITUTE(S68,".",",",1)))+SIN(RADIANS(90-SUBSTITUTE($O$24,".",",",1)))*SIN(RADIANS(90-SUBSTITUTE(S68,".",",",1)))*COS(RADIANS(SUBSTITUTE($P$24,".",",",1)-SUBSTITUTE(T68,".",",",1))))*6371000</f>
        <v>8519.4237452758643</v>
      </c>
      <c r="BC69" s="89">
        <f t="shared" ref="BC69:BC102" si="108">BB69/1000</f>
        <v>8.5194237452758639</v>
      </c>
      <c r="BD69" s="80">
        <f t="shared" ref="BD69:BD102" si="109">ACOS(COS(RADIANS(90-SUBSTITUTE($O$26,".",",",1)))*COS(RADIANS(90-SUBSTITUTE(S68,".",",",1)))+SIN(RADIANS(90-SUBSTITUTE($O$26,".",",",1)))*SIN(RADIANS(90-SUBSTITUTE(S68,".",",",1)))*COS(RADIANS(SUBSTITUTE($P$26,".",",",1)-SUBSTITUTE(T68,".",",",1))))*6371000</f>
        <v>6400.2278857942092</v>
      </c>
      <c r="BE69" s="92">
        <f t="shared" ref="BE69:BE102" si="110">BD69/1000</f>
        <v>6.4002278857942096</v>
      </c>
      <c r="BF69" s="15">
        <f t="shared" ref="BF69:BF102" si="111">ACOS(COS(RADIANS(90-SUBSTITUTE($O$27,".",",",1)))*COS(RADIANS(90-SUBSTITUTE(S68,".",",",1)))+SIN(RADIANS(90-SUBSTITUTE($O$27,".",",",1)))*SIN(RADIANS(90-SUBSTITUTE(S68,".",",",1)))*COS(RADIANS(SUBSTITUTE($P$27,".",",",1)-SUBSTITUTE(T68,".",",",1))))*6371000</f>
        <v>7063.4507097552232</v>
      </c>
      <c r="BG69" s="94">
        <f t="shared" ref="BG69:BG102" si="112">BF69/1000</f>
        <v>7.063450709755223</v>
      </c>
      <c r="BH69" s="81">
        <f t="shared" ref="BH69:BH102" si="113">ACOS(COS(RADIANS(90-SUBSTITUTE($O$28,".",",",1)))*COS(RADIANS(90-SUBSTITUTE(S68,".",",",1)))+SIN(RADIANS(90-SUBSTITUTE($O$28,".",",",1)))*SIN(RADIANS(90-SUBSTITUTE(S68,".",",",1)))*COS(RADIANS(SUBSTITUTE($P$28,".",",",1)-SUBSTITUTE(T68,".",",",1))))*6371000</f>
        <v>8296.6390462362651</v>
      </c>
      <c r="BI69" s="95">
        <f t="shared" ref="BI69:BI102" si="114">BH69/1000</f>
        <v>8.2966390462362654</v>
      </c>
      <c r="BJ69" s="77">
        <f t="shared" ref="BJ69:BJ102" si="115">ACOS(COS(RADIANS(90-SUBSTITUTE($O$29,".",",",1)))*COS(RADIANS(90-SUBSTITUTE(S68,".",",",1)))+SIN(RADIANS(90-SUBSTITUTE($O$29,".",",",1)))*SIN(RADIANS(90-SUBSTITUTE(S68,".",",",1)))*COS(RADIANS(SUBSTITUTE($P$29,".",",",1)-SUBSTITUTE(T68,".",",",1))))*6371000</f>
        <v>9641.742381472508</v>
      </c>
      <c r="BK69" s="98">
        <f t="shared" ref="BK69:BK102" si="116">BJ69/1000</f>
        <v>9.6417423814725076</v>
      </c>
      <c r="BL69" s="78">
        <f t="shared" ref="BL69:BL102" si="117">ACOS(COS(RADIANS(90-SUBSTITUTE($O$30,".",",",1)))*COS(RADIANS(90-SUBSTITUTE(S68,".",",",1)))+SIN(RADIANS(90-SUBSTITUTE($O$30,".",",",1)))*SIN(RADIANS(90-SUBSTITUTE(S68,".",",",1)))*COS(RADIANS(SUBSTITUTE($P$30,".",",",1)-SUBSTITUTE(T68,".",",",1))))*6371000</f>
        <v>10223.189634416382</v>
      </c>
      <c r="BM69" s="100">
        <f t="shared" ref="BM69:BM102" si="118">BL69/1000</f>
        <v>10.223189634416382</v>
      </c>
      <c r="BN69" s="2">
        <f t="shared" ref="BN69:BN102" si="119">ACOS(COS(RADIANS(90-SUBSTITUTE($O$31,".",",",1)))*COS(RADIANS(90-SUBSTITUTE(S68,".",",",1)))+SIN(RADIANS(90-SUBSTITUTE($O$31,".",",",1)))*SIN(RADIANS(90-SUBSTITUTE(S68,".",",",1)))*COS(RADIANS(SUBSTITUTE($P$31,".",",",1)-SUBSTITUTE(T68,".",",",1))))*6371000</f>
        <v>5644.7171304923468</v>
      </c>
      <c r="BO69" s="85">
        <f t="shared" ref="BO69:BO102" si="120">BN69/1000</f>
        <v>5.6447171304923467</v>
      </c>
      <c r="BP69" s="79">
        <f t="shared" ref="BP69:BP102" si="121">ACOS(COS(RADIANS(90-SUBSTITUTE($O$32,".",",",1)))*COS(RADIANS(90-SUBSTITUTE(S68,".",",",1)))+SIN(RADIANS(90-SUBSTITUTE($O$32,".",",",1)))*SIN(RADIANS(90-SUBSTITUTE(S68,".",",",1)))*COS(RADIANS(SUBSTITUTE($P$32,".",",",1)-SUBSTITUTE(T68,".",",",1))))*6371000</f>
        <v>8701.6964604630793</v>
      </c>
      <c r="BQ69" s="87">
        <f t="shared" ref="BQ69:BQ102" si="122">BP69/1000</f>
        <v>8.7016964604630793</v>
      </c>
      <c r="BR69" s="11">
        <f t="shared" ref="BR69:BR102" si="123">ACOS(COS(RADIANS(90-SUBSTITUTE($O$33,".",",",1)))*COS(RADIANS(90-SUBSTITUTE(S68,".",",",1)))+SIN(RADIANS(90-SUBSTITUTE($O$33,".",",",1)))*SIN(RADIANS(90-SUBSTITUTE(S68,".",",",1)))*COS(RADIANS(SUBSTITUTE($P$33,".",",",1)-SUBSTITUTE(T68,".",",",1))))*6371000</f>
        <v>5551.4310616839002</v>
      </c>
      <c r="BS69" s="89">
        <f t="shared" ref="BS69:BS102" si="124">BR69/1000</f>
        <v>5.5514310616839007</v>
      </c>
      <c r="BT69" s="80">
        <f t="shared" ref="BT69:BT102" si="125">ACOS(COS(RADIANS(90-SUBSTITUTE($O$34,".",",",1)))*COS(RADIANS(90-SUBSTITUTE(S68,".",",",1)))+SIN(RADIANS(90-SUBSTITUTE($O$34,".",",",1)))*SIN(RADIANS(90-SUBSTITUTE(S68,".",",",1)))*COS(RADIANS(SUBSTITUTE($P$34,".",",",1)-SUBSTITUTE(T68,".",",",1))))*6371000</f>
        <v>5002.0843339174644</v>
      </c>
      <c r="BU69" s="92">
        <f t="shared" ref="BU69:BU102" si="126">BT69/1000</f>
        <v>5.0020843339174643</v>
      </c>
      <c r="BV69" s="15"/>
      <c r="BW69" s="94"/>
      <c r="BX69" s="81"/>
      <c r="BY69" s="95"/>
    </row>
    <row r="70" spans="1:77" ht="21" x14ac:dyDescent="0.2">
      <c r="A70" s="103">
        <v>67</v>
      </c>
      <c r="B70" s="2">
        <f t="shared" si="64"/>
        <v>17405.560871889273</v>
      </c>
      <c r="C70" s="85">
        <f t="shared" si="65"/>
        <v>17.405560871889271</v>
      </c>
      <c r="D70" s="79">
        <f t="shared" si="66"/>
        <v>13433.711581358002</v>
      </c>
      <c r="E70" s="87">
        <f t="shared" si="67"/>
        <v>13.433711581358002</v>
      </c>
      <c r="F70" s="11">
        <f t="shared" si="68"/>
        <v>13609.942557729735</v>
      </c>
      <c r="G70" s="89">
        <f t="shared" si="69"/>
        <v>13.609942557729735</v>
      </c>
      <c r="H70" s="80">
        <f t="shared" si="70"/>
        <v>4259.6550211542117</v>
      </c>
      <c r="I70" s="92">
        <f t="shared" si="71"/>
        <v>4.2596550211542112</v>
      </c>
      <c r="J70" s="15">
        <f t="shared" si="72"/>
        <v>9983.2951162031168</v>
      </c>
      <c r="K70" s="94">
        <f t="shared" si="73"/>
        <v>9.9832951162031165</v>
      </c>
      <c r="L70" s="81">
        <f t="shared" ref="L70:L103" si="127">ACOS(COS(RADIANS(90-SUBSTITUTE($O$8,".",",",1)))*COS(RADIANS(90-SUBSTITUTE(S69,".",",",1)))+SIN(RADIANS(90-SUBSTITUTE($O$8,".",",",1)))*SIN(RADIANS(90-SUBSTITUTE(S69,".",",",1)))*COS(RADIANS(SUBSTITUTE($P$8,".",",",1)-SUBSTITUTE(T69,".",",",1))))*6371000</f>
        <v>14015.593044692076</v>
      </c>
      <c r="M70" s="95">
        <f t="shared" si="74"/>
        <v>14.015593044692075</v>
      </c>
      <c r="R70" s="70">
        <v>68</v>
      </c>
      <c r="S70" s="60" t="s">
        <v>289</v>
      </c>
      <c r="T70" s="60" t="s">
        <v>355</v>
      </c>
      <c r="V70" s="77">
        <f t="shared" si="75"/>
        <v>10595.185762943418</v>
      </c>
      <c r="W70" s="98">
        <f t="shared" si="76"/>
        <v>10.595185762943418</v>
      </c>
      <c r="X70" s="78">
        <f t="shared" si="77"/>
        <v>9376.6627074262924</v>
      </c>
      <c r="Y70" s="100">
        <f t="shared" si="78"/>
        <v>9.3766627074262932</v>
      </c>
      <c r="Z70" s="2">
        <f t="shared" si="79"/>
        <v>10703.395790039602</v>
      </c>
      <c r="AA70" s="85">
        <f t="shared" si="80"/>
        <v>10.703395790039602</v>
      </c>
      <c r="AB70" s="79">
        <f t="shared" si="81"/>
        <v>13781.491800374797</v>
      </c>
      <c r="AC70" s="87">
        <f t="shared" si="82"/>
        <v>13.781491800374797</v>
      </c>
      <c r="AD70" s="11">
        <f t="shared" si="83"/>
        <v>7903.5886037926593</v>
      </c>
      <c r="AE70" s="89">
        <f t="shared" si="84"/>
        <v>7.9035886037926595</v>
      </c>
      <c r="AF70" s="80">
        <f t="shared" si="85"/>
        <v>10257.978390714088</v>
      </c>
      <c r="AG70" s="92">
        <f t="shared" si="86"/>
        <v>10.257978390714088</v>
      </c>
      <c r="AH70" s="15">
        <f t="shared" si="87"/>
        <v>12438.522226925767</v>
      </c>
      <c r="AI70" s="94">
        <f t="shared" si="88"/>
        <v>12.438522226925766</v>
      </c>
      <c r="AJ70" s="81">
        <f t="shared" si="89"/>
        <v>15575.554796622006</v>
      </c>
      <c r="AK70" s="95">
        <f t="shared" si="90"/>
        <v>15.575554796622006</v>
      </c>
      <c r="AL70" s="77">
        <f t="shared" si="91"/>
        <v>8889.7248767517449</v>
      </c>
      <c r="AM70" s="98">
        <f t="shared" si="92"/>
        <v>8.8897248767517443</v>
      </c>
      <c r="AN70" s="78">
        <f t="shared" si="93"/>
        <v>8904.8429516308424</v>
      </c>
      <c r="AO70" s="100">
        <f t="shared" si="94"/>
        <v>8.9048429516308421</v>
      </c>
      <c r="AP70" s="2">
        <f t="shared" si="95"/>
        <v>8745.0956510000306</v>
      </c>
      <c r="AQ70" s="85">
        <f t="shared" si="96"/>
        <v>8.7450956510000299</v>
      </c>
      <c r="AR70" s="79">
        <f t="shared" si="97"/>
        <v>7857.2864453317734</v>
      </c>
      <c r="AS70" s="87">
        <f t="shared" si="98"/>
        <v>7.8572864453317735</v>
      </c>
      <c r="AT70" s="11">
        <f t="shared" si="99"/>
        <v>9927.4738050974138</v>
      </c>
      <c r="AU70" s="89">
        <f t="shared" si="100"/>
        <v>9.9274738050974136</v>
      </c>
      <c r="AV70" s="80">
        <f t="shared" si="101"/>
        <v>10087.905421315925</v>
      </c>
      <c r="AW70" s="92">
        <f t="shared" si="102"/>
        <v>10.087905421315925</v>
      </c>
      <c r="AX70" s="15">
        <f t="shared" si="103"/>
        <v>6655.3556860218296</v>
      </c>
      <c r="AY70" s="94">
        <f t="shared" si="104"/>
        <v>6.6553556860218297</v>
      </c>
      <c r="AZ70" s="81">
        <f t="shared" si="105"/>
        <v>9821.1012350378678</v>
      </c>
      <c r="BA70" s="95">
        <f t="shared" si="106"/>
        <v>9.821101235037867</v>
      </c>
      <c r="BB70" s="11">
        <f t="shared" si="107"/>
        <v>9821.1012350378678</v>
      </c>
      <c r="BC70" s="89">
        <f t="shared" si="108"/>
        <v>9.821101235037867</v>
      </c>
      <c r="BD70" s="80">
        <f t="shared" si="109"/>
        <v>4690.6635904468385</v>
      </c>
      <c r="BE70" s="92">
        <f t="shared" si="110"/>
        <v>4.6906635904468388</v>
      </c>
      <c r="BF70" s="15">
        <f t="shared" si="111"/>
        <v>4770.0281283878776</v>
      </c>
      <c r="BG70" s="94">
        <f t="shared" si="112"/>
        <v>4.7700281283878772</v>
      </c>
      <c r="BH70" s="81">
        <f t="shared" si="113"/>
        <v>5607.1775939786785</v>
      </c>
      <c r="BI70" s="95">
        <f t="shared" si="114"/>
        <v>5.6071775939786788</v>
      </c>
      <c r="BJ70" s="77">
        <f t="shared" si="115"/>
        <v>6676.3985698519173</v>
      </c>
      <c r="BK70" s="98">
        <f t="shared" si="116"/>
        <v>6.6763985698519175</v>
      </c>
      <c r="BL70" s="78">
        <f t="shared" si="117"/>
        <v>12310.018250246583</v>
      </c>
      <c r="BM70" s="100">
        <f t="shared" si="118"/>
        <v>12.310018250246584</v>
      </c>
      <c r="BN70" s="2">
        <f t="shared" si="119"/>
        <v>9674.015628790321</v>
      </c>
      <c r="BO70" s="85">
        <f t="shared" si="120"/>
        <v>9.6740156287903218</v>
      </c>
      <c r="BP70" s="79">
        <f t="shared" si="121"/>
        <v>10482.982160034404</v>
      </c>
      <c r="BQ70" s="87">
        <f t="shared" si="122"/>
        <v>10.482982160034403</v>
      </c>
      <c r="BR70" s="11">
        <f t="shared" si="123"/>
        <v>9172.5841876117247</v>
      </c>
      <c r="BS70" s="89">
        <f t="shared" si="124"/>
        <v>9.172584187611724</v>
      </c>
      <c r="BT70" s="80">
        <f t="shared" si="125"/>
        <v>4030.967542089079</v>
      </c>
      <c r="BU70" s="92">
        <f t="shared" si="126"/>
        <v>4.0309675420890789</v>
      </c>
      <c r="BV70" s="15"/>
      <c r="BW70" s="94"/>
      <c r="BX70" s="81"/>
      <c r="BY70" s="95"/>
    </row>
    <row r="71" spans="1:77" ht="21" x14ac:dyDescent="0.2">
      <c r="A71" s="103">
        <v>68</v>
      </c>
      <c r="B71" s="2">
        <f t="shared" si="64"/>
        <v>20284.506154501018</v>
      </c>
      <c r="C71" s="85">
        <f t="shared" si="65"/>
        <v>20.284506154501017</v>
      </c>
      <c r="D71" s="79">
        <f t="shared" si="66"/>
        <v>16513.193596719728</v>
      </c>
      <c r="E71" s="87">
        <f t="shared" si="67"/>
        <v>16.513193596719727</v>
      </c>
      <c r="F71" s="11">
        <f t="shared" si="68"/>
        <v>10122.811082922699</v>
      </c>
      <c r="G71" s="89">
        <f t="shared" si="69"/>
        <v>10.122811082922698</v>
      </c>
      <c r="H71" s="80">
        <f t="shared" si="70"/>
        <v>8611.9940715814701</v>
      </c>
      <c r="I71" s="92">
        <f t="shared" si="71"/>
        <v>8.6119940715814707</v>
      </c>
      <c r="J71" s="15">
        <f t="shared" si="72"/>
        <v>1168.5213083551016</v>
      </c>
      <c r="K71" s="94">
        <f t="shared" si="73"/>
        <v>1.1685213083551016</v>
      </c>
      <c r="L71" s="81">
        <f t="shared" si="127"/>
        <v>5855.0552559141952</v>
      </c>
      <c r="M71" s="95">
        <f t="shared" si="74"/>
        <v>5.8550552559141948</v>
      </c>
      <c r="R71" s="70">
        <v>69</v>
      </c>
      <c r="S71" s="60" t="s">
        <v>290</v>
      </c>
      <c r="T71" s="60" t="s">
        <v>356</v>
      </c>
      <c r="V71" s="77">
        <f t="shared" si="75"/>
        <v>8167.2354611758192</v>
      </c>
      <c r="W71" s="98">
        <f t="shared" si="76"/>
        <v>8.1672354611758191</v>
      </c>
      <c r="X71" s="78">
        <f t="shared" si="77"/>
        <v>969.05736900464774</v>
      </c>
      <c r="Y71" s="100">
        <f t="shared" si="78"/>
        <v>0.96905736900464778</v>
      </c>
      <c r="Z71" s="2">
        <f t="shared" si="79"/>
        <v>5222.5108235260814</v>
      </c>
      <c r="AA71" s="85">
        <f t="shared" si="80"/>
        <v>5.2225108235260818</v>
      </c>
      <c r="AB71" s="79">
        <f t="shared" si="81"/>
        <v>4508.8879704721739</v>
      </c>
      <c r="AC71" s="87">
        <f t="shared" si="82"/>
        <v>4.5088879704721743</v>
      </c>
      <c r="AD71" s="11">
        <f t="shared" si="83"/>
        <v>9043.334295792205</v>
      </c>
      <c r="AE71" s="89">
        <f t="shared" si="84"/>
        <v>9.0433342957922047</v>
      </c>
      <c r="AF71" s="80">
        <f t="shared" si="85"/>
        <v>3234.5557575613007</v>
      </c>
      <c r="AG71" s="92">
        <f t="shared" si="86"/>
        <v>3.2345557575613006</v>
      </c>
      <c r="AH71" s="15">
        <f t="shared" si="87"/>
        <v>4189.1838667420361</v>
      </c>
      <c r="AI71" s="94">
        <f t="shared" si="88"/>
        <v>4.1891838667420362</v>
      </c>
      <c r="AJ71" s="81">
        <f t="shared" si="89"/>
        <v>6461.8058766069053</v>
      </c>
      <c r="AK71" s="95">
        <f t="shared" si="90"/>
        <v>6.4618058766069053</v>
      </c>
      <c r="AL71" s="77">
        <f t="shared" si="91"/>
        <v>4244.6498385427803</v>
      </c>
      <c r="AM71" s="98">
        <f t="shared" si="92"/>
        <v>4.24464983854278</v>
      </c>
      <c r="AN71" s="78">
        <f t="shared" si="93"/>
        <v>4271.3298374396891</v>
      </c>
      <c r="AO71" s="100">
        <f t="shared" si="94"/>
        <v>4.2713298374396889</v>
      </c>
      <c r="AP71" s="2">
        <f t="shared" si="95"/>
        <v>3072.0851578603524</v>
      </c>
      <c r="AQ71" s="85">
        <f t="shared" si="96"/>
        <v>3.0720851578603523</v>
      </c>
      <c r="AR71" s="79">
        <f t="shared" si="97"/>
        <v>4651.3991317934506</v>
      </c>
      <c r="AS71" s="87">
        <f t="shared" si="98"/>
        <v>4.6513991317934504</v>
      </c>
      <c r="AT71" s="11">
        <f t="shared" si="99"/>
        <v>4567.8560085286526</v>
      </c>
      <c r="AU71" s="89">
        <f t="shared" si="100"/>
        <v>4.5678560085286524</v>
      </c>
      <c r="AV71" s="80">
        <f t="shared" si="101"/>
        <v>4308.1523506525027</v>
      </c>
      <c r="AW71" s="92">
        <f t="shared" si="102"/>
        <v>4.3081523506525023</v>
      </c>
      <c r="AX71" s="15">
        <f t="shared" si="103"/>
        <v>3915.8116935574608</v>
      </c>
      <c r="AY71" s="94">
        <f t="shared" si="104"/>
        <v>3.9158116935574609</v>
      </c>
      <c r="AZ71" s="81">
        <f t="shared" si="105"/>
        <v>3509.9454799295731</v>
      </c>
      <c r="BA71" s="95">
        <f t="shared" si="106"/>
        <v>3.5099454799295731</v>
      </c>
      <c r="BB71" s="11">
        <f t="shared" si="107"/>
        <v>3509.9454799295731</v>
      </c>
      <c r="BC71" s="89">
        <f t="shared" si="108"/>
        <v>3.5099454799295731</v>
      </c>
      <c r="BD71" s="80">
        <f t="shared" si="109"/>
        <v>5772.8262349085853</v>
      </c>
      <c r="BE71" s="92">
        <f t="shared" si="110"/>
        <v>5.7728262349085853</v>
      </c>
      <c r="BF71" s="15">
        <f t="shared" si="111"/>
        <v>6337.8824016927256</v>
      </c>
      <c r="BG71" s="94">
        <f t="shared" si="112"/>
        <v>6.3378824016927258</v>
      </c>
      <c r="BH71" s="81">
        <f t="shared" si="113"/>
        <v>7042.5186858753223</v>
      </c>
      <c r="BI71" s="95">
        <f t="shared" si="114"/>
        <v>7.0425186858753221</v>
      </c>
      <c r="BJ71" s="77">
        <f t="shared" si="115"/>
        <v>7950.3720724592586</v>
      </c>
      <c r="BK71" s="98">
        <f t="shared" si="116"/>
        <v>7.9503720724592588</v>
      </c>
      <c r="BL71" s="78">
        <f t="shared" si="117"/>
        <v>4502.3983362198542</v>
      </c>
      <c r="BM71" s="100">
        <f t="shared" si="118"/>
        <v>4.5023983362198541</v>
      </c>
      <c r="BN71" s="2">
        <f t="shared" si="119"/>
        <v>747.69429117766674</v>
      </c>
      <c r="BO71" s="85">
        <f t="shared" si="120"/>
        <v>0.74769429117766673</v>
      </c>
      <c r="BP71" s="79">
        <f t="shared" si="121"/>
        <v>3294.6899916791149</v>
      </c>
      <c r="BQ71" s="87">
        <f t="shared" si="122"/>
        <v>3.2946899916791148</v>
      </c>
      <c r="BR71" s="11">
        <f t="shared" si="123"/>
        <v>264.93847908968627</v>
      </c>
      <c r="BS71" s="89">
        <f t="shared" si="124"/>
        <v>0.26493847908968626</v>
      </c>
      <c r="BT71" s="80">
        <f t="shared" si="125"/>
        <v>5468.275613424883</v>
      </c>
      <c r="BU71" s="92">
        <f t="shared" si="126"/>
        <v>5.4682756134248827</v>
      </c>
      <c r="BV71" s="15"/>
      <c r="BW71" s="94"/>
      <c r="BX71" s="81"/>
      <c r="BY71" s="95"/>
    </row>
    <row r="72" spans="1:77" ht="21" x14ac:dyDescent="0.2">
      <c r="A72" s="103">
        <v>69</v>
      </c>
      <c r="B72" s="2">
        <f t="shared" si="64"/>
        <v>10518.110169709527</v>
      </c>
      <c r="C72" s="85">
        <f t="shared" si="65"/>
        <v>10.518110169709527</v>
      </c>
      <c r="D72" s="79">
        <f t="shared" si="66"/>
        <v>6488.0527231190017</v>
      </c>
      <c r="E72" s="87">
        <f t="shared" si="67"/>
        <v>6.4880527231190017</v>
      </c>
      <c r="F72" s="11">
        <f t="shared" si="68"/>
        <v>8295.2167726298558</v>
      </c>
      <c r="G72" s="89">
        <f t="shared" si="69"/>
        <v>8.2952167726298551</v>
      </c>
      <c r="H72" s="80">
        <f t="shared" si="70"/>
        <v>3241.538689319384</v>
      </c>
      <c r="I72" s="92">
        <f t="shared" si="71"/>
        <v>3.241538689319384</v>
      </c>
      <c r="J72" s="15">
        <f t="shared" si="72"/>
        <v>10564.631359780458</v>
      </c>
      <c r="K72" s="94">
        <f t="shared" si="73"/>
        <v>10.564631359780458</v>
      </c>
      <c r="L72" s="81">
        <f t="shared" si="127"/>
        <v>16548.939386486076</v>
      </c>
      <c r="M72" s="95">
        <f t="shared" si="74"/>
        <v>16.548939386486076</v>
      </c>
      <c r="R72" s="70">
        <v>70</v>
      </c>
      <c r="S72" s="60" t="s">
        <v>291</v>
      </c>
      <c r="T72" s="60" t="s">
        <v>357</v>
      </c>
      <c r="V72" s="77">
        <f t="shared" si="75"/>
        <v>16079.360291734194</v>
      </c>
      <c r="W72" s="98">
        <f t="shared" si="76"/>
        <v>16.079360291734194</v>
      </c>
      <c r="X72" s="78">
        <f t="shared" si="77"/>
        <v>11382.718584170685</v>
      </c>
      <c r="Y72" s="100">
        <f t="shared" si="78"/>
        <v>11.382718584170686</v>
      </c>
      <c r="Z72" s="2">
        <f t="shared" si="79"/>
        <v>14731.754134855768</v>
      </c>
      <c r="AA72" s="85">
        <f t="shared" si="80"/>
        <v>14.731754134855768</v>
      </c>
      <c r="AB72" s="79">
        <f t="shared" si="81"/>
        <v>14715.76468145121</v>
      </c>
      <c r="AC72" s="87">
        <f t="shared" si="82"/>
        <v>14.71576468145121</v>
      </c>
      <c r="AD72" s="11">
        <f t="shared" si="83"/>
        <v>14359.873093016769</v>
      </c>
      <c r="AE72" s="89">
        <f t="shared" si="84"/>
        <v>14.35987309301677</v>
      </c>
      <c r="AF72" s="80">
        <f t="shared" si="85"/>
        <v>13332.316442569952</v>
      </c>
      <c r="AG72" s="92">
        <f t="shared" si="86"/>
        <v>13.332316442569953</v>
      </c>
      <c r="AH72" s="15">
        <f t="shared" si="87"/>
        <v>14865.721805497451</v>
      </c>
      <c r="AI72" s="94">
        <f t="shared" si="88"/>
        <v>14.865721805497451</v>
      </c>
      <c r="AJ72" s="81">
        <f t="shared" si="89"/>
        <v>16835.819186030025</v>
      </c>
      <c r="AK72" s="95">
        <f t="shared" si="90"/>
        <v>16.835819186030026</v>
      </c>
      <c r="AL72" s="77">
        <f t="shared" si="91"/>
        <v>12961.407139450859</v>
      </c>
      <c r="AM72" s="98">
        <f t="shared" si="92"/>
        <v>12.961407139450859</v>
      </c>
      <c r="AN72" s="78">
        <f t="shared" si="93"/>
        <v>12987.51955900477</v>
      </c>
      <c r="AO72" s="100">
        <f t="shared" si="94"/>
        <v>12.98751955900477</v>
      </c>
      <c r="AP72" s="2">
        <f t="shared" si="95"/>
        <v>12182.428220484027</v>
      </c>
      <c r="AQ72" s="85">
        <f t="shared" si="96"/>
        <v>12.182428220484027</v>
      </c>
      <c r="AR72" s="79">
        <f t="shared" si="97"/>
        <v>12344.994967824814</v>
      </c>
      <c r="AS72" s="87">
        <f t="shared" si="98"/>
        <v>12.344994967824814</v>
      </c>
      <c r="AT72" s="11">
        <f t="shared" si="99"/>
        <v>13880.559012247762</v>
      </c>
      <c r="AU72" s="89">
        <f t="shared" si="100"/>
        <v>13.880559012247762</v>
      </c>
      <c r="AV72" s="80">
        <f t="shared" si="101"/>
        <v>13844.741996079043</v>
      </c>
      <c r="AW72" s="92">
        <f t="shared" si="102"/>
        <v>13.844741996079042</v>
      </c>
      <c r="AX72" s="15">
        <f t="shared" si="103"/>
        <v>10708.187742884569</v>
      </c>
      <c r="AY72" s="94">
        <f t="shared" si="104"/>
        <v>10.708187742884569</v>
      </c>
      <c r="AZ72" s="81">
        <f t="shared" si="105"/>
        <v>13222.286033377768</v>
      </c>
      <c r="BA72" s="95">
        <f t="shared" si="106"/>
        <v>13.222286033377769</v>
      </c>
      <c r="BB72" s="11">
        <f t="shared" si="107"/>
        <v>13222.286033377768</v>
      </c>
      <c r="BC72" s="89">
        <f t="shared" si="108"/>
        <v>13.222286033377769</v>
      </c>
      <c r="BD72" s="80">
        <f t="shared" si="109"/>
        <v>9895.1484315451435</v>
      </c>
      <c r="BE72" s="92">
        <f t="shared" si="110"/>
        <v>9.8951484315451435</v>
      </c>
      <c r="BF72" s="15">
        <f t="shared" si="111"/>
        <v>10409.595896872352</v>
      </c>
      <c r="BG72" s="94">
        <f t="shared" si="112"/>
        <v>10.409595896872352</v>
      </c>
      <c r="BH72" s="81">
        <f t="shared" si="113"/>
        <v>11618.150605989416</v>
      </c>
      <c r="BI72" s="95">
        <f t="shared" si="114"/>
        <v>11.618150605989417</v>
      </c>
      <c r="BJ72" s="77">
        <f t="shared" si="115"/>
        <v>12946.445631104782</v>
      </c>
      <c r="BK72" s="98">
        <f t="shared" si="116"/>
        <v>12.946445631104782</v>
      </c>
      <c r="BL72" s="78">
        <f t="shared" si="117"/>
        <v>15083.336933959108</v>
      </c>
      <c r="BM72" s="100">
        <f t="shared" si="118"/>
        <v>15.083336933959108</v>
      </c>
      <c r="BN72" s="2">
        <f t="shared" si="119"/>
        <v>10532.008499672294</v>
      </c>
      <c r="BO72" s="85">
        <f t="shared" si="120"/>
        <v>10.532008499672294</v>
      </c>
      <c r="BP72" s="79">
        <f t="shared" si="121"/>
        <v>13495.033696654074</v>
      </c>
      <c r="BQ72" s="87">
        <f t="shared" si="122"/>
        <v>13.495033696654074</v>
      </c>
      <c r="BR72" s="11">
        <f t="shared" si="123"/>
        <v>10448.707444667616</v>
      </c>
      <c r="BS72" s="89">
        <f t="shared" si="124"/>
        <v>10.448707444667615</v>
      </c>
      <c r="BT72" s="80">
        <f t="shared" si="125"/>
        <v>8471.8777966454563</v>
      </c>
      <c r="BU72" s="92">
        <f t="shared" si="126"/>
        <v>8.4718777966454564</v>
      </c>
      <c r="BV72" s="15"/>
      <c r="BW72" s="94"/>
      <c r="BX72" s="81"/>
      <c r="BY72" s="95"/>
    </row>
    <row r="73" spans="1:77" ht="21" x14ac:dyDescent="0.2">
      <c r="A73" s="103">
        <v>70</v>
      </c>
      <c r="B73" s="2">
        <f t="shared" si="64"/>
        <v>17038.820959455395</v>
      </c>
      <c r="C73" s="85">
        <f t="shared" si="65"/>
        <v>17.038820959455396</v>
      </c>
      <c r="D73" s="79">
        <f t="shared" si="66"/>
        <v>13167.180673763414</v>
      </c>
      <c r="E73" s="87">
        <f t="shared" si="67"/>
        <v>13.167180673763415</v>
      </c>
      <c r="F73" s="11">
        <f t="shared" si="68"/>
        <v>8389.466905902158</v>
      </c>
      <c r="G73" s="89">
        <f t="shared" si="69"/>
        <v>8.3894669059021574</v>
      </c>
      <c r="H73" s="80">
        <f t="shared" si="70"/>
        <v>5159.1857368690789</v>
      </c>
      <c r="I73" s="92">
        <f t="shared" si="71"/>
        <v>5.1591857368690786</v>
      </c>
      <c r="J73" s="15">
        <f t="shared" si="72"/>
        <v>3629.0451328581748</v>
      </c>
      <c r="K73" s="94">
        <f t="shared" si="73"/>
        <v>3.6290451328581748</v>
      </c>
      <c r="L73" s="81">
        <f t="shared" si="127"/>
        <v>9373.3007955911635</v>
      </c>
      <c r="M73" s="95">
        <f t="shared" si="74"/>
        <v>9.3733007955911631</v>
      </c>
      <c r="R73" s="70">
        <v>71</v>
      </c>
      <c r="S73" s="60" t="s">
        <v>409</v>
      </c>
      <c r="T73" s="60" t="s">
        <v>358</v>
      </c>
      <c r="V73" s="77">
        <f t="shared" si="75"/>
        <v>10026.4297829835</v>
      </c>
      <c r="W73" s="98">
        <f t="shared" si="76"/>
        <v>10.026429782983499</v>
      </c>
      <c r="X73" s="78">
        <f t="shared" si="77"/>
        <v>4210.7677055242902</v>
      </c>
      <c r="Y73" s="100">
        <f t="shared" si="78"/>
        <v>4.2107677055242902</v>
      </c>
      <c r="Z73" s="2">
        <f t="shared" si="79"/>
        <v>7900.3724715871003</v>
      </c>
      <c r="AA73" s="85">
        <f t="shared" si="80"/>
        <v>7.9003724715871</v>
      </c>
      <c r="AB73" s="79">
        <f t="shared" si="81"/>
        <v>7825.9880353041217</v>
      </c>
      <c r="AC73" s="87">
        <f t="shared" si="82"/>
        <v>7.825988035304122</v>
      </c>
      <c r="AD73" s="11">
        <f t="shared" si="83"/>
        <v>9610.5592298780139</v>
      </c>
      <c r="AE73" s="89">
        <f t="shared" si="84"/>
        <v>9.6105592298780138</v>
      </c>
      <c r="AF73" s="80">
        <f t="shared" si="85"/>
        <v>6262.0834376885823</v>
      </c>
      <c r="AG73" s="92">
        <f t="shared" si="86"/>
        <v>6.2620834376885819</v>
      </c>
      <c r="AH73" s="15">
        <f t="shared" si="87"/>
        <v>7688.9522830533251</v>
      </c>
      <c r="AI73" s="94">
        <f t="shared" si="88"/>
        <v>7.6889522830533252</v>
      </c>
      <c r="AJ73" s="81">
        <f t="shared" si="89"/>
        <v>9887.603686387687</v>
      </c>
      <c r="AK73" s="95">
        <f t="shared" si="90"/>
        <v>9.8876036863876866</v>
      </c>
      <c r="AL73" s="77">
        <f t="shared" si="91"/>
        <v>6324.938726308369</v>
      </c>
      <c r="AM73" s="98">
        <f t="shared" si="92"/>
        <v>6.3249387263083694</v>
      </c>
      <c r="AN73" s="78">
        <f t="shared" si="93"/>
        <v>6353.6689213303462</v>
      </c>
      <c r="AO73" s="100">
        <f t="shared" si="94"/>
        <v>6.3536689213303461</v>
      </c>
      <c r="AP73" s="2">
        <f t="shared" si="95"/>
        <v>5329.5693769789259</v>
      </c>
      <c r="AQ73" s="85">
        <f t="shared" si="96"/>
        <v>5.3295693769789256</v>
      </c>
      <c r="AR73" s="79">
        <f t="shared" si="97"/>
        <v>6073.2874225205233</v>
      </c>
      <c r="AS73" s="87">
        <f t="shared" si="98"/>
        <v>6.0732874225205231</v>
      </c>
      <c r="AT73" s="11">
        <f t="shared" si="99"/>
        <v>7083.5293385700306</v>
      </c>
      <c r="AU73" s="89">
        <f t="shared" si="100"/>
        <v>7.0835293385700302</v>
      </c>
      <c r="AV73" s="80">
        <f t="shared" si="101"/>
        <v>6965.7531140220335</v>
      </c>
      <c r="AW73" s="92">
        <f t="shared" si="102"/>
        <v>6.9657531140220339</v>
      </c>
      <c r="AX73" s="15">
        <f t="shared" si="103"/>
        <v>4542.6038335444327</v>
      </c>
      <c r="AY73" s="94">
        <f t="shared" si="104"/>
        <v>4.5426038335444323</v>
      </c>
      <c r="AZ73" s="81">
        <f t="shared" si="105"/>
        <v>6256.3925013837161</v>
      </c>
      <c r="BA73" s="95">
        <f t="shared" si="106"/>
        <v>6.2563925013837158</v>
      </c>
      <c r="BB73" s="11">
        <f t="shared" si="107"/>
        <v>6256.3925013837161</v>
      </c>
      <c r="BC73" s="89">
        <f t="shared" si="108"/>
        <v>6.2563925013837158</v>
      </c>
      <c r="BD73" s="80">
        <f t="shared" si="109"/>
        <v>5131.1954693079279</v>
      </c>
      <c r="BE73" s="92">
        <f t="shared" si="110"/>
        <v>5.1311954693079276</v>
      </c>
      <c r="BF73" s="15">
        <f t="shared" si="111"/>
        <v>5828.3259894262628</v>
      </c>
      <c r="BG73" s="94">
        <f t="shared" si="112"/>
        <v>5.8283259894262631</v>
      </c>
      <c r="BH73" s="81">
        <f t="shared" si="113"/>
        <v>6965.6919523221914</v>
      </c>
      <c r="BI73" s="95">
        <f t="shared" si="114"/>
        <v>6.9656919523221914</v>
      </c>
      <c r="BJ73" s="77">
        <f t="shared" si="115"/>
        <v>8234.9796284645417</v>
      </c>
      <c r="BK73" s="98">
        <f t="shared" si="116"/>
        <v>8.2349796284645418</v>
      </c>
      <c r="BL73" s="78">
        <f t="shared" si="117"/>
        <v>7918.7055648387723</v>
      </c>
      <c r="BM73" s="100">
        <f t="shared" si="118"/>
        <v>7.9187055648387723</v>
      </c>
      <c r="BN73" s="2">
        <f t="shared" si="119"/>
        <v>3486.1835481061885</v>
      </c>
      <c r="BO73" s="85">
        <f t="shared" si="120"/>
        <v>3.4861835481061885</v>
      </c>
      <c r="BP73" s="79">
        <f t="shared" si="121"/>
        <v>6402.8941604090069</v>
      </c>
      <c r="BQ73" s="87">
        <f t="shared" si="122"/>
        <v>6.4028941604090068</v>
      </c>
      <c r="BR73" s="11">
        <f t="shared" si="123"/>
        <v>3296.9236930878806</v>
      </c>
      <c r="BS73" s="89">
        <f t="shared" si="124"/>
        <v>3.2969236930878805</v>
      </c>
      <c r="BT73" s="80">
        <f t="shared" si="125"/>
        <v>3997.7897100141668</v>
      </c>
      <c r="BU73" s="92">
        <f t="shared" si="126"/>
        <v>3.9977897100141666</v>
      </c>
      <c r="BV73" s="15"/>
      <c r="BW73" s="94"/>
      <c r="BX73" s="81"/>
      <c r="BY73" s="95"/>
    </row>
    <row r="74" spans="1:77" ht="21" x14ac:dyDescent="0.2">
      <c r="A74" s="103">
        <v>71</v>
      </c>
      <c r="B74" s="2">
        <f t="shared" si="64"/>
        <v>14088.28353145949</v>
      </c>
      <c r="C74" s="85">
        <f t="shared" si="65"/>
        <v>14.08828353145949</v>
      </c>
      <c r="D74" s="79">
        <f t="shared" si="66"/>
        <v>10084.268932331797</v>
      </c>
      <c r="E74" s="87">
        <f t="shared" si="67"/>
        <v>10.084268932331797</v>
      </c>
      <c r="F74" s="11">
        <f t="shared" si="68"/>
        <v>8486.4488727936696</v>
      </c>
      <c r="G74" s="89">
        <f t="shared" si="69"/>
        <v>8.4864488727936696</v>
      </c>
      <c r="H74" s="80">
        <f t="shared" si="70"/>
        <v>1587.5690861670905</v>
      </c>
      <c r="I74" s="92">
        <f t="shared" si="71"/>
        <v>1.5875690861670906</v>
      </c>
      <c r="J74" s="15">
        <f t="shared" si="72"/>
        <v>7334.4161479548866</v>
      </c>
      <c r="K74" s="94">
        <f t="shared" si="73"/>
        <v>7.3344161479548866</v>
      </c>
      <c r="L74" s="81">
        <f t="shared" si="127"/>
        <v>13038.523279663945</v>
      </c>
      <c r="M74" s="95">
        <f t="shared" si="74"/>
        <v>13.038523279663945</v>
      </c>
      <c r="R74" s="70">
        <v>72</v>
      </c>
      <c r="S74" s="60" t="s">
        <v>292</v>
      </c>
      <c r="T74" s="60" t="s">
        <v>359</v>
      </c>
      <c r="V74" s="77">
        <f t="shared" si="75"/>
        <v>12460.442166189938</v>
      </c>
      <c r="W74" s="98">
        <f t="shared" si="76"/>
        <v>12.460442166189937</v>
      </c>
      <c r="X74" s="78">
        <f t="shared" si="77"/>
        <v>7848.9513831156555</v>
      </c>
      <c r="Y74" s="100">
        <f t="shared" si="78"/>
        <v>7.8489513831156552</v>
      </c>
      <c r="Z74" s="2">
        <f t="shared" si="79"/>
        <v>11046.848598184526</v>
      </c>
      <c r="AA74" s="85">
        <f t="shared" si="80"/>
        <v>11.046848598184527</v>
      </c>
      <c r="AB74" s="79">
        <f t="shared" si="81"/>
        <v>11542.014674769447</v>
      </c>
      <c r="AC74" s="87">
        <f t="shared" si="82"/>
        <v>11.542014674769447</v>
      </c>
      <c r="AD74" s="11">
        <f t="shared" si="83"/>
        <v>11015.933376487814</v>
      </c>
      <c r="AE74" s="89">
        <f t="shared" si="84"/>
        <v>11.015933376487814</v>
      </c>
      <c r="AF74" s="80">
        <f t="shared" si="85"/>
        <v>9696.9871210240508</v>
      </c>
      <c r="AG74" s="92">
        <f t="shared" si="86"/>
        <v>9.6969871210240512</v>
      </c>
      <c r="AH74" s="15">
        <f t="shared" si="87"/>
        <v>11346.061631931538</v>
      </c>
      <c r="AI74" s="94">
        <f t="shared" si="88"/>
        <v>11.346061631931537</v>
      </c>
      <c r="AJ74" s="81">
        <f t="shared" si="89"/>
        <v>13618.920429176684</v>
      </c>
      <c r="AK74" s="95">
        <f t="shared" si="90"/>
        <v>13.618920429176685</v>
      </c>
      <c r="AL74" s="77">
        <f t="shared" si="91"/>
        <v>9273.1952739630779</v>
      </c>
      <c r="AM74" s="98">
        <f t="shared" si="92"/>
        <v>9.2731952739630774</v>
      </c>
      <c r="AN74" s="78">
        <f t="shared" si="93"/>
        <v>9299.3300784834246</v>
      </c>
      <c r="AO74" s="100">
        <f t="shared" si="94"/>
        <v>9.2993300784834254</v>
      </c>
      <c r="AP74" s="2">
        <f t="shared" si="95"/>
        <v>8505.7099630948323</v>
      </c>
      <c r="AQ74" s="85">
        <f t="shared" si="96"/>
        <v>8.5057099630948318</v>
      </c>
      <c r="AR74" s="79">
        <f t="shared" si="97"/>
        <v>8672.9069573464876</v>
      </c>
      <c r="AS74" s="87">
        <f t="shared" si="98"/>
        <v>8.6729069573464876</v>
      </c>
      <c r="AT74" s="11">
        <f t="shared" si="99"/>
        <v>10194.927427171151</v>
      </c>
      <c r="AU74" s="89">
        <f t="shared" si="100"/>
        <v>10.194927427171152</v>
      </c>
      <c r="AV74" s="80">
        <f t="shared" si="101"/>
        <v>10165.406057428729</v>
      </c>
      <c r="AW74" s="92">
        <f t="shared" si="102"/>
        <v>10.165406057428729</v>
      </c>
      <c r="AX74" s="15">
        <f t="shared" si="103"/>
        <v>7031.9295077602274</v>
      </c>
      <c r="AY74" s="94">
        <f t="shared" si="104"/>
        <v>7.0319295077602275</v>
      </c>
      <c r="AZ74" s="81">
        <f t="shared" si="105"/>
        <v>9557.8165457000869</v>
      </c>
      <c r="BA74" s="95">
        <f t="shared" si="106"/>
        <v>9.5578165457000868</v>
      </c>
      <c r="BB74" s="11">
        <f t="shared" si="107"/>
        <v>9557.8165457000869</v>
      </c>
      <c r="BC74" s="89">
        <f t="shared" si="108"/>
        <v>9.5578165457000868</v>
      </c>
      <c r="BD74" s="80">
        <f t="shared" si="109"/>
        <v>6401.87865711415</v>
      </c>
      <c r="BE74" s="92">
        <f t="shared" si="110"/>
        <v>6.4018786571141497</v>
      </c>
      <c r="BF74" s="15">
        <f t="shared" si="111"/>
        <v>6982.7165124470657</v>
      </c>
      <c r="BG74" s="94">
        <f t="shared" si="112"/>
        <v>6.982716512447066</v>
      </c>
      <c r="BH74" s="81">
        <f t="shared" si="113"/>
        <v>8223.7688596286407</v>
      </c>
      <c r="BI74" s="95">
        <f t="shared" si="114"/>
        <v>8.22376885962864</v>
      </c>
      <c r="BJ74" s="77">
        <f t="shared" si="115"/>
        <v>9578.5089540829249</v>
      </c>
      <c r="BK74" s="98">
        <f t="shared" si="116"/>
        <v>9.578508954082924</v>
      </c>
      <c r="BL74" s="78">
        <f t="shared" si="117"/>
        <v>11512.045945238891</v>
      </c>
      <c r="BM74" s="100">
        <f t="shared" si="118"/>
        <v>11.512045945238892</v>
      </c>
      <c r="BN74" s="2">
        <f t="shared" si="119"/>
        <v>7219.5947414673728</v>
      </c>
      <c r="BO74" s="85">
        <f t="shared" si="120"/>
        <v>7.2195947414673727</v>
      </c>
      <c r="BP74" s="79">
        <f t="shared" si="121"/>
        <v>9868.670541858939</v>
      </c>
      <c r="BQ74" s="87">
        <f t="shared" si="122"/>
        <v>9.8686705418589398</v>
      </c>
      <c r="BR74" s="11">
        <f t="shared" si="123"/>
        <v>7025.0499499616371</v>
      </c>
      <c r="BS74" s="89">
        <f t="shared" si="124"/>
        <v>7.0250499499616375</v>
      </c>
      <c r="BT74" s="80">
        <f t="shared" si="125"/>
        <v>4949.6013735860633</v>
      </c>
      <c r="BU74" s="92">
        <f t="shared" si="126"/>
        <v>4.9496013735860638</v>
      </c>
      <c r="BV74" s="15"/>
      <c r="BW74" s="94"/>
      <c r="BX74" s="81"/>
      <c r="BY74" s="95"/>
    </row>
    <row r="75" spans="1:77" ht="21" x14ac:dyDescent="0.2">
      <c r="A75" s="103">
        <v>72</v>
      </c>
      <c r="B75" s="2">
        <f t="shared" si="64"/>
        <v>18501.582342416878</v>
      </c>
      <c r="C75" s="85">
        <f t="shared" si="65"/>
        <v>18.501582342416878</v>
      </c>
      <c r="D75" s="79">
        <f t="shared" si="66"/>
        <v>14818.599257661455</v>
      </c>
      <c r="E75" s="87">
        <f t="shared" si="67"/>
        <v>14.818599257661456</v>
      </c>
      <c r="F75" s="11">
        <f t="shared" si="68"/>
        <v>8119.8117579033096</v>
      </c>
      <c r="G75" s="89">
        <f t="shared" si="69"/>
        <v>8.1198117579033102</v>
      </c>
      <c r="H75" s="80">
        <f t="shared" si="70"/>
        <v>7732.2131481996648</v>
      </c>
      <c r="I75" s="92">
        <f t="shared" si="71"/>
        <v>7.7322131481996648</v>
      </c>
      <c r="J75" s="15">
        <f t="shared" si="72"/>
        <v>1284.1369050016319</v>
      </c>
      <c r="K75" s="94">
        <f t="shared" si="73"/>
        <v>1.284136905001632</v>
      </c>
      <c r="L75" s="81">
        <f t="shared" si="127"/>
        <v>7528.6029854410826</v>
      </c>
      <c r="M75" s="95">
        <f t="shared" si="74"/>
        <v>7.5286029854410828</v>
      </c>
      <c r="R75" s="70">
        <v>73</v>
      </c>
      <c r="S75" s="60" t="s">
        <v>293</v>
      </c>
      <c r="T75" s="60" t="s">
        <v>360</v>
      </c>
      <c r="V75" s="77">
        <f t="shared" si="75"/>
        <v>10070.62142158514</v>
      </c>
      <c r="W75" s="98">
        <f t="shared" si="76"/>
        <v>10.070621421585139</v>
      </c>
      <c r="X75" s="78">
        <f t="shared" si="77"/>
        <v>2975.6560953962467</v>
      </c>
      <c r="Y75" s="100">
        <f t="shared" si="78"/>
        <v>2.9756560953962468</v>
      </c>
      <c r="Z75" s="2">
        <f t="shared" si="79"/>
        <v>7226.0874800829242</v>
      </c>
      <c r="AA75" s="85">
        <f t="shared" si="80"/>
        <v>7.2260874800829242</v>
      </c>
      <c r="AB75" s="79">
        <f t="shared" si="81"/>
        <v>5381.7285731273296</v>
      </c>
      <c r="AC75" s="87">
        <f t="shared" si="82"/>
        <v>5.3817285731273294</v>
      </c>
      <c r="AD75" s="11">
        <f t="shared" si="83"/>
        <v>10579.285889574889</v>
      </c>
      <c r="AE75" s="89">
        <f t="shared" si="84"/>
        <v>10.579285889574889</v>
      </c>
      <c r="AF75" s="80">
        <f t="shared" si="85"/>
        <v>5241.8374214474634</v>
      </c>
      <c r="AG75" s="92">
        <f t="shared" si="86"/>
        <v>5.241837421447463</v>
      </c>
      <c r="AH75" s="15">
        <f t="shared" si="87"/>
        <v>5944.7160499881838</v>
      </c>
      <c r="AI75" s="94">
        <f t="shared" si="88"/>
        <v>5.9447160499881839</v>
      </c>
      <c r="AJ75" s="81">
        <f t="shared" si="89"/>
        <v>7498.3480451555588</v>
      </c>
      <c r="AK75" s="95">
        <f t="shared" si="90"/>
        <v>7.4983480451555584</v>
      </c>
      <c r="AL75" s="77">
        <f t="shared" si="91"/>
        <v>6133.6469209276365</v>
      </c>
      <c r="AM75" s="98">
        <f t="shared" si="92"/>
        <v>6.133646920927637</v>
      </c>
      <c r="AN75" s="78">
        <f t="shared" si="93"/>
        <v>6161.621522506035</v>
      </c>
      <c r="AO75" s="100">
        <f t="shared" si="94"/>
        <v>6.1616215225060351</v>
      </c>
      <c r="AP75" s="2">
        <f t="shared" si="95"/>
        <v>4963.5577096427114</v>
      </c>
      <c r="AQ75" s="85">
        <f t="shared" si="96"/>
        <v>4.9635577096427115</v>
      </c>
      <c r="AR75" s="79">
        <f t="shared" si="97"/>
        <v>6361.4744588378053</v>
      </c>
      <c r="AS75" s="87">
        <f t="shared" si="98"/>
        <v>6.3614744588378054</v>
      </c>
      <c r="AT75" s="11">
        <f t="shared" si="99"/>
        <v>6549.9171434418922</v>
      </c>
      <c r="AU75" s="89">
        <f t="shared" si="100"/>
        <v>6.5499171434418919</v>
      </c>
      <c r="AV75" s="80">
        <f t="shared" si="101"/>
        <v>6304.6753827864077</v>
      </c>
      <c r="AW75" s="92">
        <f t="shared" si="102"/>
        <v>6.3046753827864075</v>
      </c>
      <c r="AX75" s="15">
        <f t="shared" si="103"/>
        <v>5275.3031732236832</v>
      </c>
      <c r="AY75" s="94">
        <f t="shared" si="104"/>
        <v>5.2753031732236835</v>
      </c>
      <c r="AZ75" s="81">
        <f t="shared" si="105"/>
        <v>5507.9536233774479</v>
      </c>
      <c r="BA75" s="95">
        <f t="shared" si="106"/>
        <v>5.507953623377448</v>
      </c>
      <c r="BB75" s="11">
        <f t="shared" si="107"/>
        <v>5507.9536233774479</v>
      </c>
      <c r="BC75" s="89">
        <f t="shared" si="108"/>
        <v>5.507953623377448</v>
      </c>
      <c r="BD75" s="80">
        <f t="shared" si="109"/>
        <v>6706.1250997965044</v>
      </c>
      <c r="BE75" s="92">
        <f t="shared" si="110"/>
        <v>6.7061250997965045</v>
      </c>
      <c r="BF75" s="15">
        <f t="shared" si="111"/>
        <v>7359.6148277289076</v>
      </c>
      <c r="BG75" s="94">
        <f t="shared" si="112"/>
        <v>7.3596148277289073</v>
      </c>
      <c r="BH75" s="81">
        <f t="shared" si="113"/>
        <v>8280.3173213924056</v>
      </c>
      <c r="BI75" s="95">
        <f t="shared" si="114"/>
        <v>8.2803173213924062</v>
      </c>
      <c r="BJ75" s="77">
        <f t="shared" si="115"/>
        <v>9359.4104577554444</v>
      </c>
      <c r="BK75" s="98">
        <f t="shared" si="116"/>
        <v>9.3594104577554447</v>
      </c>
      <c r="BL75" s="78">
        <f t="shared" si="117"/>
        <v>6357.8797452168319</v>
      </c>
      <c r="BM75" s="100">
        <f t="shared" si="118"/>
        <v>6.3578797452168319</v>
      </c>
      <c r="BN75" s="2">
        <f t="shared" si="119"/>
        <v>1427.0420606521909</v>
      </c>
      <c r="BO75" s="85">
        <f t="shared" si="120"/>
        <v>1.427042060652191</v>
      </c>
      <c r="BP75" s="79">
        <f t="shared" si="121"/>
        <v>5295.2431767641101</v>
      </c>
      <c r="BQ75" s="87">
        <f t="shared" si="122"/>
        <v>5.2952431767641102</v>
      </c>
      <c r="BR75" s="11">
        <f t="shared" si="123"/>
        <v>1779.9502190461192</v>
      </c>
      <c r="BS75" s="89">
        <f t="shared" si="124"/>
        <v>1.7799502190461192</v>
      </c>
      <c r="BT75" s="80">
        <f t="shared" si="125"/>
        <v>5975.6466762580112</v>
      </c>
      <c r="BU75" s="92">
        <f t="shared" si="126"/>
        <v>5.9756466762580116</v>
      </c>
      <c r="BV75" s="15"/>
      <c r="BW75" s="94"/>
      <c r="BX75" s="81"/>
      <c r="BY75" s="95"/>
    </row>
    <row r="76" spans="1:77" ht="21" x14ac:dyDescent="0.2">
      <c r="A76" s="103">
        <v>73</v>
      </c>
      <c r="B76" s="2">
        <f t="shared" si="64"/>
        <v>13935.784584947802</v>
      </c>
      <c r="C76" s="85">
        <f t="shared" si="65"/>
        <v>13.935784584947802</v>
      </c>
      <c r="D76" s="79">
        <f t="shared" si="66"/>
        <v>9931.6335921274385</v>
      </c>
      <c r="E76" s="87">
        <f t="shared" si="67"/>
        <v>9.9316335921274383</v>
      </c>
      <c r="F76" s="11">
        <f t="shared" si="68"/>
        <v>8421.422472985987</v>
      </c>
      <c r="G76" s="89">
        <f t="shared" si="69"/>
        <v>8.4214224729859879</v>
      </c>
      <c r="H76" s="80">
        <f t="shared" si="70"/>
        <v>1545.7902891337153</v>
      </c>
      <c r="I76" s="92">
        <f t="shared" si="71"/>
        <v>1.5457902891337154</v>
      </c>
      <c r="J76" s="15">
        <f t="shared" si="72"/>
        <v>7442.5812327661997</v>
      </c>
      <c r="K76" s="94">
        <f t="shared" si="73"/>
        <v>7.4425812327661998</v>
      </c>
      <c r="L76" s="81">
        <f t="shared" si="127"/>
        <v>13170.524394047969</v>
      </c>
      <c r="M76" s="95">
        <f t="shared" si="74"/>
        <v>13.170524394047968</v>
      </c>
      <c r="R76" s="70">
        <v>74</v>
      </c>
      <c r="S76" s="60" t="s">
        <v>294</v>
      </c>
      <c r="T76" s="60" t="s">
        <v>361</v>
      </c>
      <c r="V76" s="77">
        <f t="shared" si="75"/>
        <v>12612.92794732668</v>
      </c>
      <c r="W76" s="98">
        <f t="shared" si="76"/>
        <v>12.61292794732668</v>
      </c>
      <c r="X76" s="78">
        <f t="shared" si="77"/>
        <v>7981.1805119927112</v>
      </c>
      <c r="Y76" s="100">
        <f t="shared" si="78"/>
        <v>7.9811805119927115</v>
      </c>
      <c r="Z76" s="2">
        <f t="shared" si="79"/>
        <v>11195.670773513632</v>
      </c>
      <c r="AA76" s="85">
        <f t="shared" si="80"/>
        <v>11.195670773513632</v>
      </c>
      <c r="AB76" s="79">
        <f t="shared" si="81"/>
        <v>11650.229329981043</v>
      </c>
      <c r="AC76" s="87">
        <f t="shared" si="82"/>
        <v>11.650229329981043</v>
      </c>
      <c r="AD76" s="11">
        <f t="shared" si="83"/>
        <v>11160.676185928245</v>
      </c>
      <c r="AE76" s="89">
        <f t="shared" si="84"/>
        <v>11.160676185928246</v>
      </c>
      <c r="AF76" s="80">
        <f t="shared" si="85"/>
        <v>9839.1470830434318</v>
      </c>
      <c r="AG76" s="92">
        <f t="shared" si="86"/>
        <v>9.8391470830434322</v>
      </c>
      <c r="AH76" s="15">
        <f t="shared" si="87"/>
        <v>11478.382521607999</v>
      </c>
      <c r="AI76" s="94">
        <f t="shared" si="88"/>
        <v>11.478382521607999</v>
      </c>
      <c r="AJ76" s="81">
        <f t="shared" si="89"/>
        <v>13730.974317003825</v>
      </c>
      <c r="AK76" s="95">
        <f t="shared" si="90"/>
        <v>13.730974317003826</v>
      </c>
      <c r="AL76" s="77">
        <f t="shared" si="91"/>
        <v>9423.6446984625545</v>
      </c>
      <c r="AM76" s="98">
        <f t="shared" si="92"/>
        <v>9.4236446984625548</v>
      </c>
      <c r="AN76" s="78">
        <f t="shared" si="93"/>
        <v>9449.8142384201801</v>
      </c>
      <c r="AO76" s="100">
        <f t="shared" si="94"/>
        <v>9.4498142384201795</v>
      </c>
      <c r="AP76" s="2">
        <f t="shared" si="95"/>
        <v>8652.8699285055882</v>
      </c>
      <c r="AQ76" s="85">
        <f t="shared" si="96"/>
        <v>8.6528699285055879</v>
      </c>
      <c r="AR76" s="79">
        <f t="shared" si="97"/>
        <v>8825.2303894057113</v>
      </c>
      <c r="AS76" s="87">
        <f t="shared" si="98"/>
        <v>8.8252303894057107</v>
      </c>
      <c r="AT76" s="11">
        <f t="shared" si="99"/>
        <v>10343.92721081014</v>
      </c>
      <c r="AU76" s="89">
        <f t="shared" si="100"/>
        <v>10.34392721081014</v>
      </c>
      <c r="AV76" s="80">
        <f t="shared" si="101"/>
        <v>10313.081898200104</v>
      </c>
      <c r="AW76" s="92">
        <f t="shared" si="102"/>
        <v>10.313081898200103</v>
      </c>
      <c r="AX76" s="15">
        <f t="shared" si="103"/>
        <v>7184.1254795763707</v>
      </c>
      <c r="AY76" s="94">
        <f t="shared" si="104"/>
        <v>7.1841254795763705</v>
      </c>
      <c r="AZ76" s="81">
        <f t="shared" si="105"/>
        <v>9703.2853709566862</v>
      </c>
      <c r="BA76" s="95">
        <f t="shared" si="106"/>
        <v>9.7032853709566869</v>
      </c>
      <c r="BB76" s="11">
        <f t="shared" si="107"/>
        <v>9703.2853709566862</v>
      </c>
      <c r="BC76" s="89">
        <f t="shared" si="108"/>
        <v>9.7032853709566869</v>
      </c>
      <c r="BD76" s="80">
        <f t="shared" si="109"/>
        <v>6550.4932730068294</v>
      </c>
      <c r="BE76" s="92">
        <f t="shared" si="110"/>
        <v>6.550493273006829</v>
      </c>
      <c r="BF76" s="15">
        <f t="shared" si="111"/>
        <v>7129.0942409780291</v>
      </c>
      <c r="BG76" s="94">
        <f t="shared" si="112"/>
        <v>7.1290942409780289</v>
      </c>
      <c r="BH76" s="81">
        <f t="shared" si="113"/>
        <v>8369.450176491222</v>
      </c>
      <c r="BI76" s="95">
        <f t="shared" si="114"/>
        <v>8.3694501764912221</v>
      </c>
      <c r="BJ76" s="77">
        <f t="shared" si="115"/>
        <v>9723.696354823458</v>
      </c>
      <c r="BK76" s="98">
        <f t="shared" si="116"/>
        <v>9.7236963548234581</v>
      </c>
      <c r="BL76" s="78">
        <f t="shared" si="117"/>
        <v>11648.596339684183</v>
      </c>
      <c r="BM76" s="100">
        <f t="shared" si="118"/>
        <v>11.648596339684184</v>
      </c>
      <c r="BN76" s="2">
        <f t="shared" si="119"/>
        <v>7333.6773215839121</v>
      </c>
      <c r="BO76" s="85">
        <f t="shared" si="120"/>
        <v>7.3336773215839122</v>
      </c>
      <c r="BP76" s="79">
        <f t="shared" si="121"/>
        <v>10009.943005033854</v>
      </c>
      <c r="BQ76" s="87">
        <f t="shared" si="122"/>
        <v>10.009943005033854</v>
      </c>
      <c r="BR76" s="11">
        <f t="shared" si="123"/>
        <v>7147.5649396036033</v>
      </c>
      <c r="BS76" s="89">
        <f t="shared" si="124"/>
        <v>7.147564939603603</v>
      </c>
      <c r="BT76" s="80">
        <f t="shared" si="125"/>
        <v>5098.6452791707516</v>
      </c>
      <c r="BU76" s="92">
        <f t="shared" si="126"/>
        <v>5.0986452791707517</v>
      </c>
      <c r="BV76" s="15"/>
      <c r="BW76" s="94"/>
      <c r="BX76" s="81"/>
      <c r="BY76" s="95"/>
    </row>
    <row r="77" spans="1:77" ht="21" x14ac:dyDescent="0.2">
      <c r="A77" s="103">
        <v>74</v>
      </c>
      <c r="B77" s="2">
        <f t="shared" si="64"/>
        <v>17404.314140502007</v>
      </c>
      <c r="C77" s="85">
        <f t="shared" si="65"/>
        <v>17.404314140502006</v>
      </c>
      <c r="D77" s="79">
        <f t="shared" si="66"/>
        <v>13775.949334841755</v>
      </c>
      <c r="E77" s="87">
        <f t="shared" si="67"/>
        <v>13.775949334841755</v>
      </c>
      <c r="F77" s="11">
        <f t="shared" si="68"/>
        <v>6959.9200797594458</v>
      </c>
      <c r="G77" s="89">
        <f t="shared" si="69"/>
        <v>6.9599200797594456</v>
      </c>
      <c r="H77" s="80">
        <f t="shared" si="70"/>
        <v>7282.3866453231904</v>
      </c>
      <c r="I77" s="92">
        <f t="shared" si="71"/>
        <v>7.2823866453231902</v>
      </c>
      <c r="J77" s="15">
        <f t="shared" si="72"/>
        <v>2408.2797139334925</v>
      </c>
      <c r="K77" s="94">
        <f t="shared" si="73"/>
        <v>2.4082797139334926</v>
      </c>
      <c r="L77" s="81">
        <f t="shared" si="127"/>
        <v>8641.152844077691</v>
      </c>
      <c r="M77" s="95">
        <f t="shared" si="74"/>
        <v>8.6411528440776912</v>
      </c>
      <c r="R77" s="70">
        <v>75</v>
      </c>
      <c r="S77" s="60" t="s">
        <v>448</v>
      </c>
      <c r="T77" s="60" t="s">
        <v>449</v>
      </c>
      <c r="V77" s="77">
        <f t="shared" si="75"/>
        <v>11169.801505933594</v>
      </c>
      <c r="W77" s="98">
        <f t="shared" si="76"/>
        <v>11.169801505933593</v>
      </c>
      <c r="X77" s="78">
        <f t="shared" si="77"/>
        <v>4155.2628251437</v>
      </c>
      <c r="Y77" s="100">
        <f t="shared" si="78"/>
        <v>4.1552628251436996</v>
      </c>
      <c r="Z77" s="2">
        <f t="shared" si="79"/>
        <v>8398.1150656399168</v>
      </c>
      <c r="AA77" s="85">
        <f t="shared" si="80"/>
        <v>8.3981150656399173</v>
      </c>
      <c r="AB77" s="79">
        <f t="shared" si="81"/>
        <v>6250.3826819514161</v>
      </c>
      <c r="AC77" s="87">
        <f t="shared" si="82"/>
        <v>6.2503826819514163</v>
      </c>
      <c r="AD77" s="11">
        <f t="shared" si="83"/>
        <v>11472.061361505974</v>
      </c>
      <c r="AE77" s="89">
        <f t="shared" si="84"/>
        <v>11.472061361505974</v>
      </c>
      <c r="AF77" s="80">
        <f t="shared" si="85"/>
        <v>6426.2753338802177</v>
      </c>
      <c r="AG77" s="92">
        <f t="shared" si="86"/>
        <v>6.4262753338802181</v>
      </c>
      <c r="AH77" s="15">
        <f t="shared" si="87"/>
        <v>7089.8137993479741</v>
      </c>
      <c r="AI77" s="94">
        <f t="shared" si="88"/>
        <v>7.089813799347974</v>
      </c>
      <c r="AJ77" s="81">
        <f t="shared" si="89"/>
        <v>8378.8159513895043</v>
      </c>
      <c r="AK77" s="95">
        <f t="shared" si="90"/>
        <v>8.3788159513895035</v>
      </c>
      <c r="AL77" s="77">
        <f t="shared" si="91"/>
        <v>7240.5771001997155</v>
      </c>
      <c r="AM77" s="98">
        <f t="shared" si="92"/>
        <v>7.2405771001997152</v>
      </c>
      <c r="AN77" s="78">
        <f t="shared" si="93"/>
        <v>7269.0034818404283</v>
      </c>
      <c r="AO77" s="100">
        <f t="shared" si="94"/>
        <v>7.2690034818404285</v>
      </c>
      <c r="AP77" s="2">
        <f t="shared" si="95"/>
        <v>6080.6196721491824</v>
      </c>
      <c r="AQ77" s="85">
        <f t="shared" si="96"/>
        <v>6.0806196721491821</v>
      </c>
      <c r="AR77" s="79">
        <f t="shared" si="97"/>
        <v>7382.5016845521259</v>
      </c>
      <c r="AS77" s="87">
        <f t="shared" si="98"/>
        <v>7.3825016845521256</v>
      </c>
      <c r="AT77" s="11">
        <f t="shared" si="99"/>
        <v>7705.613185623567</v>
      </c>
      <c r="AU77" s="89">
        <f t="shared" si="100"/>
        <v>7.7056131856235668</v>
      </c>
      <c r="AV77" s="80">
        <f t="shared" si="101"/>
        <v>7471.0565107891207</v>
      </c>
      <c r="AW77" s="92">
        <f t="shared" si="102"/>
        <v>7.4710565107891203</v>
      </c>
      <c r="AX77" s="15">
        <f t="shared" si="103"/>
        <v>6164.9318704497819</v>
      </c>
      <c r="AY77" s="94">
        <f t="shared" si="104"/>
        <v>6.1649318704497817</v>
      </c>
      <c r="AZ77" s="81">
        <f t="shared" si="105"/>
        <v>6676.5798651781843</v>
      </c>
      <c r="BA77" s="95">
        <f t="shared" si="106"/>
        <v>6.6765798651781845</v>
      </c>
      <c r="BB77" s="11">
        <f t="shared" si="107"/>
        <v>6676.5798651781843</v>
      </c>
      <c r="BC77" s="89">
        <f t="shared" si="108"/>
        <v>6.6765798651781845</v>
      </c>
      <c r="BD77" s="80">
        <f t="shared" si="109"/>
        <v>7350.8137884122661</v>
      </c>
      <c r="BE77" s="92">
        <f t="shared" si="110"/>
        <v>7.3508137884122657</v>
      </c>
      <c r="BF77" s="15">
        <f t="shared" si="111"/>
        <v>8031.0150271387593</v>
      </c>
      <c r="BG77" s="94">
        <f t="shared" si="112"/>
        <v>8.0310150271387588</v>
      </c>
      <c r="BH77" s="81">
        <f t="shared" si="113"/>
        <v>9042.9447299137573</v>
      </c>
      <c r="BI77" s="95">
        <f t="shared" si="114"/>
        <v>9.0429447299137582</v>
      </c>
      <c r="BJ77" s="77">
        <f t="shared" si="115"/>
        <v>10195.809956165542</v>
      </c>
      <c r="BK77" s="98">
        <f t="shared" si="116"/>
        <v>10.195809956165542</v>
      </c>
      <c r="BL77" s="78">
        <f t="shared" si="117"/>
        <v>7525.2451035410577</v>
      </c>
      <c r="BM77" s="100">
        <f t="shared" si="118"/>
        <v>7.5252451035410575</v>
      </c>
      <c r="BN77" s="2">
        <f t="shared" si="119"/>
        <v>2607.6210315452863</v>
      </c>
      <c r="BO77" s="85">
        <f t="shared" si="120"/>
        <v>2.6076210315452863</v>
      </c>
      <c r="BP77" s="79">
        <f t="shared" si="121"/>
        <v>6482.639574673809</v>
      </c>
      <c r="BQ77" s="87">
        <f t="shared" si="122"/>
        <v>6.4826395746738088</v>
      </c>
      <c r="BR77" s="11">
        <f t="shared" si="123"/>
        <v>2955.5032071210785</v>
      </c>
      <c r="BS77" s="89">
        <f t="shared" si="124"/>
        <v>2.9555032071210787</v>
      </c>
      <c r="BT77" s="80">
        <f t="shared" si="125"/>
        <v>6429.6483720023189</v>
      </c>
      <c r="BU77" s="92">
        <f t="shared" si="126"/>
        <v>6.429648372002319</v>
      </c>
      <c r="BV77" s="15"/>
      <c r="BW77" s="94"/>
      <c r="BX77" s="81"/>
      <c r="BY77" s="95"/>
    </row>
    <row r="78" spans="1:77" ht="21" x14ac:dyDescent="0.2">
      <c r="A78" s="103">
        <v>75</v>
      </c>
      <c r="B78" s="2">
        <f t="shared" si="64"/>
        <v>17420.924419830037</v>
      </c>
      <c r="C78" s="85">
        <f t="shared" si="65"/>
        <v>17.420924419830037</v>
      </c>
      <c r="D78" s="79">
        <f t="shared" si="66"/>
        <v>14277.838135152944</v>
      </c>
      <c r="E78" s="87">
        <f t="shared" si="67"/>
        <v>14.277838135152944</v>
      </c>
      <c r="F78" s="11">
        <f t="shared" si="68"/>
        <v>5260.8132476904402</v>
      </c>
      <c r="G78" s="89">
        <f t="shared" si="69"/>
        <v>5.2608132476904403</v>
      </c>
      <c r="H78" s="80">
        <f t="shared" si="70"/>
        <v>10030.464923671449</v>
      </c>
      <c r="I78" s="92">
        <f t="shared" si="71"/>
        <v>10.030464923671449</v>
      </c>
      <c r="J78" s="15">
        <f t="shared" si="72"/>
        <v>4766.3840967112073</v>
      </c>
      <c r="K78" s="94">
        <f t="shared" si="73"/>
        <v>4.7663840967112074</v>
      </c>
      <c r="L78" s="81">
        <f t="shared" si="127"/>
        <v>9869.7682640600469</v>
      </c>
      <c r="M78" s="95">
        <f t="shared" si="74"/>
        <v>9.8697682640600473</v>
      </c>
      <c r="R78" s="70">
        <v>76</v>
      </c>
      <c r="S78" s="60" t="s">
        <v>295</v>
      </c>
      <c r="T78" s="60" t="s">
        <v>362</v>
      </c>
      <c r="V78" s="77">
        <f t="shared" si="75"/>
        <v>14059.007121545099</v>
      </c>
      <c r="W78" s="98">
        <f t="shared" si="76"/>
        <v>14.059007121545099</v>
      </c>
      <c r="X78" s="78">
        <f t="shared" si="77"/>
        <v>6817.375875476504</v>
      </c>
      <c r="Y78" s="100">
        <f t="shared" si="78"/>
        <v>6.8173758754765039</v>
      </c>
      <c r="Z78" s="2">
        <f t="shared" si="79"/>
        <v>10921.693110606018</v>
      </c>
      <c r="AA78" s="85">
        <f t="shared" si="80"/>
        <v>10.921693110606018</v>
      </c>
      <c r="AB78" s="79">
        <f t="shared" si="81"/>
        <v>6605.9018715061475</v>
      </c>
      <c r="AC78" s="87">
        <f t="shared" si="82"/>
        <v>6.6059018715061475</v>
      </c>
      <c r="AD78" s="11">
        <f t="shared" si="83"/>
        <v>14806.073091167787</v>
      </c>
      <c r="AE78" s="89">
        <f t="shared" si="84"/>
        <v>14.806073091167788</v>
      </c>
      <c r="AF78" s="80">
        <f t="shared" si="85"/>
        <v>8865.8925762613344</v>
      </c>
      <c r="AG78" s="92">
        <f t="shared" si="86"/>
        <v>8.8658925762613343</v>
      </c>
      <c r="AH78" s="15">
        <f t="shared" si="87"/>
        <v>8683.0920440145692</v>
      </c>
      <c r="AI78" s="94">
        <f t="shared" si="88"/>
        <v>8.68309204401457</v>
      </c>
      <c r="AJ78" s="81">
        <f t="shared" si="89"/>
        <v>8478.0399197768147</v>
      </c>
      <c r="AK78" s="95">
        <f t="shared" si="90"/>
        <v>8.4780399197768155</v>
      </c>
      <c r="AL78" s="77">
        <f t="shared" si="91"/>
        <v>10155.063535340627</v>
      </c>
      <c r="AM78" s="98">
        <f t="shared" si="92"/>
        <v>10.155063535340627</v>
      </c>
      <c r="AN78" s="78">
        <f t="shared" si="93"/>
        <v>10181.333102390206</v>
      </c>
      <c r="AO78" s="100">
        <f t="shared" si="94"/>
        <v>10.181333102390207</v>
      </c>
      <c r="AP78" s="2">
        <f t="shared" si="95"/>
        <v>8985.1835113848992</v>
      </c>
      <c r="AQ78" s="85">
        <f t="shared" si="96"/>
        <v>8.9851835113848999</v>
      </c>
      <c r="AR78" s="79">
        <f t="shared" si="97"/>
        <v>10524.060033522634</v>
      </c>
      <c r="AS78" s="87">
        <f t="shared" si="98"/>
        <v>10.524060033522634</v>
      </c>
      <c r="AT78" s="11">
        <f t="shared" si="99"/>
        <v>10379.736536626964</v>
      </c>
      <c r="AU78" s="89">
        <f t="shared" si="100"/>
        <v>10.379736536626964</v>
      </c>
      <c r="AV78" s="80">
        <f t="shared" si="101"/>
        <v>10074.787730801756</v>
      </c>
      <c r="AW78" s="92">
        <f t="shared" si="102"/>
        <v>10.074787730801756</v>
      </c>
      <c r="AX78" s="15">
        <f t="shared" si="103"/>
        <v>9507.1154033695766</v>
      </c>
      <c r="AY78" s="94">
        <f t="shared" si="104"/>
        <v>9.5071154033695766</v>
      </c>
      <c r="AZ78" s="81">
        <f t="shared" si="105"/>
        <v>9290.7294504993388</v>
      </c>
      <c r="BA78" s="95">
        <f t="shared" si="106"/>
        <v>9.2907294504993381</v>
      </c>
      <c r="BB78" s="11">
        <f t="shared" si="107"/>
        <v>9290.7294504993388</v>
      </c>
      <c r="BC78" s="89">
        <f t="shared" si="108"/>
        <v>9.2907294504993381</v>
      </c>
      <c r="BD78" s="80">
        <f t="shared" si="109"/>
        <v>10855.972922724268</v>
      </c>
      <c r="BE78" s="92">
        <f t="shared" si="110"/>
        <v>10.855972922724268</v>
      </c>
      <c r="BF78" s="15">
        <f t="shared" si="111"/>
        <v>11528.307302890642</v>
      </c>
      <c r="BG78" s="94">
        <f t="shared" si="112"/>
        <v>11.528307302890642</v>
      </c>
      <c r="BH78" s="81">
        <f t="shared" si="113"/>
        <v>12495.685973903684</v>
      </c>
      <c r="BI78" s="95">
        <f t="shared" si="114"/>
        <v>12.495685973903685</v>
      </c>
      <c r="BJ78" s="77">
        <f t="shared" si="115"/>
        <v>13591.350168413468</v>
      </c>
      <c r="BK78" s="98">
        <f t="shared" si="116"/>
        <v>13.591350168413468</v>
      </c>
      <c r="BL78" s="78">
        <f t="shared" si="117"/>
        <v>9289.9056525696287</v>
      </c>
      <c r="BM78" s="100">
        <f t="shared" si="118"/>
        <v>9.2899056525696295</v>
      </c>
      <c r="BN78" s="2">
        <f t="shared" si="119"/>
        <v>5169.2188665127096</v>
      </c>
      <c r="BO78" s="85">
        <f t="shared" si="120"/>
        <v>5.1692188665127095</v>
      </c>
      <c r="BP78" s="79">
        <f t="shared" si="121"/>
        <v>8843.6596397456433</v>
      </c>
      <c r="BQ78" s="87">
        <f t="shared" si="122"/>
        <v>8.8436596397456437</v>
      </c>
      <c r="BR78" s="11">
        <f t="shared" si="123"/>
        <v>5769.5638964728205</v>
      </c>
      <c r="BS78" s="89">
        <f t="shared" si="124"/>
        <v>5.7695638964728202</v>
      </c>
      <c r="BT78" s="80">
        <f t="shared" si="125"/>
        <v>9956.904265480598</v>
      </c>
      <c r="BU78" s="92">
        <f t="shared" si="126"/>
        <v>9.9569042654805973</v>
      </c>
      <c r="BV78" s="15"/>
      <c r="BW78" s="94"/>
      <c r="BX78" s="81"/>
      <c r="BY78" s="95"/>
    </row>
    <row r="79" spans="1:77" ht="21" x14ac:dyDescent="0.2">
      <c r="A79" s="103">
        <v>76</v>
      </c>
      <c r="B79" s="2">
        <f t="shared" si="64"/>
        <v>19348.344638352643</v>
      </c>
      <c r="C79" s="85">
        <f t="shared" si="65"/>
        <v>19.348344638352643</v>
      </c>
      <c r="D79" s="79">
        <f t="shared" si="66"/>
        <v>15333.200078977939</v>
      </c>
      <c r="E79" s="87">
        <f t="shared" si="67"/>
        <v>15.33320007897794</v>
      </c>
      <c r="F79" s="11">
        <f t="shared" si="68"/>
        <v>12129.266237859703</v>
      </c>
      <c r="G79" s="89">
        <f t="shared" si="69"/>
        <v>12.129266237859703</v>
      </c>
      <c r="H79" s="80">
        <f t="shared" si="70"/>
        <v>5816.9372382706624</v>
      </c>
      <c r="I79" s="92">
        <f t="shared" si="71"/>
        <v>5.8169372382706621</v>
      </c>
      <c r="J79" s="15">
        <f t="shared" si="72"/>
        <v>5789.6154077483088</v>
      </c>
      <c r="K79" s="94">
        <f t="shared" si="73"/>
        <v>5.7896154077483084</v>
      </c>
      <c r="L79" s="81">
        <f t="shared" si="127"/>
        <v>9351.0187036220377</v>
      </c>
      <c r="M79" s="95">
        <f t="shared" si="74"/>
        <v>9.3510187036220369</v>
      </c>
      <c r="R79" s="70">
        <v>77</v>
      </c>
      <c r="S79" s="60" t="s">
        <v>450</v>
      </c>
      <c r="T79" s="60" t="s">
        <v>451</v>
      </c>
      <c r="V79" s="77">
        <f t="shared" si="75"/>
        <v>7210.8986704334429</v>
      </c>
      <c r="W79" s="98">
        <f t="shared" si="76"/>
        <v>7.2108986704334432</v>
      </c>
      <c r="X79" s="78">
        <f t="shared" si="77"/>
        <v>4785.5489556155753</v>
      </c>
      <c r="Y79" s="100">
        <f t="shared" si="78"/>
        <v>4.7855489556155755</v>
      </c>
      <c r="Z79" s="2">
        <f t="shared" si="79"/>
        <v>6313.6711475623697</v>
      </c>
      <c r="AA79" s="85">
        <f t="shared" si="80"/>
        <v>6.3136711475623697</v>
      </c>
      <c r="AB79" s="79">
        <f t="shared" si="81"/>
        <v>9224.4620186252523</v>
      </c>
      <c r="AC79" s="87">
        <f t="shared" si="82"/>
        <v>9.2244620186252515</v>
      </c>
      <c r="AD79" s="11">
        <f t="shared" si="83"/>
        <v>5976.3457364962851</v>
      </c>
      <c r="AE79" s="89">
        <f t="shared" si="84"/>
        <v>5.9763457364962855</v>
      </c>
      <c r="AF79" s="80">
        <f t="shared" si="85"/>
        <v>5603.4110892030512</v>
      </c>
      <c r="AG79" s="92">
        <f t="shared" si="86"/>
        <v>5.6034110892030515</v>
      </c>
      <c r="AH79" s="15">
        <f t="shared" si="87"/>
        <v>7760.3772184970658</v>
      </c>
      <c r="AI79" s="94">
        <f t="shared" si="88"/>
        <v>7.7603772184970659</v>
      </c>
      <c r="AJ79" s="81">
        <f t="shared" si="89"/>
        <v>10935.44388488772</v>
      </c>
      <c r="AK79" s="95">
        <f t="shared" si="90"/>
        <v>10.93544388488772</v>
      </c>
      <c r="AL79" s="77">
        <f t="shared" si="91"/>
        <v>4455.6601985432844</v>
      </c>
      <c r="AM79" s="98">
        <f t="shared" si="92"/>
        <v>4.455660198543284</v>
      </c>
      <c r="AN79" s="78">
        <f t="shared" si="93"/>
        <v>4476.226312238321</v>
      </c>
      <c r="AO79" s="100">
        <f t="shared" si="94"/>
        <v>4.476226312238321</v>
      </c>
      <c r="AP79" s="2">
        <f t="shared" si="95"/>
        <v>4110.0981960187282</v>
      </c>
      <c r="AQ79" s="85">
        <f t="shared" si="96"/>
        <v>4.1100981960187282</v>
      </c>
      <c r="AR79" s="79">
        <f t="shared" si="97"/>
        <v>3601.4470217321391</v>
      </c>
      <c r="AS79" s="87">
        <f t="shared" si="98"/>
        <v>3.601447021732139</v>
      </c>
      <c r="AT79" s="11">
        <f t="shared" si="99"/>
        <v>5482.8007849228215</v>
      </c>
      <c r="AU79" s="89">
        <f t="shared" si="100"/>
        <v>5.482800784922822</v>
      </c>
      <c r="AV79" s="80">
        <f t="shared" si="101"/>
        <v>5578.0716809209562</v>
      </c>
      <c r="AW79" s="92">
        <f t="shared" si="102"/>
        <v>5.5780716809209565</v>
      </c>
      <c r="AX79" s="15">
        <f t="shared" si="103"/>
        <v>2095.6252072375514</v>
      </c>
      <c r="AY79" s="94">
        <f t="shared" si="104"/>
        <v>2.0956252072375516</v>
      </c>
      <c r="AZ79" s="81">
        <f t="shared" si="105"/>
        <v>5209.188115755499</v>
      </c>
      <c r="BA79" s="95">
        <f t="shared" si="106"/>
        <v>5.2091881157554987</v>
      </c>
      <c r="BB79" s="11">
        <f t="shared" si="107"/>
        <v>5209.188115755499</v>
      </c>
      <c r="BC79" s="89">
        <f t="shared" si="108"/>
        <v>5.2091881157554987</v>
      </c>
      <c r="BD79" s="80">
        <f t="shared" si="109"/>
        <v>1339.6911344214991</v>
      </c>
      <c r="BE79" s="92">
        <f t="shared" si="110"/>
        <v>1.339691134421499</v>
      </c>
      <c r="BF79" s="15">
        <f t="shared" si="111"/>
        <v>2034.0038951165525</v>
      </c>
      <c r="BG79" s="94">
        <f t="shared" si="112"/>
        <v>2.0340038951165527</v>
      </c>
      <c r="BH79" s="81">
        <f t="shared" si="113"/>
        <v>3223.9956094074969</v>
      </c>
      <c r="BI79" s="95">
        <f t="shared" si="114"/>
        <v>3.2239956094074969</v>
      </c>
      <c r="BJ79" s="77">
        <f t="shared" si="115"/>
        <v>4551.7878628006183</v>
      </c>
      <c r="BK79" s="98">
        <f t="shared" si="116"/>
        <v>4.5517878628006185</v>
      </c>
      <c r="BL79" s="78">
        <f t="shared" si="117"/>
        <v>7650.975400446152</v>
      </c>
      <c r="BM79" s="100">
        <f t="shared" si="118"/>
        <v>7.6509754004461517</v>
      </c>
      <c r="BN79" s="2">
        <f t="shared" si="119"/>
        <v>5411.7828238292959</v>
      </c>
      <c r="BO79" s="85">
        <f t="shared" si="120"/>
        <v>5.411782823829296</v>
      </c>
      <c r="BP79" s="79">
        <f t="shared" si="121"/>
        <v>5824.9922881115535</v>
      </c>
      <c r="BQ79" s="87">
        <f t="shared" si="122"/>
        <v>5.8249922881115532</v>
      </c>
      <c r="BR79" s="11">
        <f t="shared" si="123"/>
        <v>4817.1708050333636</v>
      </c>
      <c r="BS79" s="89">
        <f t="shared" si="124"/>
        <v>4.8171708050333635</v>
      </c>
      <c r="BT79" s="80">
        <f t="shared" si="125"/>
        <v>650.5837078541681</v>
      </c>
      <c r="BU79" s="92">
        <f t="shared" si="126"/>
        <v>0.65058370785416808</v>
      </c>
      <c r="BV79" s="15"/>
      <c r="BW79" s="94"/>
      <c r="BX79" s="81"/>
      <c r="BY79" s="95"/>
    </row>
    <row r="80" spans="1:77" ht="21" x14ac:dyDescent="0.2">
      <c r="A80" s="103">
        <v>77</v>
      </c>
      <c r="B80" s="2">
        <f t="shared" si="64"/>
        <v>20182.651300536676</v>
      </c>
      <c r="C80" s="85">
        <f t="shared" si="65"/>
        <v>20.182651300536676</v>
      </c>
      <c r="D80" s="79">
        <f t="shared" si="66"/>
        <v>17615.270837890155</v>
      </c>
      <c r="E80" s="87">
        <f t="shared" si="67"/>
        <v>17.615270837890154</v>
      </c>
      <c r="F80" s="11">
        <f t="shared" si="68"/>
        <v>7683.4198864426999</v>
      </c>
      <c r="G80" s="89">
        <f t="shared" si="69"/>
        <v>7.6834198864426995</v>
      </c>
      <c r="H80" s="80">
        <f t="shared" si="70"/>
        <v>14656.198842072792</v>
      </c>
      <c r="I80" s="92">
        <f t="shared" si="71"/>
        <v>14.656198842072792</v>
      </c>
      <c r="J80" s="15">
        <f t="shared" si="72"/>
        <v>8410.4248013378055</v>
      </c>
      <c r="K80" s="94">
        <f t="shared" si="73"/>
        <v>8.4104248013378058</v>
      </c>
      <c r="L80" s="81">
        <f t="shared" si="127"/>
        <v>11341.750517004168</v>
      </c>
      <c r="M80" s="95">
        <f t="shared" si="74"/>
        <v>11.341750517004169</v>
      </c>
      <c r="R80" s="70">
        <v>78</v>
      </c>
      <c r="S80" s="60" t="s">
        <v>296</v>
      </c>
      <c r="T80" s="60" t="s">
        <v>363</v>
      </c>
      <c r="V80" s="77">
        <f t="shared" si="75"/>
        <v>17155.637252111468</v>
      </c>
      <c r="W80" s="98">
        <f t="shared" si="76"/>
        <v>17.155637252111468</v>
      </c>
      <c r="X80" s="78">
        <f t="shared" si="77"/>
        <v>10251.443484773707</v>
      </c>
      <c r="Y80" s="100">
        <f t="shared" si="78"/>
        <v>10.251443484773706</v>
      </c>
      <c r="Z80" s="2">
        <f t="shared" si="79"/>
        <v>13747.109676505908</v>
      </c>
      <c r="AA80" s="85">
        <f t="shared" si="80"/>
        <v>13.747109676505909</v>
      </c>
      <c r="AB80" s="79">
        <f t="shared" si="81"/>
        <v>7881.5846325423781</v>
      </c>
      <c r="AC80" s="87">
        <f t="shared" si="82"/>
        <v>7.8815846325423777</v>
      </c>
      <c r="AD80" s="11">
        <f t="shared" si="83"/>
        <v>18567.341793062023</v>
      </c>
      <c r="AE80" s="89">
        <f t="shared" si="84"/>
        <v>18.567341793062024</v>
      </c>
      <c r="AF80" s="80">
        <f t="shared" si="85"/>
        <v>11806.72469681385</v>
      </c>
      <c r="AG80" s="92">
        <f t="shared" si="86"/>
        <v>11.80672469681385</v>
      </c>
      <c r="AH80" s="15">
        <f t="shared" si="87"/>
        <v>10763.854711075919</v>
      </c>
      <c r="AI80" s="94">
        <f t="shared" si="88"/>
        <v>10.763854711075918</v>
      </c>
      <c r="AJ80" s="81">
        <f t="shared" si="89"/>
        <v>8879.9489328502223</v>
      </c>
      <c r="AK80" s="95">
        <f t="shared" si="90"/>
        <v>8.8799489328502226</v>
      </c>
      <c r="AL80" s="77">
        <f t="shared" si="91"/>
        <v>13498.867710482844</v>
      </c>
      <c r="AM80" s="98">
        <f t="shared" si="92"/>
        <v>13.498867710482845</v>
      </c>
      <c r="AN80" s="78">
        <f t="shared" si="93"/>
        <v>13520.729971164945</v>
      </c>
      <c r="AO80" s="100">
        <f t="shared" si="94"/>
        <v>13.520729971164945</v>
      </c>
      <c r="AP80" s="2">
        <f t="shared" si="95"/>
        <v>12407.966019516</v>
      </c>
      <c r="AQ80" s="85">
        <f t="shared" si="96"/>
        <v>12.407966019516</v>
      </c>
      <c r="AR80" s="79">
        <f t="shared" si="97"/>
        <v>14128.613739839133</v>
      </c>
      <c r="AS80" s="87">
        <f t="shared" si="98"/>
        <v>14.128613739839134</v>
      </c>
      <c r="AT80" s="11">
        <f t="shared" si="99"/>
        <v>13425.322446579215</v>
      </c>
      <c r="AU80" s="89">
        <f t="shared" si="100"/>
        <v>13.425322446579216</v>
      </c>
      <c r="AV80" s="80">
        <f t="shared" si="101"/>
        <v>13066.418243974829</v>
      </c>
      <c r="AW80" s="92">
        <f t="shared" si="102"/>
        <v>13.066418243974828</v>
      </c>
      <c r="AX80" s="15">
        <f t="shared" si="103"/>
        <v>13436.57586109265</v>
      </c>
      <c r="AY80" s="94">
        <f t="shared" si="104"/>
        <v>13.436575861092649</v>
      </c>
      <c r="AZ80" s="81">
        <f t="shared" si="105"/>
        <v>12369.27298359698</v>
      </c>
      <c r="BA80" s="95">
        <f t="shared" si="106"/>
        <v>12.36927298359698</v>
      </c>
      <c r="BB80" s="11">
        <f t="shared" si="107"/>
        <v>12369.27298359698</v>
      </c>
      <c r="BC80" s="89">
        <f t="shared" si="108"/>
        <v>12.36927298359698</v>
      </c>
      <c r="BD80" s="80">
        <f t="shared" si="109"/>
        <v>15074.761912902812</v>
      </c>
      <c r="BE80" s="92">
        <f t="shared" si="110"/>
        <v>15.074761912902812</v>
      </c>
      <c r="BF80" s="15">
        <f t="shared" si="111"/>
        <v>15711.216251112868</v>
      </c>
      <c r="BG80" s="94">
        <f t="shared" si="112"/>
        <v>15.711216251112868</v>
      </c>
      <c r="BH80" s="81">
        <f t="shared" si="113"/>
        <v>16544.699414117829</v>
      </c>
      <c r="BI80" s="95">
        <f t="shared" si="114"/>
        <v>16.544699414117829</v>
      </c>
      <c r="BJ80" s="77">
        <f t="shared" si="115"/>
        <v>17496.37020047829</v>
      </c>
      <c r="BK80" s="98">
        <f t="shared" si="116"/>
        <v>17.496370200478289</v>
      </c>
      <c r="BL80" s="78">
        <f t="shared" si="117"/>
        <v>11455.376982119915</v>
      </c>
      <c r="BM80" s="100">
        <f t="shared" si="118"/>
        <v>11.455376982119915</v>
      </c>
      <c r="BN80" s="2">
        <f t="shared" si="119"/>
        <v>8838.395482083477</v>
      </c>
      <c r="BO80" s="85">
        <f t="shared" si="120"/>
        <v>8.8383954820834774</v>
      </c>
      <c r="BP80" s="79">
        <f t="shared" si="121"/>
        <v>11705.401909657545</v>
      </c>
      <c r="BQ80" s="87">
        <f t="shared" si="122"/>
        <v>11.705401909657544</v>
      </c>
      <c r="BR80" s="11">
        <f t="shared" si="123"/>
        <v>9495.1716126596784</v>
      </c>
      <c r="BS80" s="89">
        <f t="shared" si="124"/>
        <v>9.4951716126596786</v>
      </c>
      <c r="BT80" s="80">
        <f t="shared" si="125"/>
        <v>14346.707464919473</v>
      </c>
      <c r="BU80" s="92">
        <f t="shared" si="126"/>
        <v>14.346707464919472</v>
      </c>
      <c r="BV80" s="15"/>
      <c r="BW80" s="94"/>
      <c r="BX80" s="81"/>
      <c r="BY80" s="95"/>
    </row>
    <row r="81" spans="1:77" ht="21" x14ac:dyDescent="0.2">
      <c r="A81" s="103">
        <v>78</v>
      </c>
      <c r="B81" s="2">
        <f t="shared" si="64"/>
        <v>13692.252368317049</v>
      </c>
      <c r="C81" s="85">
        <f t="shared" si="65"/>
        <v>13.69225236831705</v>
      </c>
      <c r="D81" s="79">
        <f t="shared" si="66"/>
        <v>9714.2247692503715</v>
      </c>
      <c r="E81" s="87">
        <f t="shared" si="67"/>
        <v>9.7142247692503716</v>
      </c>
      <c r="F81" s="11">
        <f t="shared" si="68"/>
        <v>7835.1106573783281</v>
      </c>
      <c r="G81" s="89">
        <f t="shared" si="69"/>
        <v>7.835110657378328</v>
      </c>
      <c r="H81" s="80">
        <f t="shared" si="70"/>
        <v>2047.8051407074649</v>
      </c>
      <c r="I81" s="92">
        <f t="shared" si="71"/>
        <v>2.0478051407074651</v>
      </c>
      <c r="J81" s="15">
        <f t="shared" si="72"/>
        <v>7250.4859889572572</v>
      </c>
      <c r="K81" s="94">
        <f t="shared" si="73"/>
        <v>7.2504859889572568</v>
      </c>
      <c r="L81" s="81">
        <f t="shared" si="127"/>
        <v>13114.240999006024</v>
      </c>
      <c r="M81" s="95">
        <f t="shared" si="74"/>
        <v>13.114240999006023</v>
      </c>
      <c r="R81" s="70">
        <v>79</v>
      </c>
      <c r="S81" s="60" t="s">
        <v>297</v>
      </c>
      <c r="T81" s="60" t="s">
        <v>364</v>
      </c>
      <c r="V81" s="77">
        <f t="shared" si="75"/>
        <v>12878.30971571149</v>
      </c>
      <c r="W81" s="98">
        <f t="shared" si="76"/>
        <v>12.87830971571149</v>
      </c>
      <c r="X81" s="78">
        <f t="shared" si="77"/>
        <v>7936.2157338561165</v>
      </c>
      <c r="Y81" s="100">
        <f t="shared" si="78"/>
        <v>7.9362157338561161</v>
      </c>
      <c r="Z81" s="2">
        <f t="shared" si="79"/>
        <v>11316.728474340161</v>
      </c>
      <c r="AA81" s="85">
        <f t="shared" si="80"/>
        <v>11.316728474340161</v>
      </c>
      <c r="AB81" s="79">
        <f t="shared" si="81"/>
        <v>11449.347901473553</v>
      </c>
      <c r="AC81" s="87">
        <f t="shared" si="82"/>
        <v>11.449347901473553</v>
      </c>
      <c r="AD81" s="11">
        <f t="shared" si="83"/>
        <v>11558.241460352916</v>
      </c>
      <c r="AE81" s="89">
        <f t="shared" si="84"/>
        <v>11.558241460352916</v>
      </c>
      <c r="AF81" s="80">
        <f t="shared" si="85"/>
        <v>9877.0804087301512</v>
      </c>
      <c r="AG81" s="92">
        <f t="shared" si="86"/>
        <v>9.8770804087301514</v>
      </c>
      <c r="AH81" s="15">
        <f t="shared" si="87"/>
        <v>11426.705365345466</v>
      </c>
      <c r="AI81" s="94">
        <f t="shared" si="88"/>
        <v>11.426705365345466</v>
      </c>
      <c r="AJ81" s="81">
        <f t="shared" si="89"/>
        <v>13547.87914705808</v>
      </c>
      <c r="AK81" s="95">
        <f t="shared" si="90"/>
        <v>13.547879147058079</v>
      </c>
      <c r="AL81" s="77">
        <f t="shared" si="91"/>
        <v>9578.1849480166529</v>
      </c>
      <c r="AM81" s="98">
        <f t="shared" si="92"/>
        <v>9.5781849480166521</v>
      </c>
      <c r="AN81" s="78">
        <f t="shared" si="93"/>
        <v>9605.0598568215246</v>
      </c>
      <c r="AO81" s="100">
        <f t="shared" si="94"/>
        <v>9.6050598568215246</v>
      </c>
      <c r="AP81" s="2">
        <f t="shared" si="95"/>
        <v>8753.1404437224646</v>
      </c>
      <c r="AQ81" s="85">
        <f t="shared" si="96"/>
        <v>8.7531404437224651</v>
      </c>
      <c r="AR81" s="79">
        <f t="shared" si="97"/>
        <v>9038.5108042481697</v>
      </c>
      <c r="AS81" s="87">
        <f t="shared" si="98"/>
        <v>9.038510804248169</v>
      </c>
      <c r="AT81" s="11">
        <f t="shared" si="99"/>
        <v>10469.251212178744</v>
      </c>
      <c r="AU81" s="89">
        <f t="shared" si="100"/>
        <v>10.469251212178744</v>
      </c>
      <c r="AV81" s="80">
        <f t="shared" si="101"/>
        <v>10417.499115933233</v>
      </c>
      <c r="AW81" s="92">
        <f t="shared" si="102"/>
        <v>10.417499115933232</v>
      </c>
      <c r="AX81" s="15">
        <f t="shared" si="103"/>
        <v>7394.8695787196793</v>
      </c>
      <c r="AY81" s="94">
        <f t="shared" si="104"/>
        <v>7.3948695787196792</v>
      </c>
      <c r="AZ81" s="81">
        <f t="shared" si="105"/>
        <v>9779.0070495015625</v>
      </c>
      <c r="BA81" s="95">
        <f t="shared" si="106"/>
        <v>9.779007049501562</v>
      </c>
      <c r="BB81" s="11">
        <f t="shared" si="107"/>
        <v>9779.0070495015625</v>
      </c>
      <c r="BC81" s="89">
        <f t="shared" si="108"/>
        <v>9.779007049501562</v>
      </c>
      <c r="BD81" s="80">
        <f t="shared" si="109"/>
        <v>6913.3012459485863</v>
      </c>
      <c r="BE81" s="92">
        <f t="shared" si="110"/>
        <v>6.9133012459485865</v>
      </c>
      <c r="BF81" s="15">
        <f t="shared" si="111"/>
        <v>7515.6922334242045</v>
      </c>
      <c r="BG81" s="94">
        <f t="shared" si="112"/>
        <v>7.5156922334242049</v>
      </c>
      <c r="BH81" s="81">
        <f t="shared" si="113"/>
        <v>8760.9912234905169</v>
      </c>
      <c r="BI81" s="95">
        <f t="shared" si="114"/>
        <v>8.7609912234905174</v>
      </c>
      <c r="BJ81" s="77">
        <f t="shared" si="115"/>
        <v>10118.397283968681</v>
      </c>
      <c r="BK81" s="98">
        <f t="shared" si="116"/>
        <v>10.118397283968681</v>
      </c>
      <c r="BL81" s="78">
        <f t="shared" si="117"/>
        <v>11630.825463827954</v>
      </c>
      <c r="BM81" s="100">
        <f t="shared" si="118"/>
        <v>11.630825463827954</v>
      </c>
      <c r="BN81" s="2">
        <f t="shared" si="119"/>
        <v>7173.7350321757831</v>
      </c>
      <c r="BO81" s="85">
        <f t="shared" si="120"/>
        <v>7.1737350321757827</v>
      </c>
      <c r="BP81" s="79">
        <f t="shared" si="121"/>
        <v>10038.467013956502</v>
      </c>
      <c r="BQ81" s="87">
        <f t="shared" si="122"/>
        <v>10.038467013956502</v>
      </c>
      <c r="BR81" s="11">
        <f t="shared" si="123"/>
        <v>7038.3087956482404</v>
      </c>
      <c r="BS81" s="89">
        <f t="shared" si="124"/>
        <v>7.0383087956482404</v>
      </c>
      <c r="BT81" s="80">
        <f t="shared" si="125"/>
        <v>5459.8780283080787</v>
      </c>
      <c r="BU81" s="92">
        <f t="shared" si="126"/>
        <v>5.4598780283080783</v>
      </c>
      <c r="BV81" s="15"/>
      <c r="BW81" s="94"/>
      <c r="BX81" s="81"/>
      <c r="BY81" s="95"/>
    </row>
    <row r="82" spans="1:77" ht="21" x14ac:dyDescent="0.2">
      <c r="A82" s="103">
        <v>79</v>
      </c>
      <c r="B82" s="2">
        <f t="shared" si="64"/>
        <v>12879.022496011721</v>
      </c>
      <c r="C82" s="85">
        <f t="shared" si="65"/>
        <v>12.879022496011721</v>
      </c>
      <c r="D82" s="79">
        <f t="shared" si="66"/>
        <v>8851.9741507148738</v>
      </c>
      <c r="E82" s="87">
        <f t="shared" si="67"/>
        <v>8.8519741507148737</v>
      </c>
      <c r="F82" s="11">
        <f t="shared" si="68"/>
        <v>8696.8473234930752</v>
      </c>
      <c r="G82" s="89">
        <f t="shared" si="69"/>
        <v>8.6968473234930759</v>
      </c>
      <c r="H82" s="80">
        <f t="shared" si="70"/>
        <v>1100.5032017162675</v>
      </c>
      <c r="I82" s="92">
        <f t="shared" si="71"/>
        <v>1.1005032017162675</v>
      </c>
      <c r="J82" s="15">
        <f t="shared" si="72"/>
        <v>8733.9715063776039</v>
      </c>
      <c r="K82" s="94">
        <f t="shared" si="73"/>
        <v>8.7339715063776033</v>
      </c>
      <c r="L82" s="81">
        <f t="shared" si="127"/>
        <v>14485.130481255947</v>
      </c>
      <c r="M82" s="95">
        <f t="shared" si="74"/>
        <v>14.485130481255947</v>
      </c>
      <c r="R82" s="70">
        <v>80</v>
      </c>
      <c r="S82" s="60" t="s">
        <v>408</v>
      </c>
      <c r="T82" s="60" t="s">
        <v>365</v>
      </c>
      <c r="V82" s="77">
        <f t="shared" si="75"/>
        <v>13711.407105409624</v>
      </c>
      <c r="W82" s="98">
        <f t="shared" si="76"/>
        <v>13.711407105409624</v>
      </c>
      <c r="X82" s="78">
        <f t="shared" si="77"/>
        <v>9295.5965754594054</v>
      </c>
      <c r="Y82" s="100">
        <f t="shared" si="78"/>
        <v>9.2955965754594061</v>
      </c>
      <c r="Z82" s="2">
        <f t="shared" si="79"/>
        <v>12442.071469904255</v>
      </c>
      <c r="AA82" s="85">
        <f t="shared" si="80"/>
        <v>12.442071469904254</v>
      </c>
      <c r="AB82" s="79">
        <f t="shared" si="81"/>
        <v>12939.695789150261</v>
      </c>
      <c r="AC82" s="87">
        <f t="shared" si="82"/>
        <v>12.93969578915026</v>
      </c>
      <c r="AD82" s="11">
        <f t="shared" si="83"/>
        <v>12034.460547416897</v>
      </c>
      <c r="AE82" s="89">
        <f t="shared" si="84"/>
        <v>12.034460547416897</v>
      </c>
      <c r="AF82" s="80">
        <f t="shared" si="85"/>
        <v>11132.401270237367</v>
      </c>
      <c r="AG82" s="92">
        <f t="shared" si="86"/>
        <v>11.132401270237368</v>
      </c>
      <c r="AH82" s="15">
        <f t="shared" si="87"/>
        <v>12792.753588816826</v>
      </c>
      <c r="AI82" s="94">
        <f t="shared" si="88"/>
        <v>12.792753588816826</v>
      </c>
      <c r="AJ82" s="81">
        <f t="shared" si="89"/>
        <v>15028.236440190041</v>
      </c>
      <c r="AK82" s="95">
        <f t="shared" si="90"/>
        <v>15.028236440190041</v>
      </c>
      <c r="AL82" s="77">
        <f t="shared" si="91"/>
        <v>10648.386607891487</v>
      </c>
      <c r="AM82" s="98">
        <f t="shared" si="92"/>
        <v>10.648386607891487</v>
      </c>
      <c r="AN82" s="78">
        <f t="shared" si="93"/>
        <v>10673.918875243517</v>
      </c>
      <c r="AO82" s="100">
        <f t="shared" si="94"/>
        <v>10.673918875243517</v>
      </c>
      <c r="AP82" s="2">
        <f t="shared" si="95"/>
        <v>9917.2699889949163</v>
      </c>
      <c r="AQ82" s="85">
        <f t="shared" si="96"/>
        <v>9.9172699889949154</v>
      </c>
      <c r="AR82" s="79">
        <f t="shared" si="97"/>
        <v>9997.8653699397018</v>
      </c>
      <c r="AS82" s="87">
        <f t="shared" si="98"/>
        <v>9.9978653699397011</v>
      </c>
      <c r="AT82" s="11">
        <f t="shared" si="99"/>
        <v>11588.758781136732</v>
      </c>
      <c r="AU82" s="89">
        <f t="shared" si="100"/>
        <v>11.588758781136733</v>
      </c>
      <c r="AV82" s="80">
        <f t="shared" si="101"/>
        <v>11571.932254897119</v>
      </c>
      <c r="AW82" s="92">
        <f t="shared" si="102"/>
        <v>11.571932254897119</v>
      </c>
      <c r="AX82" s="15">
        <f t="shared" si="103"/>
        <v>8367.0295929449658</v>
      </c>
      <c r="AY82" s="94">
        <f t="shared" si="104"/>
        <v>8.3670295929449665</v>
      </c>
      <c r="AZ82" s="81">
        <f t="shared" si="105"/>
        <v>10979.52521009904</v>
      </c>
      <c r="BA82" s="95">
        <f t="shared" si="106"/>
        <v>10.979525210099039</v>
      </c>
      <c r="BB82" s="11">
        <f t="shared" si="107"/>
        <v>10979.52521009904</v>
      </c>
      <c r="BC82" s="89">
        <f t="shared" si="108"/>
        <v>10.979525210099039</v>
      </c>
      <c r="BD82" s="80">
        <f t="shared" si="109"/>
        <v>7531.249698604388</v>
      </c>
      <c r="BE82" s="92">
        <f t="shared" si="110"/>
        <v>7.5312496986043875</v>
      </c>
      <c r="BF82" s="15">
        <f t="shared" si="111"/>
        <v>8057.2394089507197</v>
      </c>
      <c r="BG82" s="94">
        <f t="shared" si="112"/>
        <v>8.0572394089507196</v>
      </c>
      <c r="BH82" s="81">
        <f t="shared" si="113"/>
        <v>9275.0780394883859</v>
      </c>
      <c r="BI82" s="95">
        <f t="shared" si="114"/>
        <v>9.2750780394883865</v>
      </c>
      <c r="BJ82" s="77">
        <f t="shared" si="115"/>
        <v>10612.266031522144</v>
      </c>
      <c r="BK82" s="98">
        <f t="shared" si="116"/>
        <v>10.612266031522143</v>
      </c>
      <c r="BL82" s="78">
        <f t="shared" si="117"/>
        <v>12957.631888398893</v>
      </c>
      <c r="BM82" s="100">
        <f t="shared" si="118"/>
        <v>12.957631888398893</v>
      </c>
      <c r="BN82" s="2">
        <f t="shared" si="119"/>
        <v>8636.4355938621229</v>
      </c>
      <c r="BO82" s="85">
        <f t="shared" si="120"/>
        <v>8.6364355938621227</v>
      </c>
      <c r="BP82" s="79">
        <f t="shared" si="121"/>
        <v>11306.571614900886</v>
      </c>
      <c r="BQ82" s="87">
        <f t="shared" si="122"/>
        <v>11.306571614900886</v>
      </c>
      <c r="BR82" s="11">
        <f t="shared" si="123"/>
        <v>8460.9227476684173</v>
      </c>
      <c r="BS82" s="89">
        <f t="shared" si="124"/>
        <v>8.4609227476684179</v>
      </c>
      <c r="BT82" s="80">
        <f t="shared" si="125"/>
        <v>6103.7454934436346</v>
      </c>
      <c r="BU82" s="92">
        <f t="shared" si="126"/>
        <v>6.1037454934436344</v>
      </c>
      <c r="BV82" s="15"/>
      <c r="BW82" s="94"/>
      <c r="BX82" s="81"/>
      <c r="BY82" s="95"/>
    </row>
    <row r="83" spans="1:77" ht="21" x14ac:dyDescent="0.2">
      <c r="A83" s="103">
        <v>80</v>
      </c>
      <c r="B83" s="2">
        <f t="shared" si="64"/>
        <v>17276.508304426494</v>
      </c>
      <c r="C83" s="85">
        <f t="shared" si="65"/>
        <v>17.276508304426493</v>
      </c>
      <c r="D83" s="79">
        <f t="shared" si="66"/>
        <v>13253.688668178393</v>
      </c>
      <c r="E83" s="87">
        <f t="shared" si="67"/>
        <v>13.253688668178393</v>
      </c>
      <c r="F83" s="11">
        <f t="shared" si="68"/>
        <v>12356.509412950034</v>
      </c>
      <c r="G83" s="89">
        <f t="shared" si="69"/>
        <v>12.356509412950034</v>
      </c>
      <c r="H83" s="80">
        <f t="shared" si="70"/>
        <v>3616.5824836482861</v>
      </c>
      <c r="I83" s="92">
        <f t="shared" si="71"/>
        <v>3.6165824836482861</v>
      </c>
      <c r="J83" s="15">
        <f t="shared" si="72"/>
        <v>8375.1590361240887</v>
      </c>
      <c r="K83" s="94">
        <f t="shared" si="73"/>
        <v>8.3751590361240886</v>
      </c>
      <c r="L83" s="81">
        <f t="shared" si="127"/>
        <v>12620.826137879181</v>
      </c>
      <c r="M83" s="95">
        <f t="shared" si="74"/>
        <v>12.620826137879181</v>
      </c>
      <c r="R83" s="70">
        <v>81</v>
      </c>
      <c r="S83" s="60" t="s">
        <v>440</v>
      </c>
      <c r="T83" s="60" t="s">
        <v>441</v>
      </c>
      <c r="V83" s="77">
        <f t="shared" si="75"/>
        <v>9859.9083390671403</v>
      </c>
      <c r="W83" s="98">
        <f t="shared" si="76"/>
        <v>9.8599083390671396</v>
      </c>
      <c r="X83" s="78">
        <f t="shared" si="77"/>
        <v>7845.0248469268563</v>
      </c>
      <c r="Y83" s="100">
        <f t="shared" si="78"/>
        <v>7.8450248469268562</v>
      </c>
      <c r="Z83" s="2">
        <f t="shared" si="79"/>
        <v>9527.6255640396575</v>
      </c>
      <c r="AA83" s="85">
        <f t="shared" si="80"/>
        <v>9.5276255640396581</v>
      </c>
      <c r="AB83" s="79">
        <f t="shared" si="81"/>
        <v>12220.937331365536</v>
      </c>
      <c r="AC83" s="87">
        <f t="shared" si="82"/>
        <v>12.220937331365535</v>
      </c>
      <c r="AD83" s="11">
        <f t="shared" si="83"/>
        <v>7612.7612136445978</v>
      </c>
      <c r="AE83" s="89">
        <f t="shared" si="84"/>
        <v>7.6127612136445979</v>
      </c>
      <c r="AF83" s="80">
        <f t="shared" si="85"/>
        <v>8883.3192492524922</v>
      </c>
      <c r="AG83" s="92">
        <f t="shared" si="86"/>
        <v>8.8833192492524926</v>
      </c>
      <c r="AH83" s="15">
        <f t="shared" si="87"/>
        <v>11008.117673405066</v>
      </c>
      <c r="AI83" s="94">
        <f t="shared" si="88"/>
        <v>11.008117673405065</v>
      </c>
      <c r="AJ83" s="81">
        <f t="shared" si="89"/>
        <v>14053.94657954894</v>
      </c>
      <c r="AK83" s="95">
        <f t="shared" si="90"/>
        <v>14.05394657954894</v>
      </c>
      <c r="AL83" s="77">
        <f t="shared" si="91"/>
        <v>7678.7948875253915</v>
      </c>
      <c r="AM83" s="98">
        <f t="shared" si="92"/>
        <v>7.6787948875253917</v>
      </c>
      <c r="AN83" s="78">
        <f t="shared" si="93"/>
        <v>7696.9988764449272</v>
      </c>
      <c r="AO83" s="100">
        <f t="shared" si="94"/>
        <v>7.6969988764449271</v>
      </c>
      <c r="AP83" s="2">
        <f t="shared" si="95"/>
        <v>7394.9343352193637</v>
      </c>
      <c r="AQ83" s="85">
        <f t="shared" si="96"/>
        <v>7.3949343352193635</v>
      </c>
      <c r="AR83" s="79">
        <f t="shared" si="97"/>
        <v>6721.3072986289808</v>
      </c>
      <c r="AS83" s="87">
        <f t="shared" si="98"/>
        <v>6.7213072986289806</v>
      </c>
      <c r="AT83" s="11">
        <f t="shared" si="99"/>
        <v>8716.6192071190962</v>
      </c>
      <c r="AU83" s="89">
        <f t="shared" si="100"/>
        <v>8.7166192071190967</v>
      </c>
      <c r="AV83" s="80">
        <f t="shared" si="101"/>
        <v>8837.6123349213085</v>
      </c>
      <c r="AW83" s="92">
        <f t="shared" si="102"/>
        <v>8.8376123349213085</v>
      </c>
      <c r="AX83" s="15">
        <f t="shared" si="103"/>
        <v>5355.2745936267265</v>
      </c>
      <c r="AY83" s="94">
        <f t="shared" si="104"/>
        <v>5.3552745936267261</v>
      </c>
      <c r="AZ83" s="81">
        <f t="shared" si="105"/>
        <v>8493.4350043951144</v>
      </c>
      <c r="BA83" s="95">
        <f t="shared" si="106"/>
        <v>8.4934350043951152</v>
      </c>
      <c r="BB83" s="11">
        <f t="shared" si="107"/>
        <v>8493.4350043951144</v>
      </c>
      <c r="BC83" s="89">
        <f t="shared" si="108"/>
        <v>8.4934350043951152</v>
      </c>
      <c r="BD83" s="80">
        <f t="shared" si="109"/>
        <v>3637.9005011053259</v>
      </c>
      <c r="BE83" s="92">
        <f t="shared" si="110"/>
        <v>3.6379005011053258</v>
      </c>
      <c r="BF83" s="15">
        <f t="shared" si="111"/>
        <v>3924.9448996946612</v>
      </c>
      <c r="BG83" s="94">
        <f t="shared" si="112"/>
        <v>3.9249448996946614</v>
      </c>
      <c r="BH83" s="81">
        <f t="shared" si="113"/>
        <v>4999.2628285719338</v>
      </c>
      <c r="BI83" s="95">
        <f t="shared" si="114"/>
        <v>4.9992628285719336</v>
      </c>
      <c r="BJ83" s="77">
        <f t="shared" si="115"/>
        <v>6249.0949970877873</v>
      </c>
      <c r="BK83" s="98">
        <f t="shared" si="116"/>
        <v>6.2490949970877869</v>
      </c>
      <c r="BL83" s="78">
        <f t="shared" si="117"/>
        <v>10926.453982251322</v>
      </c>
      <c r="BM83" s="100">
        <f t="shared" si="118"/>
        <v>10.926453982251321</v>
      </c>
      <c r="BN83" s="2">
        <f t="shared" si="119"/>
        <v>8072.3313680509709</v>
      </c>
      <c r="BO83" s="85">
        <f t="shared" si="120"/>
        <v>8.0723313680509712</v>
      </c>
      <c r="BP83" s="79">
        <f t="shared" si="121"/>
        <v>9103.0832309552752</v>
      </c>
      <c r="BQ83" s="87">
        <f t="shared" si="122"/>
        <v>9.1030832309552761</v>
      </c>
      <c r="BR83" s="11">
        <f t="shared" si="123"/>
        <v>7583.949734441002</v>
      </c>
      <c r="BS83" s="89">
        <f t="shared" si="124"/>
        <v>7.5839497344410018</v>
      </c>
      <c r="BT83" s="80">
        <f t="shared" si="125"/>
        <v>2641.5305126734465</v>
      </c>
      <c r="BU83" s="92">
        <f t="shared" si="126"/>
        <v>2.6415305126734467</v>
      </c>
      <c r="BV83" s="15"/>
      <c r="BW83" s="94"/>
      <c r="BX83" s="81"/>
      <c r="BY83" s="95"/>
    </row>
    <row r="84" spans="1:77" ht="21" x14ac:dyDescent="0.2">
      <c r="A84" s="103">
        <v>81</v>
      </c>
      <c r="B84" s="2">
        <f t="shared" si="64"/>
        <v>24988.681365282027</v>
      </c>
      <c r="C84" s="85">
        <f t="shared" si="65"/>
        <v>24.988681365282027</v>
      </c>
      <c r="D84" s="79">
        <f t="shared" si="66"/>
        <v>21901.274825307632</v>
      </c>
      <c r="E84" s="87">
        <f t="shared" si="67"/>
        <v>21.901274825307631</v>
      </c>
      <c r="F84" s="11">
        <f t="shared" si="68"/>
        <v>12531.320616393892</v>
      </c>
      <c r="G84" s="89">
        <f t="shared" si="69"/>
        <v>12.531320616393891</v>
      </c>
      <c r="H84" s="80">
        <f t="shared" si="70"/>
        <v>16417.494134154269</v>
      </c>
      <c r="I84" s="92">
        <f t="shared" si="71"/>
        <v>16.417494134154268</v>
      </c>
      <c r="J84" s="15">
        <f t="shared" si="72"/>
        <v>7895.8695880528276</v>
      </c>
      <c r="K84" s="94">
        <f t="shared" si="73"/>
        <v>7.8958695880528271</v>
      </c>
      <c r="L84" s="81">
        <f t="shared" si="127"/>
        <v>6979.4177235164098</v>
      </c>
      <c r="M84" s="95">
        <f t="shared" si="74"/>
        <v>6.9794177235164101</v>
      </c>
      <c r="R84" s="70">
        <v>82</v>
      </c>
      <c r="S84" s="60" t="s">
        <v>407</v>
      </c>
      <c r="T84" s="60" t="s">
        <v>366</v>
      </c>
      <c r="V84" s="77">
        <f t="shared" si="75"/>
        <v>13995.637300335529</v>
      </c>
      <c r="W84" s="98">
        <f t="shared" si="76"/>
        <v>13.995637300335529</v>
      </c>
      <c r="X84" s="78">
        <f t="shared" si="77"/>
        <v>8757.2245400351749</v>
      </c>
      <c r="Y84" s="100">
        <f t="shared" si="78"/>
        <v>8.7572245400351747</v>
      </c>
      <c r="Z84" s="2">
        <f t="shared" si="79"/>
        <v>10599.631861724245</v>
      </c>
      <c r="AA84" s="85">
        <f t="shared" si="80"/>
        <v>10.599631861724244</v>
      </c>
      <c r="AB84" s="79">
        <f t="shared" si="81"/>
        <v>4484.3511755315649</v>
      </c>
      <c r="AC84" s="87">
        <f t="shared" si="82"/>
        <v>4.4843511755315646</v>
      </c>
      <c r="AD84" s="11">
        <f t="shared" si="83"/>
        <v>16381.182800139355</v>
      </c>
      <c r="AE84" s="89">
        <f t="shared" si="84"/>
        <v>16.381182800139356</v>
      </c>
      <c r="AF84" s="80">
        <f t="shared" si="85"/>
        <v>9173.5874486208031</v>
      </c>
      <c r="AG84" s="92">
        <f t="shared" si="86"/>
        <v>9.173587448620804</v>
      </c>
      <c r="AH84" s="15">
        <f t="shared" si="87"/>
        <v>7244.2445491455019</v>
      </c>
      <c r="AI84" s="94">
        <f t="shared" si="88"/>
        <v>7.2442445491455016</v>
      </c>
      <c r="AJ84" s="81">
        <f t="shared" si="89"/>
        <v>3993.2084680298913</v>
      </c>
      <c r="AK84" s="95">
        <f t="shared" si="90"/>
        <v>3.9932084680298914</v>
      </c>
      <c r="AL84" s="77">
        <f t="shared" si="91"/>
        <v>11152.355012264105</v>
      </c>
      <c r="AM84" s="98">
        <f t="shared" si="92"/>
        <v>11.152355012264104</v>
      </c>
      <c r="AN84" s="78">
        <f t="shared" si="93"/>
        <v>11163.756949560244</v>
      </c>
      <c r="AO84" s="100">
        <f t="shared" si="94"/>
        <v>11.163756949560243</v>
      </c>
      <c r="AP84" s="2">
        <f t="shared" si="95"/>
        <v>10379.58629289606</v>
      </c>
      <c r="AQ84" s="85">
        <f t="shared" si="96"/>
        <v>10.379586292896059</v>
      </c>
      <c r="AR84" s="79">
        <f t="shared" si="97"/>
        <v>12119.69890339027</v>
      </c>
      <c r="AS84" s="87">
        <f t="shared" si="98"/>
        <v>12.119698903390271</v>
      </c>
      <c r="AT84" s="11">
        <f t="shared" si="99"/>
        <v>10638.440825008842</v>
      </c>
      <c r="AU84" s="89">
        <f t="shared" si="100"/>
        <v>10.638440825008841</v>
      </c>
      <c r="AV84" s="80">
        <f t="shared" si="101"/>
        <v>10261.262960600299</v>
      </c>
      <c r="AW84" s="92">
        <f t="shared" si="102"/>
        <v>10.2612629606003</v>
      </c>
      <c r="AX84" s="15">
        <f t="shared" si="103"/>
        <v>12137.039035862663</v>
      </c>
      <c r="AY84" s="94">
        <f t="shared" si="104"/>
        <v>12.137039035862664</v>
      </c>
      <c r="AZ84" s="81">
        <f t="shared" si="105"/>
        <v>9818.5964603677094</v>
      </c>
      <c r="BA84" s="95">
        <f t="shared" si="106"/>
        <v>9.8185964603677096</v>
      </c>
      <c r="BB84" s="11">
        <f t="shared" si="107"/>
        <v>9818.5964603677094</v>
      </c>
      <c r="BC84" s="89">
        <f t="shared" si="108"/>
        <v>9.8185964603677096</v>
      </c>
      <c r="BD84" s="80">
        <f t="shared" si="109"/>
        <v>14214.811963555887</v>
      </c>
      <c r="BE84" s="92">
        <f t="shared" si="110"/>
        <v>14.214811963555887</v>
      </c>
      <c r="BF84" s="15">
        <f t="shared" si="111"/>
        <v>14692.237416808559</v>
      </c>
      <c r="BG84" s="94">
        <f t="shared" si="112"/>
        <v>14.69223741680856</v>
      </c>
      <c r="BH84" s="81">
        <f t="shared" si="113"/>
        <v>15125.513925253486</v>
      </c>
      <c r="BI84" s="95">
        <f t="shared" si="114"/>
        <v>15.125513925253486</v>
      </c>
      <c r="BJ84" s="77">
        <f t="shared" si="115"/>
        <v>15681.04231703099</v>
      </c>
      <c r="BK84" s="98">
        <f t="shared" si="116"/>
        <v>15.68104231703099</v>
      </c>
      <c r="BL84" s="78">
        <f t="shared" si="117"/>
        <v>7873.4054818710274</v>
      </c>
      <c r="BM84" s="100">
        <f t="shared" si="118"/>
        <v>7.8734054818710275</v>
      </c>
      <c r="BN84" s="2">
        <f t="shared" si="119"/>
        <v>8190.6676583218186</v>
      </c>
      <c r="BO84" s="85">
        <f t="shared" si="120"/>
        <v>8.1906676583218179</v>
      </c>
      <c r="BP84" s="79">
        <f t="shared" si="121"/>
        <v>8982.8767268619722</v>
      </c>
      <c r="BQ84" s="87">
        <f t="shared" si="122"/>
        <v>8.9828767268619725</v>
      </c>
      <c r="BR84" s="11">
        <f t="shared" si="123"/>
        <v>8706.1668367211678</v>
      </c>
      <c r="BS84" s="89">
        <f t="shared" si="124"/>
        <v>8.7061668367211684</v>
      </c>
      <c r="BT84" s="80">
        <f t="shared" si="125"/>
        <v>14053.296542357462</v>
      </c>
      <c r="BU84" s="92">
        <f t="shared" si="126"/>
        <v>14.053296542357462</v>
      </c>
      <c r="BV84" s="15"/>
      <c r="BW84" s="94"/>
      <c r="BX84" s="81"/>
      <c r="BY84" s="95"/>
    </row>
    <row r="85" spans="1:77" ht="21" x14ac:dyDescent="0.2">
      <c r="A85" s="103">
        <v>82</v>
      </c>
      <c r="B85" s="2">
        <f t="shared" si="64"/>
        <v>12862.341119408811</v>
      </c>
      <c r="C85" s="85">
        <f t="shared" si="65"/>
        <v>12.862341119408811</v>
      </c>
      <c r="D85" s="79">
        <f t="shared" si="66"/>
        <v>9242.765782764649</v>
      </c>
      <c r="E85" s="87">
        <f t="shared" si="67"/>
        <v>9.2427657827646481</v>
      </c>
      <c r="F85" s="11">
        <f t="shared" si="68"/>
        <v>4515.0081275135353</v>
      </c>
      <c r="G85" s="89">
        <f t="shared" si="69"/>
        <v>4.5150081275135356</v>
      </c>
      <c r="H85" s="80">
        <f t="shared" si="70"/>
        <v>5265.4353779005214</v>
      </c>
      <c r="I85" s="92">
        <f t="shared" si="71"/>
        <v>5.2654353779005216</v>
      </c>
      <c r="J85" s="15">
        <f t="shared" si="72"/>
        <v>6920.231327696788</v>
      </c>
      <c r="K85" s="94">
        <f t="shared" si="73"/>
        <v>6.9202313276967882</v>
      </c>
      <c r="L85" s="81">
        <f t="shared" si="127"/>
        <v>13168.568610521836</v>
      </c>
      <c r="M85" s="95">
        <f t="shared" si="74"/>
        <v>13.168568610521836</v>
      </c>
      <c r="R85" s="70">
        <v>83</v>
      </c>
      <c r="S85" s="60" t="s">
        <v>442</v>
      </c>
      <c r="T85" s="60" t="s">
        <v>443</v>
      </c>
      <c r="V85" s="77">
        <f t="shared" si="75"/>
        <v>14646.345034969088</v>
      </c>
      <c r="W85" s="98">
        <f t="shared" si="76"/>
        <v>14.646345034969089</v>
      </c>
      <c r="X85" s="78">
        <f t="shared" si="77"/>
        <v>8367.816992489692</v>
      </c>
      <c r="Y85" s="100">
        <f t="shared" si="78"/>
        <v>8.3678169924896917</v>
      </c>
      <c r="Z85" s="2">
        <f t="shared" si="79"/>
        <v>12404.940989211576</v>
      </c>
      <c r="AA85" s="85">
        <f t="shared" si="80"/>
        <v>12.404940989211577</v>
      </c>
      <c r="AB85" s="79">
        <f t="shared" si="81"/>
        <v>10729.341617904398</v>
      </c>
      <c r="AC85" s="87">
        <f t="shared" si="82"/>
        <v>10.729341617904398</v>
      </c>
      <c r="AD85" s="11">
        <f t="shared" si="83"/>
        <v>13995.606856798948</v>
      </c>
      <c r="AE85" s="89">
        <f t="shared" si="84"/>
        <v>13.995606856798947</v>
      </c>
      <c r="AF85" s="80">
        <f t="shared" si="85"/>
        <v>10603.482297429318</v>
      </c>
      <c r="AG85" s="92">
        <f t="shared" si="86"/>
        <v>10.603482297429318</v>
      </c>
      <c r="AH85" s="15">
        <f t="shared" si="87"/>
        <v>11579.745840377613</v>
      </c>
      <c r="AI85" s="94">
        <f t="shared" si="88"/>
        <v>11.579745840377612</v>
      </c>
      <c r="AJ85" s="81">
        <f t="shared" si="89"/>
        <v>12846.918801015374</v>
      </c>
      <c r="AK85" s="95">
        <f t="shared" si="90"/>
        <v>12.846918801015374</v>
      </c>
      <c r="AL85" s="77">
        <f t="shared" si="91"/>
        <v>10918.446332456302</v>
      </c>
      <c r="AM85" s="98">
        <f t="shared" si="92"/>
        <v>10.918446332456302</v>
      </c>
      <c r="AN85" s="78">
        <f t="shared" si="93"/>
        <v>10947.389275432297</v>
      </c>
      <c r="AO85" s="100">
        <f t="shared" si="94"/>
        <v>10.947389275432297</v>
      </c>
      <c r="AP85" s="2">
        <f t="shared" si="95"/>
        <v>9872.703795919575</v>
      </c>
      <c r="AQ85" s="85">
        <f t="shared" si="96"/>
        <v>9.8727037959195751</v>
      </c>
      <c r="AR85" s="79">
        <f t="shared" si="97"/>
        <v>10692.703816623203</v>
      </c>
      <c r="AS85" s="87">
        <f t="shared" si="98"/>
        <v>10.692703816623203</v>
      </c>
      <c r="AT85" s="11">
        <f t="shared" si="99"/>
        <v>11617.452214854735</v>
      </c>
      <c r="AU85" s="89">
        <f t="shared" si="100"/>
        <v>11.617452214854735</v>
      </c>
      <c r="AV85" s="80">
        <f t="shared" si="101"/>
        <v>11461.075190622827</v>
      </c>
      <c r="AW85" s="92">
        <f t="shared" si="102"/>
        <v>11.461075190622827</v>
      </c>
      <c r="AX85" s="15">
        <f t="shared" si="103"/>
        <v>9138.4247901342587</v>
      </c>
      <c r="AY85" s="94">
        <f t="shared" si="104"/>
        <v>9.138424790134259</v>
      </c>
      <c r="AZ85" s="81">
        <f t="shared" si="105"/>
        <v>10708.873997485345</v>
      </c>
      <c r="BA85" s="95">
        <f t="shared" si="106"/>
        <v>10.708873997485345</v>
      </c>
      <c r="BB85" s="11">
        <f t="shared" si="107"/>
        <v>10708.873997485345</v>
      </c>
      <c r="BC85" s="89">
        <f t="shared" si="108"/>
        <v>10.708873997485345</v>
      </c>
      <c r="BD85" s="80">
        <f t="shared" si="109"/>
        <v>9342.6520259495646</v>
      </c>
      <c r="BE85" s="92">
        <f t="shared" si="110"/>
        <v>9.3426520259495653</v>
      </c>
      <c r="BF85" s="15">
        <f t="shared" si="111"/>
        <v>10016.707605641119</v>
      </c>
      <c r="BG85" s="94">
        <f t="shared" si="112"/>
        <v>10.016707605641118</v>
      </c>
      <c r="BH85" s="81">
        <f t="shared" si="113"/>
        <v>11239.468063400145</v>
      </c>
      <c r="BI85" s="95">
        <f t="shared" si="114"/>
        <v>11.239468063400146</v>
      </c>
      <c r="BJ85" s="77">
        <f t="shared" si="115"/>
        <v>12573.765518867454</v>
      </c>
      <c r="BK85" s="98">
        <f t="shared" si="116"/>
        <v>12.573765518867454</v>
      </c>
      <c r="BL85" s="78">
        <f t="shared" si="117"/>
        <v>11962.98928042369</v>
      </c>
      <c r="BM85" s="100">
        <f t="shared" si="118"/>
        <v>11.96298928042369</v>
      </c>
      <c r="BN85" s="2">
        <f t="shared" si="119"/>
        <v>7044.4621344167408</v>
      </c>
      <c r="BO85" s="85">
        <f t="shared" si="120"/>
        <v>7.0444621344167411</v>
      </c>
      <c r="BP85" s="79">
        <f t="shared" si="121"/>
        <v>10705.377264169845</v>
      </c>
      <c r="BQ85" s="87">
        <f t="shared" si="122"/>
        <v>10.705377264169845</v>
      </c>
      <c r="BR85" s="11">
        <f t="shared" si="123"/>
        <v>7216.4458023820262</v>
      </c>
      <c r="BS85" s="89">
        <f t="shared" si="124"/>
        <v>7.2164458023820259</v>
      </c>
      <c r="BT85" s="80">
        <f t="shared" si="125"/>
        <v>7968.8048339736388</v>
      </c>
      <c r="BU85" s="92">
        <f t="shared" si="126"/>
        <v>7.968804833973639</v>
      </c>
      <c r="BV85" s="15"/>
      <c r="BW85" s="94"/>
      <c r="BX85" s="81"/>
      <c r="BY85" s="95"/>
    </row>
    <row r="86" spans="1:77" ht="21" x14ac:dyDescent="0.2">
      <c r="A86" s="103">
        <v>83</v>
      </c>
      <c r="B86" s="2">
        <f t="shared" si="64"/>
        <v>24675.409550344433</v>
      </c>
      <c r="C86" s="85">
        <f t="shared" si="65"/>
        <v>24.675409550344433</v>
      </c>
      <c r="D86" s="79">
        <f t="shared" si="66"/>
        <v>21522.981538497879</v>
      </c>
      <c r="E86" s="87">
        <f t="shared" si="67"/>
        <v>21.522981538497881</v>
      </c>
      <c r="F86" s="11">
        <f t="shared" si="68"/>
        <v>12284.480112265697</v>
      </c>
      <c r="G86" s="89">
        <f t="shared" si="69"/>
        <v>12.284480112265697</v>
      </c>
      <c r="H86" s="80">
        <f t="shared" si="70"/>
        <v>15836.520085874052</v>
      </c>
      <c r="I86" s="92">
        <f t="shared" si="71"/>
        <v>15.836520085874051</v>
      </c>
      <c r="J86" s="15">
        <f t="shared" si="72"/>
        <v>7258.3422224734986</v>
      </c>
      <c r="K86" s="94">
        <f t="shared" si="73"/>
        <v>7.258342222473499</v>
      </c>
      <c r="L86" s="81">
        <f t="shared" si="127"/>
        <v>6386.4579514074539</v>
      </c>
      <c r="M86" s="95">
        <f t="shared" si="74"/>
        <v>6.3864579514074542</v>
      </c>
      <c r="R86" s="70">
        <v>84</v>
      </c>
      <c r="S86" s="60" t="s">
        <v>298</v>
      </c>
      <c r="T86" s="60" t="s">
        <v>367</v>
      </c>
      <c r="V86" s="77">
        <f t="shared" si="75"/>
        <v>13347.233494451779</v>
      </c>
      <c r="W86" s="98">
        <f t="shared" si="76"/>
        <v>13.347233494451778</v>
      </c>
      <c r="X86" s="78">
        <f t="shared" si="77"/>
        <v>8078.7280327679455</v>
      </c>
      <c r="Y86" s="100">
        <f t="shared" si="78"/>
        <v>8.0787280327679447</v>
      </c>
      <c r="Z86" s="2">
        <f t="shared" si="79"/>
        <v>9940.1823969423749</v>
      </c>
      <c r="AA86" s="85">
        <f t="shared" si="80"/>
        <v>9.9401823969423742</v>
      </c>
      <c r="AB86" s="79">
        <f t="shared" si="81"/>
        <v>3800.5032767978523</v>
      </c>
      <c r="AC86" s="87">
        <f t="shared" si="82"/>
        <v>3.8005032767978522</v>
      </c>
      <c r="AD86" s="11">
        <f t="shared" si="83"/>
        <v>15703.442933245829</v>
      </c>
      <c r="AE86" s="89">
        <f t="shared" si="84"/>
        <v>15.70344293324583</v>
      </c>
      <c r="AF86" s="80">
        <f t="shared" si="85"/>
        <v>8493.341683091021</v>
      </c>
      <c r="AG86" s="92">
        <f t="shared" si="86"/>
        <v>8.4933416830910211</v>
      </c>
      <c r="AH86" s="15">
        <f t="shared" si="87"/>
        <v>6585.2128258575194</v>
      </c>
      <c r="AI86" s="94">
        <f t="shared" si="88"/>
        <v>6.5852128258575195</v>
      </c>
      <c r="AJ86" s="81">
        <f t="shared" si="89"/>
        <v>3428.8165089041381</v>
      </c>
      <c r="AK86" s="95">
        <f t="shared" si="90"/>
        <v>3.4288165089041382</v>
      </c>
      <c r="AL86" s="77">
        <f t="shared" si="91"/>
        <v>10471.003482571012</v>
      </c>
      <c r="AM86" s="98">
        <f t="shared" si="92"/>
        <v>10.471003482571012</v>
      </c>
      <c r="AN86" s="78">
        <f t="shared" si="93"/>
        <v>10482.586652941915</v>
      </c>
      <c r="AO86" s="100">
        <f t="shared" si="94"/>
        <v>10.482586652941915</v>
      </c>
      <c r="AP86" s="2">
        <f t="shared" si="95"/>
        <v>9694.5365497359671</v>
      </c>
      <c r="AQ86" s="85">
        <f t="shared" si="96"/>
        <v>9.6945365497359663</v>
      </c>
      <c r="AR86" s="79">
        <f t="shared" si="97"/>
        <v>11435.521835718811</v>
      </c>
      <c r="AS86" s="87">
        <f t="shared" si="98"/>
        <v>11.435521835718811</v>
      </c>
      <c r="AT86" s="11">
        <f t="shared" si="99"/>
        <v>9965.8326566359829</v>
      </c>
      <c r="AU86" s="89">
        <f t="shared" si="100"/>
        <v>9.9658326566359836</v>
      </c>
      <c r="AV86" s="80">
        <f t="shared" si="101"/>
        <v>9588.1199972445429</v>
      </c>
      <c r="AW86" s="92">
        <f t="shared" si="102"/>
        <v>9.5881199972445437</v>
      </c>
      <c r="AX86" s="15">
        <f t="shared" si="103"/>
        <v>11454.30072244964</v>
      </c>
      <c r="AY86" s="94">
        <f t="shared" si="104"/>
        <v>11.45430072244964</v>
      </c>
      <c r="AZ86" s="81">
        <f t="shared" si="105"/>
        <v>9138.2868116262071</v>
      </c>
      <c r="BA86" s="95">
        <f t="shared" si="106"/>
        <v>9.138286811626207</v>
      </c>
      <c r="BB86" s="11">
        <f t="shared" si="107"/>
        <v>9138.2868116262071</v>
      </c>
      <c r="BC86" s="89">
        <f t="shared" si="108"/>
        <v>9.138286811626207</v>
      </c>
      <c r="BD86" s="80">
        <f t="shared" si="109"/>
        <v>13535.494717589308</v>
      </c>
      <c r="BE86" s="92">
        <f t="shared" si="110"/>
        <v>13.535494717589309</v>
      </c>
      <c r="BF86" s="15">
        <f t="shared" si="111"/>
        <v>14010.127564580336</v>
      </c>
      <c r="BG86" s="94">
        <f t="shared" si="112"/>
        <v>14.010127564580337</v>
      </c>
      <c r="BH86" s="81">
        <f t="shared" si="113"/>
        <v>14440.384284468739</v>
      </c>
      <c r="BI86" s="95">
        <f t="shared" si="114"/>
        <v>14.440384284468738</v>
      </c>
      <c r="BJ86" s="77">
        <f t="shared" si="115"/>
        <v>14997.401154825531</v>
      </c>
      <c r="BK86" s="98">
        <f t="shared" si="116"/>
        <v>14.997401154825532</v>
      </c>
      <c r="BL86" s="78">
        <f t="shared" si="117"/>
        <v>7222.289953507212</v>
      </c>
      <c r="BM86" s="100">
        <f t="shared" si="118"/>
        <v>7.2222899535072118</v>
      </c>
      <c r="BN86" s="2">
        <f t="shared" si="119"/>
        <v>7543.3589422033247</v>
      </c>
      <c r="BO86" s="85">
        <f t="shared" si="120"/>
        <v>7.5433589422033247</v>
      </c>
      <c r="BP86" s="79">
        <f t="shared" si="121"/>
        <v>8303.9354799180637</v>
      </c>
      <c r="BQ86" s="87">
        <f t="shared" si="122"/>
        <v>8.3039354799180636</v>
      </c>
      <c r="BR86" s="11">
        <f t="shared" si="123"/>
        <v>8048.2437632483561</v>
      </c>
      <c r="BS86" s="89">
        <f t="shared" si="124"/>
        <v>8.0482437632483563</v>
      </c>
      <c r="BT86" s="80">
        <f t="shared" si="125"/>
        <v>13387.090189702754</v>
      </c>
      <c r="BU86" s="92">
        <f t="shared" si="126"/>
        <v>13.387090189702754</v>
      </c>
      <c r="BV86" s="15"/>
      <c r="BW86" s="94"/>
      <c r="BX86" s="81"/>
      <c r="BY86" s="95"/>
    </row>
    <row r="87" spans="1:77" ht="21" x14ac:dyDescent="0.2">
      <c r="A87" s="103">
        <v>84</v>
      </c>
      <c r="B87" s="2">
        <f t="shared" si="64"/>
        <v>16536.139897677007</v>
      </c>
      <c r="C87" s="85">
        <f t="shared" si="65"/>
        <v>16.536139897677007</v>
      </c>
      <c r="D87" s="79">
        <f t="shared" si="66"/>
        <v>13012.346127359429</v>
      </c>
      <c r="E87" s="87">
        <f t="shared" si="67"/>
        <v>13.012346127359429</v>
      </c>
      <c r="F87" s="11">
        <f t="shared" si="68"/>
        <v>5786.1134775772925</v>
      </c>
      <c r="G87" s="89">
        <f t="shared" si="69"/>
        <v>5.7861134775772927</v>
      </c>
      <c r="H87" s="80">
        <f t="shared" si="70"/>
        <v>7373.9715561506682</v>
      </c>
      <c r="I87" s="92">
        <f t="shared" si="71"/>
        <v>7.3739715561506678</v>
      </c>
      <c r="J87" s="15">
        <f t="shared" si="72"/>
        <v>3467.61567465487</v>
      </c>
      <c r="K87" s="94">
        <f t="shared" si="73"/>
        <v>3.4676156746548701</v>
      </c>
      <c r="L87" s="81">
        <f t="shared" si="127"/>
        <v>9607.7792968769354</v>
      </c>
      <c r="M87" s="95">
        <f t="shared" si="74"/>
        <v>9.6077792968769362</v>
      </c>
      <c r="R87" s="70">
        <v>85</v>
      </c>
      <c r="S87" s="60" t="s">
        <v>405</v>
      </c>
      <c r="T87" s="60" t="s">
        <v>406</v>
      </c>
      <c r="V87" s="77">
        <f t="shared" si="75"/>
        <v>12345.524235676165</v>
      </c>
      <c r="W87" s="98">
        <f t="shared" si="76"/>
        <v>12.345524235676164</v>
      </c>
      <c r="X87" s="78">
        <f t="shared" si="77"/>
        <v>5313.2351113575278</v>
      </c>
      <c r="Y87" s="100">
        <f t="shared" si="78"/>
        <v>5.3132351113575274</v>
      </c>
      <c r="Z87" s="2">
        <f t="shared" si="79"/>
        <v>9563.1323615794136</v>
      </c>
      <c r="AA87" s="85">
        <f t="shared" si="80"/>
        <v>9.563132361579413</v>
      </c>
      <c r="AB87" s="79">
        <f t="shared" si="81"/>
        <v>6962.0078729416455</v>
      </c>
      <c r="AC87" s="87">
        <f t="shared" si="82"/>
        <v>6.9620078729416459</v>
      </c>
      <c r="AD87" s="11">
        <f t="shared" si="83"/>
        <v>12575.129904845282</v>
      </c>
      <c r="AE87" s="89">
        <f t="shared" si="84"/>
        <v>12.575129904845282</v>
      </c>
      <c r="AF87" s="80">
        <f t="shared" si="85"/>
        <v>7576.3941740560495</v>
      </c>
      <c r="AG87" s="92">
        <f t="shared" si="86"/>
        <v>7.5763941740560492</v>
      </c>
      <c r="AH87" s="15">
        <f t="shared" si="87"/>
        <v>8112.1599815808167</v>
      </c>
      <c r="AI87" s="94">
        <f t="shared" si="88"/>
        <v>8.1121599815808167</v>
      </c>
      <c r="AJ87" s="81">
        <f t="shared" si="89"/>
        <v>9070.5467876112107</v>
      </c>
      <c r="AK87" s="95">
        <f t="shared" si="90"/>
        <v>9.0705467876112102</v>
      </c>
      <c r="AL87" s="77">
        <f t="shared" si="91"/>
        <v>8417.6511503456277</v>
      </c>
      <c r="AM87" s="98">
        <f t="shared" si="92"/>
        <v>8.4176511503456268</v>
      </c>
      <c r="AN87" s="78">
        <f t="shared" si="93"/>
        <v>8446.1029293597603</v>
      </c>
      <c r="AO87" s="100">
        <f t="shared" si="94"/>
        <v>8.4461029293597605</v>
      </c>
      <c r="AP87" s="2">
        <f t="shared" si="95"/>
        <v>7258.1687649024288</v>
      </c>
      <c r="AQ87" s="85">
        <f t="shared" si="96"/>
        <v>7.2581687649024289</v>
      </c>
      <c r="AR87" s="79">
        <f t="shared" si="97"/>
        <v>8542.9517195375738</v>
      </c>
      <c r="AS87" s="87">
        <f t="shared" si="98"/>
        <v>8.542951719537573</v>
      </c>
      <c r="AT87" s="11">
        <f t="shared" si="99"/>
        <v>8878.6705272011732</v>
      </c>
      <c r="AU87" s="89">
        <f t="shared" si="100"/>
        <v>8.878670527201173</v>
      </c>
      <c r="AV87" s="80">
        <f t="shared" si="101"/>
        <v>8639.5931883115718</v>
      </c>
      <c r="AW87" s="92">
        <f t="shared" si="102"/>
        <v>8.6395931883115722</v>
      </c>
      <c r="AX87" s="15">
        <f t="shared" si="103"/>
        <v>7283.1271300442695</v>
      </c>
      <c r="AY87" s="94">
        <f t="shared" si="104"/>
        <v>7.2831271300442699</v>
      </c>
      <c r="AZ87" s="81">
        <f t="shared" si="105"/>
        <v>7843.7154410157082</v>
      </c>
      <c r="BA87" s="95">
        <f t="shared" si="106"/>
        <v>7.8437154410157079</v>
      </c>
      <c r="BB87" s="11">
        <f t="shared" si="107"/>
        <v>7843.7154410157082</v>
      </c>
      <c r="BC87" s="89">
        <f t="shared" si="108"/>
        <v>7.8437154410157079</v>
      </c>
      <c r="BD87" s="80">
        <f t="shared" si="109"/>
        <v>8339.1603730584047</v>
      </c>
      <c r="BE87" s="92">
        <f t="shared" si="110"/>
        <v>8.3391603730584052</v>
      </c>
      <c r="BF87" s="15">
        <f t="shared" si="111"/>
        <v>9029.1474510473126</v>
      </c>
      <c r="BG87" s="94">
        <f t="shared" si="112"/>
        <v>9.0291474510473133</v>
      </c>
      <c r="BH87" s="81">
        <f t="shared" si="113"/>
        <v>10086.203437386712</v>
      </c>
      <c r="BI87" s="95">
        <f t="shared" si="114"/>
        <v>10.086203437386711</v>
      </c>
      <c r="BJ87" s="77">
        <f t="shared" si="115"/>
        <v>11273.772047915185</v>
      </c>
      <c r="BK87" s="98">
        <f t="shared" si="116"/>
        <v>11.273772047915186</v>
      </c>
      <c r="BL87" s="78">
        <f t="shared" si="117"/>
        <v>8584.5603892637155</v>
      </c>
      <c r="BM87" s="100">
        <f t="shared" si="118"/>
        <v>8.5845603892637161</v>
      </c>
      <c r="BN87" s="2">
        <f t="shared" si="119"/>
        <v>3721.5170769870365</v>
      </c>
      <c r="BO87" s="85">
        <f t="shared" si="120"/>
        <v>3.7215170769870367</v>
      </c>
      <c r="BP87" s="79">
        <f t="shared" si="121"/>
        <v>7624.0672814924856</v>
      </c>
      <c r="BQ87" s="87">
        <f t="shared" si="122"/>
        <v>7.6240672814924855</v>
      </c>
      <c r="BR87" s="11">
        <f t="shared" si="123"/>
        <v>4116.8931379572168</v>
      </c>
      <c r="BS87" s="89">
        <f t="shared" si="124"/>
        <v>4.1168931379572165</v>
      </c>
      <c r="BT87" s="80">
        <f t="shared" si="125"/>
        <v>7313.2860260341022</v>
      </c>
      <c r="BU87" s="92">
        <f t="shared" si="126"/>
        <v>7.3132860260341026</v>
      </c>
      <c r="BV87" s="15"/>
      <c r="BW87" s="94"/>
      <c r="BX87" s="81"/>
      <c r="BY87" s="95"/>
    </row>
    <row r="88" spans="1:77" ht="21" x14ac:dyDescent="0.2">
      <c r="A88" s="103">
        <v>85</v>
      </c>
      <c r="B88" s="2">
        <f t="shared" si="64"/>
        <v>14251.513827325498</v>
      </c>
      <c r="C88" s="85">
        <f t="shared" si="65"/>
        <v>14.251513827325498</v>
      </c>
      <c r="D88" s="79">
        <f t="shared" si="66"/>
        <v>10248.654973034252</v>
      </c>
      <c r="E88" s="87">
        <f t="shared" si="67"/>
        <v>10.248654973034252</v>
      </c>
      <c r="F88" s="11">
        <f t="shared" si="68"/>
        <v>11033.546024460453</v>
      </c>
      <c r="G88" s="89">
        <f t="shared" si="69"/>
        <v>11.033546024460453</v>
      </c>
      <c r="H88" s="80">
        <f t="shared" si="70"/>
        <v>1357.7207966552071</v>
      </c>
      <c r="I88" s="92">
        <f t="shared" si="71"/>
        <v>1.3577207966552072</v>
      </c>
      <c r="J88" s="15">
        <f t="shared" si="72"/>
        <v>9695.065939723625</v>
      </c>
      <c r="K88" s="94">
        <f t="shared" si="73"/>
        <v>9.6950659397236247</v>
      </c>
      <c r="L88" s="81">
        <f t="shared" si="127"/>
        <v>14863.622814599967</v>
      </c>
      <c r="M88" s="95">
        <f t="shared" si="74"/>
        <v>14.863622814599967</v>
      </c>
      <c r="R88" s="70">
        <v>86</v>
      </c>
      <c r="S88" s="60" t="s">
        <v>299</v>
      </c>
      <c r="T88" s="60" t="s">
        <v>379</v>
      </c>
      <c r="V88" s="77">
        <f t="shared" si="75"/>
        <v>12894.823434112215</v>
      </c>
      <c r="W88" s="98">
        <f t="shared" si="76"/>
        <v>12.894823434112215</v>
      </c>
      <c r="X88" s="78">
        <f t="shared" si="77"/>
        <v>9769.8416303600461</v>
      </c>
      <c r="Y88" s="100">
        <f t="shared" si="78"/>
        <v>9.7698416303600464</v>
      </c>
      <c r="Z88" s="2">
        <f t="shared" si="79"/>
        <v>12222.955873765241</v>
      </c>
      <c r="AA88" s="85">
        <f t="shared" si="80"/>
        <v>12.22295587376524</v>
      </c>
      <c r="AB88" s="79">
        <f t="shared" si="81"/>
        <v>13845.472319697945</v>
      </c>
      <c r="AC88" s="87">
        <f t="shared" si="82"/>
        <v>13.845472319697945</v>
      </c>
      <c r="AD88" s="11">
        <f t="shared" si="83"/>
        <v>10703.676129710197</v>
      </c>
      <c r="AE88" s="89">
        <f t="shared" si="84"/>
        <v>10.703676129710196</v>
      </c>
      <c r="AF88" s="80">
        <f t="shared" si="85"/>
        <v>11256.622501558273</v>
      </c>
      <c r="AG88" s="92">
        <f t="shared" si="86"/>
        <v>11.256622501558272</v>
      </c>
      <c r="AH88" s="15">
        <f t="shared" si="87"/>
        <v>13187.119622460186</v>
      </c>
      <c r="AI88" s="94">
        <f t="shared" si="88"/>
        <v>13.187119622460186</v>
      </c>
      <c r="AJ88" s="81">
        <f t="shared" si="89"/>
        <v>15846.869126709742</v>
      </c>
      <c r="AK88" s="95">
        <f t="shared" si="90"/>
        <v>15.846869126709741</v>
      </c>
      <c r="AL88" s="77">
        <f t="shared" si="91"/>
        <v>10367.981050328506</v>
      </c>
      <c r="AM88" s="98">
        <f t="shared" si="92"/>
        <v>10.367981050328506</v>
      </c>
      <c r="AN88" s="78">
        <f t="shared" si="93"/>
        <v>10389.802288012874</v>
      </c>
      <c r="AO88" s="100">
        <f t="shared" si="94"/>
        <v>10.389802288012874</v>
      </c>
      <c r="AP88" s="2">
        <f t="shared" si="95"/>
        <v>9867.4878700515728</v>
      </c>
      <c r="AQ88" s="85">
        <f t="shared" si="96"/>
        <v>9.8674878700515727</v>
      </c>
      <c r="AR88" s="79">
        <f t="shared" si="97"/>
        <v>9524.4497207280747</v>
      </c>
      <c r="AS88" s="87">
        <f t="shared" si="98"/>
        <v>9.5244497207280752</v>
      </c>
      <c r="AT88" s="11">
        <f t="shared" si="99"/>
        <v>11381.162370179301</v>
      </c>
      <c r="AU88" s="89">
        <f t="shared" si="100"/>
        <v>11.381162370179302</v>
      </c>
      <c r="AV88" s="80">
        <f t="shared" si="101"/>
        <v>11442.02843481976</v>
      </c>
      <c r="AW88" s="92">
        <f t="shared" si="102"/>
        <v>11.442028434819759</v>
      </c>
      <c r="AX88" s="15">
        <f t="shared" si="103"/>
        <v>8001.8216563014485</v>
      </c>
      <c r="AY88" s="94">
        <f t="shared" si="104"/>
        <v>8.0018216563014484</v>
      </c>
      <c r="AZ88" s="81">
        <f t="shared" si="105"/>
        <v>10974.499011052236</v>
      </c>
      <c r="BA88" s="95">
        <f t="shared" si="106"/>
        <v>10.974499011052236</v>
      </c>
      <c r="BB88" s="11">
        <f t="shared" si="107"/>
        <v>10974.499011052236</v>
      </c>
      <c r="BC88" s="89">
        <f t="shared" si="108"/>
        <v>10.974499011052236</v>
      </c>
      <c r="BD88" s="80">
        <f t="shared" si="109"/>
        <v>6614.0464570296654</v>
      </c>
      <c r="BE88" s="92">
        <f t="shared" si="110"/>
        <v>6.6140464570296658</v>
      </c>
      <c r="BF88" s="15">
        <f t="shared" si="111"/>
        <v>6984.0402930674954</v>
      </c>
      <c r="BG88" s="94">
        <f t="shared" si="112"/>
        <v>6.9840402930674959</v>
      </c>
      <c r="BH88" s="81">
        <f t="shared" si="113"/>
        <v>8093.6790332042629</v>
      </c>
      <c r="BI88" s="95">
        <f t="shared" si="114"/>
        <v>8.0936790332042623</v>
      </c>
      <c r="BJ88" s="77">
        <f t="shared" si="115"/>
        <v>9348.2043720392267</v>
      </c>
      <c r="BK88" s="98">
        <f t="shared" si="116"/>
        <v>9.3482043720392269</v>
      </c>
      <c r="BL88" s="78">
        <f t="shared" si="117"/>
        <v>13228.896663019354</v>
      </c>
      <c r="BM88" s="100">
        <f t="shared" si="118"/>
        <v>13.228896663019354</v>
      </c>
      <c r="BN88" s="2">
        <f t="shared" si="119"/>
        <v>9501.188859178219</v>
      </c>
      <c r="BO88" s="85">
        <f t="shared" si="120"/>
        <v>9.5011888591782192</v>
      </c>
      <c r="BP88" s="79">
        <f t="shared" si="121"/>
        <v>11458.352700171519</v>
      </c>
      <c r="BQ88" s="87">
        <f t="shared" si="122"/>
        <v>11.458352700171519</v>
      </c>
      <c r="BR88" s="11">
        <f t="shared" si="123"/>
        <v>9174.6386104803041</v>
      </c>
      <c r="BS88" s="89">
        <f t="shared" si="124"/>
        <v>9.1746386104803044</v>
      </c>
      <c r="BT88" s="80">
        <f t="shared" si="125"/>
        <v>5367.5352200070356</v>
      </c>
      <c r="BU88" s="92">
        <f t="shared" si="126"/>
        <v>5.3675352200070359</v>
      </c>
      <c r="BV88" s="15"/>
      <c r="BW88" s="94"/>
      <c r="BX88" s="81"/>
      <c r="BY88" s="95"/>
    </row>
    <row r="89" spans="1:77" ht="21" x14ac:dyDescent="0.2">
      <c r="A89" s="103">
        <v>86</v>
      </c>
      <c r="B89" s="2">
        <f t="shared" ref="B89:B103" si="128">ACOS(COS(RADIANS(90-SUBSTITUTE($O$3,".",",",1)))*COS(RADIANS(90-SUBSTITUTE(S88,".",",",1)))+SIN(RADIANS(90-SUBSTITUTE($O$3,".",",",1)))*SIN(RADIANS(90-SUBSTITUTE(S88,".",",",1)))*COS(RADIANS(SUBSTITUTE($P$3,".",",",1)-SUBSTITUTE(T88,".",",",1))))*6371000</f>
        <v>17965.548285335222</v>
      </c>
      <c r="C89" s="85">
        <f t="shared" si="65"/>
        <v>17.965548285335224</v>
      </c>
      <c r="D89" s="79">
        <f t="shared" si="66"/>
        <v>14019.581137534369</v>
      </c>
      <c r="E89" s="87">
        <f t="shared" si="67"/>
        <v>14.019581137534368</v>
      </c>
      <c r="F89" s="11">
        <f t="shared" si="68"/>
        <v>9849.2975616263411</v>
      </c>
      <c r="G89" s="89">
        <f t="shared" si="69"/>
        <v>9.8492975616263418</v>
      </c>
      <c r="H89" s="80">
        <f t="shared" si="70"/>
        <v>5215.3764347318483</v>
      </c>
      <c r="I89" s="92">
        <f t="shared" si="71"/>
        <v>5.2153764347318488</v>
      </c>
      <c r="J89" s="15">
        <f t="shared" si="72"/>
        <v>4093.3633147119276</v>
      </c>
      <c r="K89" s="94">
        <f t="shared" si="73"/>
        <v>4.0933633147119277</v>
      </c>
      <c r="L89" s="81">
        <f t="shared" si="127"/>
        <v>9060.3225205319468</v>
      </c>
      <c r="M89" s="95">
        <f t="shared" si="74"/>
        <v>9.0603225205319475</v>
      </c>
      <c r="R89" s="70">
        <v>87</v>
      </c>
      <c r="S89" s="60" t="s">
        <v>300</v>
      </c>
      <c r="T89" s="60" t="s">
        <v>368</v>
      </c>
      <c r="V89" s="77">
        <f t="shared" si="75"/>
        <v>8777.3682316403683</v>
      </c>
      <c r="W89" s="98">
        <f t="shared" si="76"/>
        <v>8.7773682316403683</v>
      </c>
      <c r="X89" s="78">
        <f t="shared" si="77"/>
        <v>3917.3873603540974</v>
      </c>
      <c r="Y89" s="100">
        <f t="shared" si="78"/>
        <v>3.9173873603540974</v>
      </c>
      <c r="Z89" s="2">
        <f t="shared" si="79"/>
        <v>6986.6009852309435</v>
      </c>
      <c r="AA89" s="85">
        <f t="shared" si="80"/>
        <v>6.9866009852309432</v>
      </c>
      <c r="AB89" s="79">
        <f t="shared" si="81"/>
        <v>8073.3489400437638</v>
      </c>
      <c r="AC89" s="87">
        <f t="shared" si="82"/>
        <v>8.073348940043763</v>
      </c>
      <c r="AD89" s="11">
        <f t="shared" si="83"/>
        <v>8158.6799892197405</v>
      </c>
      <c r="AE89" s="89">
        <f t="shared" si="84"/>
        <v>8.1586799892197401</v>
      </c>
      <c r="AF89" s="80">
        <f t="shared" si="85"/>
        <v>5608.9096701015351</v>
      </c>
      <c r="AG89" s="92">
        <f t="shared" si="86"/>
        <v>5.6089096701015349</v>
      </c>
      <c r="AH89" s="15">
        <f t="shared" si="87"/>
        <v>7371.5331815571471</v>
      </c>
      <c r="AI89" s="94">
        <f t="shared" si="88"/>
        <v>7.3715331815571474</v>
      </c>
      <c r="AJ89" s="81">
        <f t="shared" si="89"/>
        <v>10020.530360879549</v>
      </c>
      <c r="AK89" s="95">
        <f t="shared" si="90"/>
        <v>10.020530360879549</v>
      </c>
      <c r="AL89" s="77">
        <f t="shared" si="91"/>
        <v>5269.3426560171883</v>
      </c>
      <c r="AM89" s="98">
        <f t="shared" si="92"/>
        <v>5.2693426560171881</v>
      </c>
      <c r="AN89" s="78">
        <f t="shared" si="93"/>
        <v>5296.8452665144505</v>
      </c>
      <c r="AO89" s="100">
        <f t="shared" si="94"/>
        <v>5.2968452665144508</v>
      </c>
      <c r="AP89" s="2">
        <f t="shared" si="95"/>
        <v>4423.8247546288167</v>
      </c>
      <c r="AQ89" s="85">
        <f t="shared" si="96"/>
        <v>4.423824754628817</v>
      </c>
      <c r="AR89" s="79">
        <f t="shared" si="97"/>
        <v>4841.1590200477849</v>
      </c>
      <c r="AS89" s="87">
        <f t="shared" si="98"/>
        <v>4.841159020047785</v>
      </c>
      <c r="AT89" s="11">
        <f t="shared" si="99"/>
        <v>6140.2657029770962</v>
      </c>
      <c r="AU89" s="89">
        <f t="shared" si="100"/>
        <v>6.1402657029770964</v>
      </c>
      <c r="AV89" s="80">
        <f t="shared" si="101"/>
        <v>6087.7920136609855</v>
      </c>
      <c r="AW89" s="92">
        <f t="shared" si="102"/>
        <v>6.0877920136609855</v>
      </c>
      <c r="AX89" s="15">
        <f t="shared" si="103"/>
        <v>3233.6686675127994</v>
      </c>
      <c r="AY89" s="94">
        <f t="shared" si="104"/>
        <v>3.2336686675127995</v>
      </c>
      <c r="AZ89" s="81">
        <f t="shared" si="105"/>
        <v>5463.7241459952565</v>
      </c>
      <c r="BA89" s="95">
        <f t="shared" si="106"/>
        <v>5.4637241459952568</v>
      </c>
      <c r="BB89" s="11">
        <f t="shared" si="107"/>
        <v>5463.7241459952565</v>
      </c>
      <c r="BC89" s="89">
        <f t="shared" si="108"/>
        <v>5.4637241459952568</v>
      </c>
      <c r="BD89" s="80">
        <f t="shared" si="109"/>
        <v>3660.5405677520694</v>
      </c>
      <c r="BE89" s="92">
        <f t="shared" si="110"/>
        <v>3.6605405677520695</v>
      </c>
      <c r="BF89" s="15">
        <f t="shared" si="111"/>
        <v>4357.5235912791095</v>
      </c>
      <c r="BG89" s="94">
        <f t="shared" si="112"/>
        <v>4.3575235912791097</v>
      </c>
      <c r="BH89" s="81">
        <f t="shared" si="113"/>
        <v>5495.049961727068</v>
      </c>
      <c r="BI89" s="95">
        <f t="shared" si="114"/>
        <v>5.4950499617270676</v>
      </c>
      <c r="BJ89" s="77">
        <f t="shared" si="115"/>
        <v>6772.647475675245</v>
      </c>
      <c r="BK89" s="98">
        <f t="shared" si="116"/>
        <v>6.7726474756752451</v>
      </c>
      <c r="BL89" s="78">
        <f t="shared" si="117"/>
        <v>7475.3781226443507</v>
      </c>
      <c r="BM89" s="100">
        <f t="shared" si="118"/>
        <v>7.4753781226443508</v>
      </c>
      <c r="BN89" s="2">
        <f t="shared" si="119"/>
        <v>3810.1543460404796</v>
      </c>
      <c r="BO89" s="85">
        <f t="shared" si="120"/>
        <v>3.8101543460404796</v>
      </c>
      <c r="BP89" s="79">
        <f t="shared" si="121"/>
        <v>5786.3843426268177</v>
      </c>
      <c r="BQ89" s="87">
        <f t="shared" si="122"/>
        <v>5.7863843426268176</v>
      </c>
      <c r="BR89" s="11">
        <f t="shared" si="123"/>
        <v>3380.3295024199383</v>
      </c>
      <c r="BS89" s="89">
        <f t="shared" si="124"/>
        <v>3.3803295024199382</v>
      </c>
      <c r="BT89" s="80">
        <f t="shared" si="125"/>
        <v>2591.9011607880302</v>
      </c>
      <c r="BU89" s="92">
        <f t="shared" si="126"/>
        <v>2.59190116078803</v>
      </c>
      <c r="BV89" s="15"/>
      <c r="BW89" s="94"/>
      <c r="BX89" s="81"/>
      <c r="BY89" s="95"/>
    </row>
    <row r="90" spans="1:77" ht="21" x14ac:dyDescent="0.2">
      <c r="A90" s="103">
        <v>87</v>
      </c>
      <c r="B90" s="2">
        <f t="shared" si="128"/>
        <v>10280.835469407848</v>
      </c>
      <c r="C90" s="85">
        <f t="shared" si="65"/>
        <v>10.280835469407847</v>
      </c>
      <c r="D90" s="79">
        <f t="shared" si="66"/>
        <v>6534.9159870096782</v>
      </c>
      <c r="E90" s="87">
        <f t="shared" si="67"/>
        <v>6.5349159870096782</v>
      </c>
      <c r="F90" s="11">
        <f t="shared" si="68"/>
        <v>5457.0445096570566</v>
      </c>
      <c r="G90" s="89">
        <f t="shared" si="69"/>
        <v>5.4570445096570568</v>
      </c>
      <c r="H90" s="80">
        <f t="shared" si="70"/>
        <v>5036.5866996049172</v>
      </c>
      <c r="I90" s="92">
        <f t="shared" si="71"/>
        <v>5.0365866996049169</v>
      </c>
      <c r="J90" s="15">
        <f t="shared" si="72"/>
        <v>9568.1371293279444</v>
      </c>
      <c r="K90" s="94">
        <f t="shared" si="73"/>
        <v>9.568137129327944</v>
      </c>
      <c r="L90" s="81">
        <f t="shared" si="127"/>
        <v>15797.600629350924</v>
      </c>
      <c r="M90" s="95">
        <f t="shared" si="74"/>
        <v>15.797600629350924</v>
      </c>
      <c r="R90" s="70">
        <v>88</v>
      </c>
      <c r="S90" s="60" t="s">
        <v>301</v>
      </c>
      <c r="T90" s="60" t="s">
        <v>369</v>
      </c>
      <c r="V90" s="77">
        <f t="shared" si="75"/>
        <v>16598.516359526497</v>
      </c>
      <c r="W90" s="98">
        <f t="shared" si="76"/>
        <v>16.598516359526496</v>
      </c>
      <c r="X90" s="78">
        <f t="shared" si="77"/>
        <v>10844.556958005995</v>
      </c>
      <c r="Y90" s="100">
        <f t="shared" si="78"/>
        <v>10.844556958005995</v>
      </c>
      <c r="Z90" s="2">
        <f t="shared" si="79"/>
        <v>14690.353186957531</v>
      </c>
      <c r="AA90" s="85">
        <f t="shared" si="80"/>
        <v>14.69035318695753</v>
      </c>
      <c r="AB90" s="79">
        <f t="shared" si="81"/>
        <v>13466.966124881106</v>
      </c>
      <c r="AC90" s="87">
        <f t="shared" si="82"/>
        <v>13.466966124881106</v>
      </c>
      <c r="AD90" s="11">
        <f t="shared" si="83"/>
        <v>15455.136980410847</v>
      </c>
      <c r="AE90" s="89">
        <f t="shared" si="84"/>
        <v>15.455136980410847</v>
      </c>
      <c r="AF90" s="80">
        <f t="shared" si="85"/>
        <v>13013.304305708296</v>
      </c>
      <c r="AG90" s="92">
        <f t="shared" si="86"/>
        <v>13.013304305708296</v>
      </c>
      <c r="AH90" s="15">
        <f t="shared" si="87"/>
        <v>14174.626301538498</v>
      </c>
      <c r="AI90" s="94">
        <f t="shared" si="88"/>
        <v>14.174626301538497</v>
      </c>
      <c r="AJ90" s="81">
        <f t="shared" si="89"/>
        <v>15588.620486488346</v>
      </c>
      <c r="AK90" s="95">
        <f t="shared" si="90"/>
        <v>15.588620486488345</v>
      </c>
      <c r="AL90" s="77">
        <f t="shared" si="91"/>
        <v>13073.619418024147</v>
      </c>
      <c r="AM90" s="98">
        <f t="shared" si="92"/>
        <v>13.073619418024148</v>
      </c>
      <c r="AN90" s="78">
        <f t="shared" si="93"/>
        <v>13101.885162988247</v>
      </c>
      <c r="AO90" s="100">
        <f t="shared" si="94"/>
        <v>13.101885162988246</v>
      </c>
      <c r="AP90" s="2">
        <f t="shared" si="95"/>
        <v>12116.180722154402</v>
      </c>
      <c r="AQ90" s="85">
        <f t="shared" si="96"/>
        <v>12.116180722154402</v>
      </c>
      <c r="AR90" s="79">
        <f t="shared" si="97"/>
        <v>12681.666903759791</v>
      </c>
      <c r="AS90" s="87">
        <f t="shared" si="98"/>
        <v>12.68166690375979</v>
      </c>
      <c r="AT90" s="11">
        <f t="shared" si="99"/>
        <v>13869.234449513793</v>
      </c>
      <c r="AU90" s="89">
        <f t="shared" si="100"/>
        <v>13.869234449513794</v>
      </c>
      <c r="AV90" s="80">
        <f t="shared" si="101"/>
        <v>13756.521521364359</v>
      </c>
      <c r="AW90" s="92">
        <f t="shared" si="102"/>
        <v>13.756521521364359</v>
      </c>
      <c r="AX90" s="15">
        <f t="shared" si="103"/>
        <v>11056.851375608401</v>
      </c>
      <c r="AY90" s="94">
        <f t="shared" si="104"/>
        <v>11.056851375608401</v>
      </c>
      <c r="AZ90" s="81">
        <f t="shared" si="105"/>
        <v>13042.637133112765</v>
      </c>
      <c r="BA90" s="95">
        <f t="shared" si="106"/>
        <v>13.042637133112764</v>
      </c>
      <c r="BB90" s="11">
        <f t="shared" si="107"/>
        <v>13042.637133112765</v>
      </c>
      <c r="BC90" s="89">
        <f t="shared" si="108"/>
        <v>13.042637133112764</v>
      </c>
      <c r="BD90" s="80">
        <f t="shared" si="109"/>
        <v>10794.138311521492</v>
      </c>
      <c r="BE90" s="92">
        <f t="shared" si="110"/>
        <v>10.794138311521492</v>
      </c>
      <c r="BF90" s="15">
        <f t="shared" si="111"/>
        <v>11410.526185425273</v>
      </c>
      <c r="BG90" s="94">
        <f t="shared" si="112"/>
        <v>11.410526185425272</v>
      </c>
      <c r="BH90" s="81">
        <f t="shared" si="113"/>
        <v>12656.891670527009</v>
      </c>
      <c r="BI90" s="95">
        <f t="shared" si="114"/>
        <v>12.65689167052701</v>
      </c>
      <c r="BJ90" s="77">
        <f t="shared" si="115"/>
        <v>14014.744709273136</v>
      </c>
      <c r="BK90" s="98">
        <f t="shared" si="116"/>
        <v>14.014744709273137</v>
      </c>
      <c r="BL90" s="78">
        <f t="shared" si="117"/>
        <v>14513.153522799354</v>
      </c>
      <c r="BM90" s="100">
        <f t="shared" si="118"/>
        <v>14.513153522799353</v>
      </c>
      <c r="BN90" s="2">
        <f t="shared" si="119"/>
        <v>9650.5176905721182</v>
      </c>
      <c r="BO90" s="85">
        <f t="shared" si="120"/>
        <v>9.6505176905721175</v>
      </c>
      <c r="BP90" s="79">
        <f t="shared" si="121"/>
        <v>13137.504515568071</v>
      </c>
      <c r="BQ90" s="87">
        <f t="shared" si="122"/>
        <v>13.137504515568072</v>
      </c>
      <c r="BR90" s="11">
        <f t="shared" si="123"/>
        <v>9746.0400962893073</v>
      </c>
      <c r="BS90" s="89">
        <f t="shared" si="124"/>
        <v>9.7460400962893079</v>
      </c>
      <c r="BT90" s="80">
        <f t="shared" si="125"/>
        <v>9344.7843272914306</v>
      </c>
      <c r="BU90" s="92">
        <f t="shared" si="126"/>
        <v>9.3447843272914302</v>
      </c>
      <c r="BV90" s="15"/>
      <c r="BW90" s="94"/>
      <c r="BX90" s="81"/>
      <c r="BY90" s="95"/>
    </row>
    <row r="91" spans="1:77" ht="21" x14ac:dyDescent="0.2">
      <c r="A91" s="103">
        <v>88</v>
      </c>
      <c r="B91" s="2">
        <f t="shared" si="128"/>
        <v>10840.571713208608</v>
      </c>
      <c r="C91" s="85">
        <f t="shared" si="65"/>
        <v>10.840571713208607</v>
      </c>
      <c r="D91" s="79">
        <f t="shared" si="66"/>
        <v>7369.5477825009857</v>
      </c>
      <c r="E91" s="87">
        <f t="shared" si="67"/>
        <v>7.3695477825009856</v>
      </c>
      <c r="F91" s="11">
        <f t="shared" si="68"/>
        <v>3972.0845404288148</v>
      </c>
      <c r="G91" s="89">
        <f t="shared" si="69"/>
        <v>3.9720845404288148</v>
      </c>
      <c r="H91" s="80">
        <f t="shared" si="70"/>
        <v>6077.8785648862704</v>
      </c>
      <c r="I91" s="92">
        <f t="shared" si="71"/>
        <v>6.0778785648862703</v>
      </c>
      <c r="J91" s="15">
        <f t="shared" si="72"/>
        <v>8974.857823528313</v>
      </c>
      <c r="K91" s="94">
        <f t="shared" si="73"/>
        <v>8.9748578235283123</v>
      </c>
      <c r="L91" s="81">
        <f t="shared" si="127"/>
        <v>15218.959545311656</v>
      </c>
      <c r="M91" s="95">
        <f t="shared" si="74"/>
        <v>15.218959545311657</v>
      </c>
      <c r="R91" s="70">
        <v>89</v>
      </c>
      <c r="S91" s="60" t="s">
        <v>302</v>
      </c>
      <c r="T91" s="60" t="s">
        <v>370</v>
      </c>
      <c r="V91" s="77">
        <f t="shared" si="75"/>
        <v>16676.647932607691</v>
      </c>
      <c r="W91" s="98">
        <f t="shared" si="76"/>
        <v>16.67664793260769</v>
      </c>
      <c r="X91" s="78">
        <f t="shared" si="77"/>
        <v>10466.999600296867</v>
      </c>
      <c r="Y91" s="100">
        <f t="shared" si="78"/>
        <v>10.466999600296868</v>
      </c>
      <c r="Z91" s="2">
        <f t="shared" si="79"/>
        <v>14500.057116996406</v>
      </c>
      <c r="AA91" s="85">
        <f t="shared" si="80"/>
        <v>14.500057116996405</v>
      </c>
      <c r="AB91" s="79">
        <f t="shared" si="81"/>
        <v>12655.563707708863</v>
      </c>
      <c r="AC91" s="87">
        <f t="shared" si="82"/>
        <v>12.655563707708863</v>
      </c>
      <c r="AD91" s="11">
        <f t="shared" si="83"/>
        <v>15848.894444131509</v>
      </c>
      <c r="AE91" s="89">
        <f t="shared" si="84"/>
        <v>15.848894444131508</v>
      </c>
      <c r="AF91" s="80">
        <f t="shared" si="85"/>
        <v>12704.680042445629</v>
      </c>
      <c r="AG91" s="92">
        <f t="shared" si="86"/>
        <v>12.704680042445629</v>
      </c>
      <c r="AH91" s="15">
        <f t="shared" si="87"/>
        <v>13648.975389627858</v>
      </c>
      <c r="AI91" s="94">
        <f t="shared" si="88"/>
        <v>13.648975389627857</v>
      </c>
      <c r="AJ91" s="81">
        <f t="shared" si="89"/>
        <v>14753.538324753334</v>
      </c>
      <c r="AK91" s="95">
        <f t="shared" si="90"/>
        <v>14.753538324753334</v>
      </c>
      <c r="AL91" s="77">
        <f t="shared" si="91"/>
        <v>12991.723222120645</v>
      </c>
      <c r="AM91" s="98">
        <f t="shared" si="92"/>
        <v>12.991723222120646</v>
      </c>
      <c r="AN91" s="78">
        <f t="shared" si="93"/>
        <v>13020.578072757704</v>
      </c>
      <c r="AO91" s="100">
        <f t="shared" si="94"/>
        <v>13.020578072757704</v>
      </c>
      <c r="AP91" s="2">
        <f t="shared" si="95"/>
        <v>11960.036386194301</v>
      </c>
      <c r="AQ91" s="85">
        <f t="shared" si="96"/>
        <v>11.9600363861943</v>
      </c>
      <c r="AR91" s="79">
        <f t="shared" si="97"/>
        <v>12725.166689971777</v>
      </c>
      <c r="AS91" s="87">
        <f t="shared" si="98"/>
        <v>12.725166689971777</v>
      </c>
      <c r="AT91" s="11">
        <f t="shared" si="99"/>
        <v>13707.935015899671</v>
      </c>
      <c r="AU91" s="89">
        <f t="shared" si="100"/>
        <v>13.707935015899672</v>
      </c>
      <c r="AV91" s="80">
        <f t="shared" si="101"/>
        <v>13556.627111624246</v>
      </c>
      <c r="AW91" s="92">
        <f t="shared" si="102"/>
        <v>13.556627111624246</v>
      </c>
      <c r="AX91" s="15">
        <f t="shared" si="103"/>
        <v>11144.56052396379</v>
      </c>
      <c r="AY91" s="94">
        <f t="shared" si="104"/>
        <v>11.14456052396379</v>
      </c>
      <c r="AZ91" s="81">
        <f t="shared" si="105"/>
        <v>12807.360790057359</v>
      </c>
      <c r="BA91" s="95">
        <f t="shared" si="106"/>
        <v>12.807360790057359</v>
      </c>
      <c r="BB91" s="11">
        <f t="shared" si="107"/>
        <v>12807.360790057359</v>
      </c>
      <c r="BC91" s="89">
        <f t="shared" si="108"/>
        <v>12.807360790057359</v>
      </c>
      <c r="BD91" s="80">
        <f t="shared" si="109"/>
        <v>11171.297806506094</v>
      </c>
      <c r="BE91" s="92">
        <f t="shared" si="110"/>
        <v>11.171297806506095</v>
      </c>
      <c r="BF91" s="15">
        <f t="shared" si="111"/>
        <v>11824.237619903983</v>
      </c>
      <c r="BG91" s="94">
        <f t="shared" si="112"/>
        <v>11.824237619903982</v>
      </c>
      <c r="BH91" s="81">
        <f t="shared" si="113"/>
        <v>13064.076397399698</v>
      </c>
      <c r="BI91" s="95">
        <f t="shared" si="114"/>
        <v>13.064076397399699</v>
      </c>
      <c r="BJ91" s="77">
        <f t="shared" si="115"/>
        <v>14414.302942921635</v>
      </c>
      <c r="BK91" s="98">
        <f t="shared" si="116"/>
        <v>14.414302942921635</v>
      </c>
      <c r="BL91" s="78">
        <f t="shared" si="117"/>
        <v>14046.547191029114</v>
      </c>
      <c r="BM91" s="100">
        <f t="shared" si="118"/>
        <v>14.046547191029115</v>
      </c>
      <c r="BN91" s="2">
        <f t="shared" si="119"/>
        <v>9118.9683785615853</v>
      </c>
      <c r="BO91" s="85">
        <f t="shared" si="120"/>
        <v>9.1189683785615845</v>
      </c>
      <c r="BP91" s="79">
        <f t="shared" si="121"/>
        <v>12806.107319742727</v>
      </c>
      <c r="BQ91" s="87">
        <f t="shared" si="122"/>
        <v>12.806107319742727</v>
      </c>
      <c r="BR91" s="11">
        <f t="shared" si="123"/>
        <v>9310.6470053123994</v>
      </c>
      <c r="BS91" s="89">
        <f t="shared" si="124"/>
        <v>9.3106470053123989</v>
      </c>
      <c r="BT91" s="80">
        <f t="shared" si="125"/>
        <v>9752.5342188121904</v>
      </c>
      <c r="BU91" s="92">
        <f t="shared" si="126"/>
        <v>9.7525342188121904</v>
      </c>
      <c r="BV91" s="15"/>
      <c r="BW91" s="94"/>
      <c r="BX91" s="81"/>
      <c r="BY91" s="95"/>
    </row>
    <row r="92" spans="1:77" ht="21" x14ac:dyDescent="0.2">
      <c r="A92" s="103">
        <v>89</v>
      </c>
      <c r="B92" s="2">
        <f t="shared" si="128"/>
        <v>17265.792097582085</v>
      </c>
      <c r="C92" s="85">
        <f t="shared" si="65"/>
        <v>17.265792097582086</v>
      </c>
      <c r="D92" s="79">
        <f t="shared" si="66"/>
        <v>13706.890039262289</v>
      </c>
      <c r="E92" s="87">
        <f t="shared" si="67"/>
        <v>13.706890039262289</v>
      </c>
      <c r="F92" s="11">
        <f t="shared" si="68"/>
        <v>6504.7289982008169</v>
      </c>
      <c r="G92" s="89">
        <f t="shared" si="69"/>
        <v>6.5047289982008172</v>
      </c>
      <c r="H92" s="80">
        <f t="shared" si="70"/>
        <v>7634.0233019941043</v>
      </c>
      <c r="I92" s="92">
        <f t="shared" si="71"/>
        <v>7.6340233019941044</v>
      </c>
      <c r="J92" s="15">
        <f t="shared" si="72"/>
        <v>2706.9620335330937</v>
      </c>
      <c r="K92" s="94">
        <f t="shared" si="73"/>
        <v>2.7069620335330939</v>
      </c>
      <c r="L92" s="81">
        <f t="shared" si="127"/>
        <v>8849.0334803355945</v>
      </c>
      <c r="M92" s="95">
        <f t="shared" si="74"/>
        <v>8.8490334803355939</v>
      </c>
      <c r="R92" s="70">
        <v>90</v>
      </c>
      <c r="S92" s="60" t="s">
        <v>445</v>
      </c>
      <c r="T92" s="60" t="s">
        <v>444</v>
      </c>
      <c r="V92" s="77">
        <f t="shared" si="75"/>
        <v>11684.367884931731</v>
      </c>
      <c r="W92" s="98">
        <f t="shared" si="76"/>
        <v>11.684367884931731</v>
      </c>
      <c r="X92" s="78">
        <f t="shared" si="77"/>
        <v>4587.4888129627743</v>
      </c>
      <c r="Y92" s="100">
        <f t="shared" si="78"/>
        <v>4.587488812962774</v>
      </c>
      <c r="Z92" s="2">
        <f t="shared" si="79"/>
        <v>8840.9152261504642</v>
      </c>
      <c r="AA92" s="85">
        <f t="shared" si="80"/>
        <v>8.8409152261504644</v>
      </c>
      <c r="AB92" s="79">
        <f t="shared" si="81"/>
        <v>6263.8259271846391</v>
      </c>
      <c r="AC92" s="87">
        <f t="shared" si="82"/>
        <v>6.263825927184639</v>
      </c>
      <c r="AD92" s="11">
        <f t="shared" si="83"/>
        <v>12053.706946989554</v>
      </c>
      <c r="AE92" s="89">
        <f t="shared" si="84"/>
        <v>12.053706946989553</v>
      </c>
      <c r="AF92" s="80">
        <f t="shared" si="85"/>
        <v>6840.1645145600341</v>
      </c>
      <c r="AG92" s="92">
        <f t="shared" si="86"/>
        <v>6.8401645145600343</v>
      </c>
      <c r="AH92" s="15">
        <f t="shared" si="87"/>
        <v>7348.1788264742718</v>
      </c>
      <c r="AI92" s="94">
        <f t="shared" si="88"/>
        <v>7.348178826474272</v>
      </c>
      <c r="AJ92" s="81">
        <f t="shared" si="89"/>
        <v>8382.8400169455035</v>
      </c>
      <c r="AK92" s="95">
        <f t="shared" si="90"/>
        <v>8.3828400169455044</v>
      </c>
      <c r="AL92" s="77">
        <f t="shared" si="91"/>
        <v>7749.0015236995341</v>
      </c>
      <c r="AM92" s="98">
        <f t="shared" si="92"/>
        <v>7.7490015236995342</v>
      </c>
      <c r="AN92" s="78">
        <f t="shared" si="93"/>
        <v>7777.152190602108</v>
      </c>
      <c r="AO92" s="100">
        <f t="shared" si="94"/>
        <v>7.7771521906021084</v>
      </c>
      <c r="AP92" s="2">
        <f t="shared" si="95"/>
        <v>6581.6928371070117</v>
      </c>
      <c r="AQ92" s="85">
        <f t="shared" si="96"/>
        <v>6.5816928371070116</v>
      </c>
      <c r="AR92" s="79">
        <f t="shared" si="97"/>
        <v>7931.0836662528463</v>
      </c>
      <c r="AS92" s="87">
        <f t="shared" si="98"/>
        <v>7.9310836662528468</v>
      </c>
      <c r="AT92" s="11">
        <f t="shared" si="99"/>
        <v>8172.4026000010308</v>
      </c>
      <c r="AU92" s="89">
        <f t="shared" si="100"/>
        <v>8.1724026000010301</v>
      </c>
      <c r="AV92" s="80">
        <f t="shared" si="101"/>
        <v>7923.6283731483791</v>
      </c>
      <c r="AW92" s="92">
        <f t="shared" si="102"/>
        <v>7.9236283731483788</v>
      </c>
      <c r="AX92" s="15">
        <f t="shared" si="103"/>
        <v>6743.5942870294584</v>
      </c>
      <c r="AY92" s="94">
        <f t="shared" si="104"/>
        <v>6.7435942870294587</v>
      </c>
      <c r="AZ92" s="81">
        <f t="shared" si="105"/>
        <v>7126.0813962179282</v>
      </c>
      <c r="BA92" s="95">
        <f t="shared" si="106"/>
        <v>7.1260813962179279</v>
      </c>
      <c r="BB92" s="11">
        <f t="shared" si="107"/>
        <v>7126.0813962179282</v>
      </c>
      <c r="BC92" s="89">
        <f t="shared" si="108"/>
        <v>7.1260813962179279</v>
      </c>
      <c r="BD92" s="80">
        <f t="shared" si="109"/>
        <v>7946.7803085396654</v>
      </c>
      <c r="BE92" s="92">
        <f t="shared" si="110"/>
        <v>7.9467803085396653</v>
      </c>
      <c r="BF92" s="15">
        <f t="shared" si="111"/>
        <v>8627.0480420293097</v>
      </c>
      <c r="BG92" s="94">
        <f t="shared" si="112"/>
        <v>8.6270480420293101</v>
      </c>
      <c r="BH92" s="81">
        <f t="shared" si="113"/>
        <v>9636.7530752125531</v>
      </c>
      <c r="BI92" s="95">
        <f t="shared" si="114"/>
        <v>9.6367530752125532</v>
      </c>
      <c r="BJ92" s="77">
        <f t="shared" si="115"/>
        <v>10784.284949483867</v>
      </c>
      <c r="BK92" s="98">
        <f t="shared" si="116"/>
        <v>10.784284949483867</v>
      </c>
      <c r="BL92" s="78">
        <f t="shared" si="117"/>
        <v>7820.8415351905414</v>
      </c>
      <c r="BM92" s="100">
        <f t="shared" si="118"/>
        <v>7.8208415351905414</v>
      </c>
      <c r="BN92" s="2">
        <f t="shared" si="119"/>
        <v>2973.1520368426168</v>
      </c>
      <c r="BO92" s="85">
        <f t="shared" si="120"/>
        <v>2.9731520368426168</v>
      </c>
      <c r="BP92" s="79">
        <f t="shared" si="121"/>
        <v>6881.7784214647663</v>
      </c>
      <c r="BQ92" s="87">
        <f t="shared" si="122"/>
        <v>6.8817784214647659</v>
      </c>
      <c r="BR92" s="11">
        <f t="shared" si="123"/>
        <v>3398.8959793693311</v>
      </c>
      <c r="BS92" s="89">
        <f t="shared" si="124"/>
        <v>3.398895979369331</v>
      </c>
      <c r="BT92" s="80">
        <f t="shared" si="125"/>
        <v>7016.8861762947763</v>
      </c>
      <c r="BU92" s="92">
        <f t="shared" si="126"/>
        <v>7.0168861762947765</v>
      </c>
      <c r="BV92" s="15"/>
      <c r="BW92" s="94"/>
      <c r="BX92" s="81"/>
      <c r="BY92" s="95"/>
    </row>
    <row r="93" spans="1:77" ht="21" x14ac:dyDescent="0.2">
      <c r="A93" s="103">
        <v>90</v>
      </c>
      <c r="B93" s="2">
        <f t="shared" si="128"/>
        <v>28157.392317935217</v>
      </c>
      <c r="C93" s="85">
        <f t="shared" si="65"/>
        <v>28.157392317935216</v>
      </c>
      <c r="D93" s="79">
        <f t="shared" si="66"/>
        <v>24225.284871092394</v>
      </c>
      <c r="E93" s="87">
        <f t="shared" si="67"/>
        <v>24.225284871092395</v>
      </c>
      <c r="F93" s="11">
        <f t="shared" si="68"/>
        <v>23145.415081001098</v>
      </c>
      <c r="G93" s="89">
        <f t="shared" si="69"/>
        <v>23.145415081001097</v>
      </c>
      <c r="H93" s="80">
        <f t="shared" si="70"/>
        <v>14922.418847229579</v>
      </c>
      <c r="I93" s="92">
        <f t="shared" si="71"/>
        <v>14.922418847229579</v>
      </c>
      <c r="J93" s="15">
        <f t="shared" si="72"/>
        <v>15954.440668047866</v>
      </c>
      <c r="K93" s="94">
        <f t="shared" si="73"/>
        <v>15.954440668047866</v>
      </c>
      <c r="L93" s="81">
        <f t="shared" si="127"/>
        <v>15628.031727836078</v>
      </c>
      <c r="M93" s="95">
        <f t="shared" si="74"/>
        <v>15.628031727836078</v>
      </c>
      <c r="R93" s="70">
        <v>91</v>
      </c>
      <c r="S93" s="60" t="s">
        <v>303</v>
      </c>
      <c r="T93" s="60" t="s">
        <v>371</v>
      </c>
      <c r="V93" s="77">
        <f t="shared" si="75"/>
        <v>8451.3896296464336</v>
      </c>
      <c r="W93" s="98">
        <f t="shared" si="76"/>
        <v>8.4513896296464335</v>
      </c>
      <c r="X93" s="78">
        <f t="shared" si="77"/>
        <v>14124.069943028502</v>
      </c>
      <c r="Y93" s="100">
        <f t="shared" si="78"/>
        <v>14.124069943028502</v>
      </c>
      <c r="Z93" s="2">
        <f t="shared" si="79"/>
        <v>11592.137469818255</v>
      </c>
      <c r="AA93" s="85">
        <f t="shared" si="80"/>
        <v>11.592137469818255</v>
      </c>
      <c r="AB93" s="79">
        <f t="shared" si="81"/>
        <v>17702.35100469305</v>
      </c>
      <c r="AC93" s="87">
        <f t="shared" si="82"/>
        <v>17.70235100469305</v>
      </c>
      <c r="AD93" s="11">
        <f t="shared" si="83"/>
        <v>5825.6257081433096</v>
      </c>
      <c r="AE93" s="89">
        <f t="shared" si="84"/>
        <v>5.8256257081433098</v>
      </c>
      <c r="AF93" s="80">
        <f t="shared" si="85"/>
        <v>13008.140956465559</v>
      </c>
      <c r="AG93" s="92">
        <f t="shared" si="86"/>
        <v>13.008140956465558</v>
      </c>
      <c r="AH93" s="15">
        <f t="shared" si="87"/>
        <v>14919.783462028034</v>
      </c>
      <c r="AI93" s="94">
        <f t="shared" si="88"/>
        <v>14.919783462028034</v>
      </c>
      <c r="AJ93" s="81">
        <f t="shared" si="89"/>
        <v>18453.161298511597</v>
      </c>
      <c r="AK93" s="95">
        <f t="shared" si="90"/>
        <v>18.453161298511596</v>
      </c>
      <c r="AL93" s="77">
        <f t="shared" si="91"/>
        <v>11073.106241214009</v>
      </c>
      <c r="AM93" s="98">
        <f t="shared" si="92"/>
        <v>11.07310624121401</v>
      </c>
      <c r="AN93" s="78">
        <f t="shared" si="93"/>
        <v>11057.175262390294</v>
      </c>
      <c r="AO93" s="100">
        <f t="shared" si="94"/>
        <v>11.057175262390293</v>
      </c>
      <c r="AP93" s="2">
        <f t="shared" si="95"/>
        <v>12040.234671874259</v>
      </c>
      <c r="AQ93" s="85">
        <f t="shared" si="96"/>
        <v>12.040234671874259</v>
      </c>
      <c r="AR93" s="79">
        <f t="shared" si="97"/>
        <v>10271.321867151359</v>
      </c>
      <c r="AS93" s="87">
        <f t="shared" si="98"/>
        <v>10.271321867151359</v>
      </c>
      <c r="AT93" s="11">
        <f t="shared" si="99"/>
        <v>11498.189576818035</v>
      </c>
      <c r="AU93" s="89">
        <f t="shared" si="100"/>
        <v>11.498189576818035</v>
      </c>
      <c r="AV93" s="80">
        <f t="shared" si="101"/>
        <v>11876.022644500772</v>
      </c>
      <c r="AW93" s="92">
        <f t="shared" si="102"/>
        <v>11.876022644500772</v>
      </c>
      <c r="AX93" s="15">
        <f t="shared" si="103"/>
        <v>10959.37149995971</v>
      </c>
      <c r="AY93" s="94">
        <f t="shared" si="104"/>
        <v>10.95937149995971</v>
      </c>
      <c r="AZ93" s="81">
        <f t="shared" si="105"/>
        <v>12369.464209029265</v>
      </c>
      <c r="BA93" s="95">
        <f t="shared" si="106"/>
        <v>12.369464209029266</v>
      </c>
      <c r="BB93" s="11">
        <f t="shared" si="107"/>
        <v>12369.464209029265</v>
      </c>
      <c r="BC93" s="89">
        <f t="shared" si="108"/>
        <v>12.369464209029266</v>
      </c>
      <c r="BD93" s="80">
        <f t="shared" si="109"/>
        <v>9732.1829216672522</v>
      </c>
      <c r="BE93" s="92">
        <f t="shared" si="110"/>
        <v>9.7321829216672526</v>
      </c>
      <c r="BF93" s="15">
        <f t="shared" si="111"/>
        <v>9035.5333088662283</v>
      </c>
      <c r="BG93" s="94">
        <f t="shared" si="112"/>
        <v>9.0355333088662277</v>
      </c>
      <c r="BH93" s="81">
        <f t="shared" si="113"/>
        <v>7961.1293120780174</v>
      </c>
      <c r="BI93" s="95">
        <f t="shared" si="114"/>
        <v>7.9611293120780173</v>
      </c>
      <c r="BJ93" s="77">
        <f t="shared" si="115"/>
        <v>6868.548652265752</v>
      </c>
      <c r="BK93" s="98">
        <f t="shared" si="116"/>
        <v>6.8685486522657522</v>
      </c>
      <c r="BL93" s="78">
        <f t="shared" si="117"/>
        <v>14337.550781926844</v>
      </c>
      <c r="BM93" s="100">
        <f t="shared" si="118"/>
        <v>14.337550781926844</v>
      </c>
      <c r="BN93" s="2">
        <f t="shared" si="119"/>
        <v>15524.885838613858</v>
      </c>
      <c r="BO93" s="85">
        <f t="shared" si="120"/>
        <v>15.524885838613859</v>
      </c>
      <c r="BP93" s="79">
        <f t="shared" si="121"/>
        <v>13182.405270864538</v>
      </c>
      <c r="BQ93" s="87">
        <f t="shared" si="122"/>
        <v>13.182405270864537</v>
      </c>
      <c r="BR93" s="11">
        <f t="shared" si="123"/>
        <v>14870.273143884469</v>
      </c>
      <c r="BS93" s="89">
        <f t="shared" si="124"/>
        <v>14.87027314388447</v>
      </c>
      <c r="BT93" s="80">
        <f t="shared" si="125"/>
        <v>10954.916876218282</v>
      </c>
      <c r="BU93" s="92">
        <f t="shared" si="126"/>
        <v>10.954916876218281</v>
      </c>
      <c r="BV93" s="15"/>
      <c r="BW93" s="94"/>
      <c r="BX93" s="81"/>
      <c r="BY93" s="95"/>
    </row>
    <row r="94" spans="1:77" ht="21" x14ac:dyDescent="0.2">
      <c r="A94" s="103">
        <v>91</v>
      </c>
      <c r="B94" s="2">
        <f t="shared" si="128"/>
        <v>13715.152493132235</v>
      </c>
      <c r="C94" s="85">
        <f t="shared" si="65"/>
        <v>13.715152493132235</v>
      </c>
      <c r="D94" s="79">
        <f t="shared" si="66"/>
        <v>9759.4844158783999</v>
      </c>
      <c r="E94" s="87">
        <f t="shared" si="67"/>
        <v>9.7594844158784007</v>
      </c>
      <c r="F94" s="11">
        <f t="shared" si="68"/>
        <v>7518.025210869464</v>
      </c>
      <c r="G94" s="89">
        <f t="shared" si="69"/>
        <v>7.5180252108694638</v>
      </c>
      <c r="H94" s="80">
        <f t="shared" si="70"/>
        <v>2408.985398245421</v>
      </c>
      <c r="I94" s="92">
        <f t="shared" si="71"/>
        <v>2.408985398245421</v>
      </c>
      <c r="J94" s="15">
        <f t="shared" si="72"/>
        <v>7007.981653765517</v>
      </c>
      <c r="K94" s="94">
        <f t="shared" si="73"/>
        <v>7.0079816537655173</v>
      </c>
      <c r="L94" s="81">
        <f t="shared" si="127"/>
        <v>12934.483904241701</v>
      </c>
      <c r="M94" s="95">
        <f t="shared" si="74"/>
        <v>12.9344839042417</v>
      </c>
      <c r="R94" s="70">
        <v>92</v>
      </c>
      <c r="S94" s="60" t="s">
        <v>304</v>
      </c>
      <c r="T94" s="60" t="s">
        <v>372</v>
      </c>
      <c r="V94" s="77">
        <f t="shared" si="75"/>
        <v>12894.515237769478</v>
      </c>
      <c r="W94" s="98">
        <f t="shared" si="76"/>
        <v>12.894515237769477</v>
      </c>
      <c r="X94" s="78">
        <f t="shared" si="77"/>
        <v>7769.8522371490571</v>
      </c>
      <c r="Y94" s="100">
        <f t="shared" si="78"/>
        <v>7.769852237149057</v>
      </c>
      <c r="Z94" s="2">
        <f t="shared" si="79"/>
        <v>11241.400262042809</v>
      </c>
      <c r="AA94" s="85">
        <f t="shared" si="80"/>
        <v>11.241400262042809</v>
      </c>
      <c r="AB94" s="79">
        <f t="shared" si="81"/>
        <v>11197.062042582882</v>
      </c>
      <c r="AC94" s="87">
        <f t="shared" si="82"/>
        <v>11.197062042582882</v>
      </c>
      <c r="AD94" s="11">
        <f t="shared" si="83"/>
        <v>11671.635324406965</v>
      </c>
      <c r="AE94" s="89">
        <f t="shared" si="84"/>
        <v>11.671635324406965</v>
      </c>
      <c r="AF94" s="80">
        <f t="shared" si="85"/>
        <v>9754.106270392811</v>
      </c>
      <c r="AG94" s="92">
        <f t="shared" si="86"/>
        <v>9.7541062703928105</v>
      </c>
      <c r="AH94" s="15">
        <f t="shared" si="87"/>
        <v>11251.056947954183</v>
      </c>
      <c r="AI94" s="94">
        <f t="shared" si="88"/>
        <v>11.251056947954183</v>
      </c>
      <c r="AJ94" s="81">
        <f t="shared" si="89"/>
        <v>13302.692284763558</v>
      </c>
      <c r="AK94" s="95">
        <f t="shared" si="90"/>
        <v>13.302692284763557</v>
      </c>
      <c r="AL94" s="77">
        <f t="shared" si="91"/>
        <v>9526.3261689782867</v>
      </c>
      <c r="AM94" s="98">
        <f t="shared" si="92"/>
        <v>9.5263261689782865</v>
      </c>
      <c r="AN94" s="78">
        <f t="shared" si="93"/>
        <v>9553.5958569553113</v>
      </c>
      <c r="AO94" s="100">
        <f t="shared" si="94"/>
        <v>9.5535958569553117</v>
      </c>
      <c r="AP94" s="2">
        <f t="shared" si="95"/>
        <v>8669.3848801637305</v>
      </c>
      <c r="AQ94" s="85">
        <f t="shared" si="96"/>
        <v>8.6693848801637312</v>
      </c>
      <c r="AR94" s="79">
        <f t="shared" si="97"/>
        <v>9025.3274802866617</v>
      </c>
      <c r="AS94" s="87">
        <f t="shared" si="98"/>
        <v>9.025327480286661</v>
      </c>
      <c r="AT94" s="11">
        <f t="shared" si="99"/>
        <v>10397.73085910635</v>
      </c>
      <c r="AU94" s="89">
        <f t="shared" si="100"/>
        <v>10.39773085910635</v>
      </c>
      <c r="AV94" s="80">
        <f t="shared" si="101"/>
        <v>10333.257432185046</v>
      </c>
      <c r="AW94" s="92">
        <f t="shared" si="102"/>
        <v>10.333257432185047</v>
      </c>
      <c r="AX94" s="15">
        <f t="shared" si="103"/>
        <v>7384.099140295054</v>
      </c>
      <c r="AY94" s="94">
        <f t="shared" si="104"/>
        <v>7.3840991402950538</v>
      </c>
      <c r="AZ94" s="81">
        <f t="shared" si="105"/>
        <v>9678.4965025492038</v>
      </c>
      <c r="BA94" s="95">
        <f t="shared" si="106"/>
        <v>9.6784965025492031</v>
      </c>
      <c r="BB94" s="11">
        <f t="shared" si="107"/>
        <v>9678.4965025492038</v>
      </c>
      <c r="BC94" s="89">
        <f t="shared" si="108"/>
        <v>9.6784965025492031</v>
      </c>
      <c r="BD94" s="80">
        <f t="shared" si="109"/>
        <v>7008.5099444259722</v>
      </c>
      <c r="BE94" s="92">
        <f t="shared" si="110"/>
        <v>7.0085099444259722</v>
      </c>
      <c r="BF94" s="15">
        <f t="shared" si="111"/>
        <v>7626.9422009889886</v>
      </c>
      <c r="BG94" s="94">
        <f t="shared" si="112"/>
        <v>7.6269422009889887</v>
      </c>
      <c r="BH94" s="81">
        <f t="shared" si="113"/>
        <v>8873.4381783364697</v>
      </c>
      <c r="BI94" s="95">
        <f t="shared" si="114"/>
        <v>8.8734381783364693</v>
      </c>
      <c r="BJ94" s="77">
        <f t="shared" si="115"/>
        <v>10231.215863043999</v>
      </c>
      <c r="BK94" s="98">
        <f t="shared" si="116"/>
        <v>10.231215863044</v>
      </c>
      <c r="BL94" s="78">
        <f t="shared" si="117"/>
        <v>11473.681735208747</v>
      </c>
      <c r="BM94" s="100">
        <f t="shared" si="118"/>
        <v>11.473681735208748</v>
      </c>
      <c r="BN94" s="2">
        <f t="shared" si="119"/>
        <v>6947.6609658919524</v>
      </c>
      <c r="BO94" s="85">
        <f t="shared" si="120"/>
        <v>6.9476609658919521</v>
      </c>
      <c r="BP94" s="79">
        <f t="shared" si="121"/>
        <v>9909.7687855773456</v>
      </c>
      <c r="BQ94" s="87">
        <f t="shared" si="122"/>
        <v>9.9097687855773451</v>
      </c>
      <c r="BR94" s="11">
        <f t="shared" si="123"/>
        <v>6839.145680128504</v>
      </c>
      <c r="BS94" s="89">
        <f t="shared" si="124"/>
        <v>6.839145680128504</v>
      </c>
      <c r="BT94" s="80">
        <f t="shared" si="125"/>
        <v>5559.3986969117159</v>
      </c>
      <c r="BU94" s="92">
        <f t="shared" si="126"/>
        <v>5.5593986969117157</v>
      </c>
      <c r="BV94" s="15"/>
      <c r="BW94" s="94"/>
      <c r="BX94" s="81"/>
      <c r="BY94" s="95"/>
    </row>
    <row r="95" spans="1:77" ht="21" x14ac:dyDescent="0.2">
      <c r="A95" s="103">
        <v>92</v>
      </c>
      <c r="B95" s="2">
        <f t="shared" si="128"/>
        <v>12257.226416507225</v>
      </c>
      <c r="C95" s="85">
        <f t="shared" si="65"/>
        <v>12.257226416507224</v>
      </c>
      <c r="D95" s="79">
        <f t="shared" si="66"/>
        <v>8956.6958424930817</v>
      </c>
      <c r="E95" s="87">
        <f t="shared" si="67"/>
        <v>8.9566958424930814</v>
      </c>
      <c r="F95" s="11">
        <f t="shared" si="68"/>
        <v>2838.5982756397648</v>
      </c>
      <c r="G95" s="89">
        <f t="shared" si="69"/>
        <v>2.838598275639765</v>
      </c>
      <c r="H95" s="80">
        <f t="shared" si="70"/>
        <v>6852.1114628266896</v>
      </c>
      <c r="I95" s="92">
        <f t="shared" si="71"/>
        <v>6.8521114628266897</v>
      </c>
      <c r="J95" s="15">
        <f t="shared" si="72"/>
        <v>7802.6619512319367</v>
      </c>
      <c r="K95" s="94">
        <f t="shared" si="73"/>
        <v>7.8026619512319364</v>
      </c>
      <c r="L95" s="81">
        <f t="shared" si="127"/>
        <v>13985.834514426739</v>
      </c>
      <c r="M95" s="95">
        <f t="shared" si="74"/>
        <v>13.985834514426738</v>
      </c>
      <c r="R95" s="70">
        <v>93</v>
      </c>
      <c r="S95" s="60" t="s">
        <v>305</v>
      </c>
      <c r="T95" s="60" t="s">
        <v>373</v>
      </c>
      <c r="V95" s="77">
        <f t="shared" si="75"/>
        <v>16080.790691738792</v>
      </c>
      <c r="W95" s="98">
        <f t="shared" si="76"/>
        <v>16.080790691738791</v>
      </c>
      <c r="X95" s="78">
        <f t="shared" si="77"/>
        <v>9479.5247072373859</v>
      </c>
      <c r="Y95" s="100">
        <f t="shared" si="78"/>
        <v>9.4795247072373865</v>
      </c>
      <c r="Z95" s="2">
        <f t="shared" si="79"/>
        <v>13645.095058475303</v>
      </c>
      <c r="AA95" s="85">
        <f t="shared" si="80"/>
        <v>13.645095058475302</v>
      </c>
      <c r="AB95" s="79">
        <f t="shared" si="81"/>
        <v>11242.168007499351</v>
      </c>
      <c r="AC95" s="87">
        <f t="shared" si="82"/>
        <v>11.242168007499352</v>
      </c>
      <c r="AD95" s="11">
        <f t="shared" si="83"/>
        <v>15612.200671451623</v>
      </c>
      <c r="AE95" s="89">
        <f t="shared" si="84"/>
        <v>15.612200671451623</v>
      </c>
      <c r="AF95" s="80">
        <f t="shared" si="85"/>
        <v>11751.478018520844</v>
      </c>
      <c r="AG95" s="92">
        <f t="shared" si="86"/>
        <v>11.751478018520844</v>
      </c>
      <c r="AH95" s="15">
        <f t="shared" si="87"/>
        <v>12476.086624751077</v>
      </c>
      <c r="AI95" s="94">
        <f t="shared" si="88"/>
        <v>12.476086624751076</v>
      </c>
      <c r="AJ95" s="81">
        <f t="shared" si="89"/>
        <v>13309.94156472475</v>
      </c>
      <c r="AK95" s="95">
        <f t="shared" si="90"/>
        <v>13.309941564724749</v>
      </c>
      <c r="AL95" s="77">
        <f t="shared" si="91"/>
        <v>12267.644821472519</v>
      </c>
      <c r="AM95" s="98">
        <f t="shared" si="92"/>
        <v>12.267644821472519</v>
      </c>
      <c r="AN95" s="78">
        <f t="shared" si="93"/>
        <v>12296.709665342896</v>
      </c>
      <c r="AO95" s="100">
        <f t="shared" si="94"/>
        <v>12.296709665342895</v>
      </c>
      <c r="AP95" s="2">
        <f t="shared" si="95"/>
        <v>11173.851032283015</v>
      </c>
      <c r="AQ95" s="85">
        <f t="shared" si="96"/>
        <v>11.173851032283014</v>
      </c>
      <c r="AR95" s="79">
        <f t="shared" si="97"/>
        <v>12138.909093090861</v>
      </c>
      <c r="AS95" s="87">
        <f t="shared" si="98"/>
        <v>12.138909093090861</v>
      </c>
      <c r="AT95" s="11">
        <f t="shared" si="99"/>
        <v>12891.686296440997</v>
      </c>
      <c r="AU95" s="89">
        <f t="shared" si="100"/>
        <v>12.891686296440998</v>
      </c>
      <c r="AV95" s="80">
        <f t="shared" si="101"/>
        <v>12702.637236569415</v>
      </c>
      <c r="AW95" s="92">
        <f t="shared" si="102"/>
        <v>12.702637236569416</v>
      </c>
      <c r="AX95" s="15">
        <f t="shared" si="103"/>
        <v>10635.078213226589</v>
      </c>
      <c r="AY95" s="94">
        <f t="shared" si="104"/>
        <v>10.635078213226588</v>
      </c>
      <c r="AZ95" s="81">
        <f t="shared" si="105"/>
        <v>11926.890955915307</v>
      </c>
      <c r="BA95" s="95">
        <f t="shared" si="106"/>
        <v>11.926890955915308</v>
      </c>
      <c r="BB95" s="11">
        <f t="shared" si="107"/>
        <v>11926.890955915307</v>
      </c>
      <c r="BC95" s="89">
        <f t="shared" si="108"/>
        <v>11.926890955915308</v>
      </c>
      <c r="BD95" s="80">
        <f t="shared" si="109"/>
        <v>10986.055487216689</v>
      </c>
      <c r="BE95" s="92">
        <f t="shared" si="110"/>
        <v>10.986055487216689</v>
      </c>
      <c r="BF95" s="15">
        <f t="shared" si="111"/>
        <v>11667.811362002853</v>
      </c>
      <c r="BG95" s="94">
        <f t="shared" si="112"/>
        <v>11.667811362002853</v>
      </c>
      <c r="BH95" s="81">
        <f t="shared" si="113"/>
        <v>12878.667501330132</v>
      </c>
      <c r="BI95" s="95">
        <f t="shared" si="114"/>
        <v>12.878667501330131</v>
      </c>
      <c r="BJ95" s="77">
        <f t="shared" si="115"/>
        <v>14200.983933127802</v>
      </c>
      <c r="BK95" s="98">
        <f t="shared" si="116"/>
        <v>14.200983933127802</v>
      </c>
      <c r="BL95" s="78">
        <f t="shared" si="117"/>
        <v>12925.108005244141</v>
      </c>
      <c r="BM95" s="100">
        <f t="shared" si="118"/>
        <v>12.925108005244141</v>
      </c>
      <c r="BN95" s="2">
        <f t="shared" si="119"/>
        <v>8004.5980549179776</v>
      </c>
      <c r="BO95" s="85">
        <f t="shared" si="120"/>
        <v>8.0045980549179774</v>
      </c>
      <c r="BP95" s="79">
        <f t="shared" si="121"/>
        <v>11828.887564602872</v>
      </c>
      <c r="BQ95" s="87">
        <f t="shared" si="122"/>
        <v>11.828887564602871</v>
      </c>
      <c r="BR95" s="11">
        <f t="shared" si="123"/>
        <v>8288.7271035998747</v>
      </c>
      <c r="BS95" s="89">
        <f t="shared" si="124"/>
        <v>8.2887271035998751</v>
      </c>
      <c r="BT95" s="80">
        <f t="shared" si="125"/>
        <v>9637.4033208549718</v>
      </c>
      <c r="BU95" s="92">
        <f t="shared" si="126"/>
        <v>9.6374033208549719</v>
      </c>
      <c r="BV95" s="15"/>
      <c r="BW95" s="94"/>
      <c r="BX95" s="81"/>
      <c r="BY95" s="95"/>
    </row>
    <row r="96" spans="1:77" ht="21" x14ac:dyDescent="0.2">
      <c r="A96" s="103">
        <v>93</v>
      </c>
      <c r="B96" s="2">
        <f t="shared" si="128"/>
        <v>11807.187814881912</v>
      </c>
      <c r="C96" s="85">
        <f t="shared" si="65"/>
        <v>11.807187814881912</v>
      </c>
      <c r="D96" s="79">
        <f t="shared" si="66"/>
        <v>8917.0152028802004</v>
      </c>
      <c r="E96" s="87">
        <f t="shared" si="67"/>
        <v>8.9170152028802008</v>
      </c>
      <c r="F96" s="11">
        <f t="shared" si="68"/>
        <v>1371.2861173968354</v>
      </c>
      <c r="G96" s="89">
        <f t="shared" si="69"/>
        <v>1.3712861173968354</v>
      </c>
      <c r="H96" s="80">
        <f t="shared" si="70"/>
        <v>8423.2566060780136</v>
      </c>
      <c r="I96" s="92">
        <f t="shared" si="71"/>
        <v>8.423256606078013</v>
      </c>
      <c r="J96" s="15">
        <f t="shared" si="72"/>
        <v>8950.1238465655879</v>
      </c>
      <c r="K96" s="94">
        <f t="shared" si="73"/>
        <v>8.950123846565587</v>
      </c>
      <c r="L96" s="81">
        <f t="shared" si="127"/>
        <v>14986.677696581208</v>
      </c>
      <c r="M96" s="95">
        <f t="shared" si="74"/>
        <v>14.986677696581207</v>
      </c>
      <c r="R96" s="70">
        <v>94</v>
      </c>
      <c r="S96" s="60" t="s">
        <v>306</v>
      </c>
      <c r="T96" s="60" t="s">
        <v>374</v>
      </c>
      <c r="V96" s="77">
        <f t="shared" si="75"/>
        <v>17559.255515728528</v>
      </c>
      <c r="W96" s="98">
        <f t="shared" si="76"/>
        <v>17.559255515728527</v>
      </c>
      <c r="X96" s="78">
        <f t="shared" si="77"/>
        <v>10761.527237651129</v>
      </c>
      <c r="Y96" s="100">
        <f t="shared" si="78"/>
        <v>10.76152723765113</v>
      </c>
      <c r="Z96" s="2">
        <f t="shared" si="79"/>
        <v>14985.788675979213</v>
      </c>
      <c r="AA96" s="85">
        <f t="shared" si="80"/>
        <v>14.985788675979213</v>
      </c>
      <c r="AB96" s="79">
        <f t="shared" si="81"/>
        <v>12023.13832221598</v>
      </c>
      <c r="AC96" s="87">
        <f t="shared" si="82"/>
        <v>12.02313832221598</v>
      </c>
      <c r="AD96" s="11">
        <f t="shared" si="83"/>
        <v>17223.47140438576</v>
      </c>
      <c r="AE96" s="89">
        <f t="shared" si="84"/>
        <v>17.223471404385759</v>
      </c>
      <c r="AF96" s="80">
        <f t="shared" si="85"/>
        <v>13035.589202168201</v>
      </c>
      <c r="AG96" s="92">
        <f t="shared" si="86"/>
        <v>13.0355892021682</v>
      </c>
      <c r="AH96" s="15">
        <f t="shared" si="87"/>
        <v>13556.829396907473</v>
      </c>
      <c r="AI96" s="94">
        <f t="shared" si="88"/>
        <v>13.556829396907473</v>
      </c>
      <c r="AJ96" s="81">
        <f t="shared" si="89"/>
        <v>14016.331221798455</v>
      </c>
      <c r="AK96" s="95">
        <f t="shared" si="90"/>
        <v>14.016331221798454</v>
      </c>
      <c r="AL96" s="77">
        <f t="shared" si="91"/>
        <v>13697.224690125624</v>
      </c>
      <c r="AM96" s="98">
        <f t="shared" si="92"/>
        <v>13.697224690125624</v>
      </c>
      <c r="AN96" s="78">
        <f t="shared" si="93"/>
        <v>13726.223268969976</v>
      </c>
      <c r="AO96" s="100">
        <f t="shared" si="94"/>
        <v>13.726223268969976</v>
      </c>
      <c r="AP96" s="2">
        <f t="shared" si="95"/>
        <v>12575.455841524463</v>
      </c>
      <c r="AQ96" s="85">
        <f t="shared" si="96"/>
        <v>12.575455841524462</v>
      </c>
      <c r="AR96" s="79">
        <f t="shared" si="97"/>
        <v>13638.501093563742</v>
      </c>
      <c r="AS96" s="87">
        <f t="shared" si="98"/>
        <v>13.638501093563741</v>
      </c>
      <c r="AT96" s="11">
        <f t="shared" si="99"/>
        <v>14262.474392237158</v>
      </c>
      <c r="AU96" s="89">
        <f t="shared" si="100"/>
        <v>14.262474392237158</v>
      </c>
      <c r="AV96" s="80">
        <f t="shared" si="101"/>
        <v>14050.076204239058</v>
      </c>
      <c r="AW96" s="92">
        <f t="shared" si="102"/>
        <v>14.050076204239058</v>
      </c>
      <c r="AX96" s="15">
        <f t="shared" si="103"/>
        <v>12175.383634908892</v>
      </c>
      <c r="AY96" s="94">
        <f t="shared" si="104"/>
        <v>12.175383634908892</v>
      </c>
      <c r="AZ96" s="81">
        <f t="shared" si="105"/>
        <v>13262.097728285378</v>
      </c>
      <c r="BA96" s="95">
        <f t="shared" si="106"/>
        <v>13.262097728285378</v>
      </c>
      <c r="BB96" s="11">
        <f t="shared" si="107"/>
        <v>13262.097728285378</v>
      </c>
      <c r="BC96" s="89">
        <f t="shared" si="108"/>
        <v>13.262097728285378</v>
      </c>
      <c r="BD96" s="80">
        <f t="shared" si="109"/>
        <v>12619.687604979123</v>
      </c>
      <c r="BE96" s="92">
        <f t="shared" si="110"/>
        <v>12.619687604979122</v>
      </c>
      <c r="BF96" s="15">
        <f t="shared" si="111"/>
        <v>13305.37539857811</v>
      </c>
      <c r="BG96" s="94">
        <f t="shared" si="112"/>
        <v>13.305375398578109</v>
      </c>
      <c r="BH96" s="81">
        <f t="shared" si="113"/>
        <v>14507.580531830203</v>
      </c>
      <c r="BI96" s="95">
        <f t="shared" si="114"/>
        <v>14.507580531830202</v>
      </c>
      <c r="BJ96" s="77">
        <f t="shared" si="115"/>
        <v>15820.776353975562</v>
      </c>
      <c r="BK96" s="98">
        <f t="shared" si="116"/>
        <v>15.820776353975562</v>
      </c>
      <c r="BL96" s="78">
        <f t="shared" si="117"/>
        <v>14054.008595151849</v>
      </c>
      <c r="BM96" s="100">
        <f t="shared" si="118"/>
        <v>14.054008595151849</v>
      </c>
      <c r="BN96" s="2">
        <f t="shared" si="119"/>
        <v>9203.3144549305143</v>
      </c>
      <c r="BO96" s="85">
        <f t="shared" si="120"/>
        <v>9.2033144549305135</v>
      </c>
      <c r="BP96" s="79">
        <f t="shared" si="121"/>
        <v>13093.770829701536</v>
      </c>
      <c r="BQ96" s="87">
        <f t="shared" si="122"/>
        <v>13.093770829701537</v>
      </c>
      <c r="BR96" s="11">
        <f t="shared" si="123"/>
        <v>9561.2698689806766</v>
      </c>
      <c r="BS96" s="89">
        <f t="shared" si="124"/>
        <v>9.561269868980677</v>
      </c>
      <c r="BT96" s="80">
        <f t="shared" si="125"/>
        <v>11287.185112515332</v>
      </c>
      <c r="BU96" s="92">
        <f t="shared" si="126"/>
        <v>11.287185112515331</v>
      </c>
      <c r="BV96" s="15"/>
      <c r="BW96" s="94"/>
      <c r="BX96" s="81"/>
      <c r="BY96" s="95"/>
    </row>
    <row r="97" spans="1:77" ht="21" x14ac:dyDescent="0.2">
      <c r="A97" s="103">
        <v>94</v>
      </c>
      <c r="B97" s="2">
        <f t="shared" si="128"/>
        <v>15763.880140602105</v>
      </c>
      <c r="C97" s="85">
        <f t="shared" si="65"/>
        <v>15.763880140602105</v>
      </c>
      <c r="D97" s="79">
        <f t="shared" si="66"/>
        <v>11747.328044157153</v>
      </c>
      <c r="E97" s="87">
        <f t="shared" si="67"/>
        <v>11.747328044157154</v>
      </c>
      <c r="F97" s="11">
        <f t="shared" si="68"/>
        <v>9696.7945988407864</v>
      </c>
      <c r="G97" s="89">
        <f t="shared" si="69"/>
        <v>9.6967945988407855</v>
      </c>
      <c r="H97" s="80">
        <f t="shared" si="70"/>
        <v>2401.9090527912886</v>
      </c>
      <c r="I97" s="92">
        <f t="shared" si="71"/>
        <v>2.4019090527912885</v>
      </c>
      <c r="J97" s="15">
        <f t="shared" si="72"/>
        <v>6661.6792766430126</v>
      </c>
      <c r="K97" s="94">
        <f t="shared" si="73"/>
        <v>6.6616792766430128</v>
      </c>
      <c r="L97" s="81">
        <f t="shared" si="127"/>
        <v>11902.092969323836</v>
      </c>
      <c r="M97" s="95">
        <f t="shared" si="74"/>
        <v>11.902092969323835</v>
      </c>
      <c r="R97" s="70">
        <v>95</v>
      </c>
      <c r="S97" s="60" t="s">
        <v>307</v>
      </c>
      <c r="T97" s="60" t="s">
        <v>375</v>
      </c>
      <c r="V97" s="77">
        <f t="shared" si="75"/>
        <v>10795.119448798358</v>
      </c>
      <c r="W97" s="98">
        <f t="shared" si="76"/>
        <v>10.795119448798358</v>
      </c>
      <c r="X97" s="78">
        <f t="shared" si="77"/>
        <v>6759.6226690961794</v>
      </c>
      <c r="Y97" s="100">
        <f t="shared" si="78"/>
        <v>6.7596226690961796</v>
      </c>
      <c r="Z97" s="2">
        <f t="shared" si="79"/>
        <v>9570.6245290902316</v>
      </c>
      <c r="AA97" s="85">
        <f t="shared" si="80"/>
        <v>9.5706245290902316</v>
      </c>
      <c r="AB97" s="79">
        <f t="shared" si="81"/>
        <v>10798.516821313178</v>
      </c>
      <c r="AC97" s="87">
        <f t="shared" si="82"/>
        <v>10.798516821313179</v>
      </c>
      <c r="AD97" s="11">
        <f t="shared" si="83"/>
        <v>9305.4162793694013</v>
      </c>
      <c r="AE97" s="89">
        <f t="shared" si="84"/>
        <v>9.3054162793694015</v>
      </c>
      <c r="AF97" s="80">
        <f t="shared" si="85"/>
        <v>8387.4443105878345</v>
      </c>
      <c r="AG97" s="92">
        <f t="shared" si="86"/>
        <v>8.3874443105878349</v>
      </c>
      <c r="AH97" s="15">
        <f t="shared" si="87"/>
        <v>10214.967630666222</v>
      </c>
      <c r="AI97" s="94">
        <f t="shared" si="88"/>
        <v>10.214967630666223</v>
      </c>
      <c r="AJ97" s="81">
        <f t="shared" si="89"/>
        <v>12800.547133657068</v>
      </c>
      <c r="AK97" s="95">
        <f t="shared" si="90"/>
        <v>12.800547133657068</v>
      </c>
      <c r="AL97" s="77">
        <f t="shared" si="91"/>
        <v>7754.6929135965511</v>
      </c>
      <c r="AM97" s="98">
        <f t="shared" si="92"/>
        <v>7.7546929135965508</v>
      </c>
      <c r="AN97" s="78">
        <f t="shared" si="93"/>
        <v>7779.5263587132085</v>
      </c>
      <c r="AO97" s="100">
        <f t="shared" si="94"/>
        <v>7.7795263587132082</v>
      </c>
      <c r="AP97" s="2">
        <f t="shared" si="95"/>
        <v>7088.1237576241338</v>
      </c>
      <c r="AQ97" s="85">
        <f t="shared" si="96"/>
        <v>7.0881237576241336</v>
      </c>
      <c r="AR97" s="79">
        <f t="shared" si="97"/>
        <v>7074.0425541586537</v>
      </c>
      <c r="AS97" s="87">
        <f t="shared" si="98"/>
        <v>7.0740425541586536</v>
      </c>
      <c r="AT97" s="11">
        <f t="shared" si="99"/>
        <v>8717.1467169457883</v>
      </c>
      <c r="AU97" s="89">
        <f t="shared" si="100"/>
        <v>8.7171467169457877</v>
      </c>
      <c r="AV97" s="80">
        <f t="shared" si="101"/>
        <v>8723.7983985386709</v>
      </c>
      <c r="AW97" s="92">
        <f t="shared" si="102"/>
        <v>8.7237983985386709</v>
      </c>
      <c r="AX97" s="15">
        <f t="shared" si="103"/>
        <v>5448.6439097962702</v>
      </c>
      <c r="AY97" s="94">
        <f t="shared" si="104"/>
        <v>5.44864390979627</v>
      </c>
      <c r="AZ97" s="81">
        <f t="shared" si="105"/>
        <v>8174.6343014438589</v>
      </c>
      <c r="BA97" s="95">
        <f t="shared" si="106"/>
        <v>8.1746343014438594</v>
      </c>
      <c r="BB97" s="11">
        <f t="shared" si="107"/>
        <v>8174.6343014438589</v>
      </c>
      <c r="BC97" s="89">
        <f t="shared" si="108"/>
        <v>8.1746343014438594</v>
      </c>
      <c r="BD97" s="80">
        <f t="shared" si="109"/>
        <v>4689.2270204869828</v>
      </c>
      <c r="BE97" s="92">
        <f t="shared" si="110"/>
        <v>4.6892270204869826</v>
      </c>
      <c r="BF97" s="15">
        <f t="shared" si="111"/>
        <v>5269.3643276638486</v>
      </c>
      <c r="BG97" s="94">
        <f t="shared" si="112"/>
        <v>5.2693643276638484</v>
      </c>
      <c r="BH97" s="81">
        <f t="shared" si="113"/>
        <v>6511.4328245755833</v>
      </c>
      <c r="BI97" s="95">
        <f t="shared" si="114"/>
        <v>6.511432824575583</v>
      </c>
      <c r="BJ97" s="77">
        <f t="shared" si="115"/>
        <v>7867.070953654038</v>
      </c>
      <c r="BK97" s="98">
        <f t="shared" si="116"/>
        <v>7.8670709536540384</v>
      </c>
      <c r="BL97" s="78">
        <f t="shared" si="117"/>
        <v>10302.049838391888</v>
      </c>
      <c r="BM97" s="100">
        <f t="shared" si="118"/>
        <v>10.302049838391888</v>
      </c>
      <c r="BN97" s="2">
        <f t="shared" si="119"/>
        <v>6457.0895849287081</v>
      </c>
      <c r="BO97" s="85">
        <f t="shared" si="120"/>
        <v>6.457089584928708</v>
      </c>
      <c r="BP97" s="79">
        <f t="shared" si="121"/>
        <v>8576.6456648614203</v>
      </c>
      <c r="BQ97" s="87">
        <f t="shared" si="122"/>
        <v>8.5766456648614202</v>
      </c>
      <c r="BR97" s="11">
        <f t="shared" si="123"/>
        <v>6127.7800701267552</v>
      </c>
      <c r="BS97" s="89">
        <f t="shared" si="124"/>
        <v>6.1277800701267555</v>
      </c>
      <c r="BT97" s="80">
        <f t="shared" si="125"/>
        <v>3238.374299229406</v>
      </c>
      <c r="BU97" s="92">
        <f t="shared" si="126"/>
        <v>3.238374299229406</v>
      </c>
      <c r="BV97" s="15"/>
      <c r="BW97" s="94"/>
      <c r="BX97" s="81"/>
      <c r="BY97" s="95"/>
    </row>
    <row r="98" spans="1:77" ht="21" x14ac:dyDescent="0.2">
      <c r="A98" s="103">
        <v>95</v>
      </c>
      <c r="B98" s="2">
        <f t="shared" si="128"/>
        <v>19625.052320236424</v>
      </c>
      <c r="C98" s="85">
        <f t="shared" si="65"/>
        <v>19.625052320236424</v>
      </c>
      <c r="D98" s="79">
        <f t="shared" si="66"/>
        <v>15730.9579168893</v>
      </c>
      <c r="E98" s="87">
        <f t="shared" si="67"/>
        <v>15.730957916889299</v>
      </c>
      <c r="F98" s="11">
        <f t="shared" si="68"/>
        <v>10538.577569354655</v>
      </c>
      <c r="G98" s="89">
        <f t="shared" si="69"/>
        <v>10.538577569354654</v>
      </c>
      <c r="H98" s="80">
        <f t="shared" si="70"/>
        <v>7138.1044485006814</v>
      </c>
      <c r="I98" s="92">
        <f t="shared" si="71"/>
        <v>7.1381044485006813</v>
      </c>
      <c r="J98" s="15">
        <f t="shared" si="72"/>
        <v>2822.0010427856714</v>
      </c>
      <c r="K98" s="94">
        <f t="shared" si="73"/>
        <v>2.8220010427856712</v>
      </c>
      <c r="L98" s="81">
        <f t="shared" si="127"/>
        <v>7137.781363905221</v>
      </c>
      <c r="M98" s="95">
        <f t="shared" si="74"/>
        <v>7.137781363905221</v>
      </c>
      <c r="R98" s="70">
        <v>96</v>
      </c>
      <c r="S98" s="60" t="s">
        <v>308</v>
      </c>
      <c r="T98" s="60" t="s">
        <v>376</v>
      </c>
      <c r="V98" s="77">
        <f t="shared" si="75"/>
        <v>7585.4729022792781</v>
      </c>
      <c r="W98" s="98">
        <f t="shared" si="76"/>
        <v>7.5854729022792782</v>
      </c>
      <c r="X98" s="78">
        <f t="shared" si="77"/>
        <v>2029.924700185041</v>
      </c>
      <c r="Y98" s="100">
        <f t="shared" si="78"/>
        <v>2.0299247001850409</v>
      </c>
      <c r="Z98" s="2">
        <f t="shared" si="79"/>
        <v>5302.214836140467</v>
      </c>
      <c r="AA98" s="85">
        <f t="shared" si="80"/>
        <v>5.3022148361404673</v>
      </c>
      <c r="AB98" s="79">
        <f t="shared" si="81"/>
        <v>6362.3367283872067</v>
      </c>
      <c r="AC98" s="87">
        <f t="shared" si="82"/>
        <v>6.3623367283872065</v>
      </c>
      <c r="AD98" s="11">
        <f t="shared" si="83"/>
        <v>7737.019776083298</v>
      </c>
      <c r="AE98" s="89">
        <f t="shared" si="84"/>
        <v>7.7370197760832982</v>
      </c>
      <c r="AF98" s="80">
        <f t="shared" si="85"/>
        <v>3737.0874658031853</v>
      </c>
      <c r="AG98" s="92">
        <f t="shared" si="86"/>
        <v>3.7370874658031852</v>
      </c>
      <c r="AH98" s="15">
        <f t="shared" si="87"/>
        <v>5450.1363851032611</v>
      </c>
      <c r="AI98" s="94">
        <f t="shared" si="88"/>
        <v>5.4501363851032609</v>
      </c>
      <c r="AJ98" s="81">
        <f t="shared" si="89"/>
        <v>8217.9376210188857</v>
      </c>
      <c r="AK98" s="95">
        <f t="shared" si="90"/>
        <v>8.2179376210188853</v>
      </c>
      <c r="AL98" s="77">
        <f t="shared" si="91"/>
        <v>3765.748028501278</v>
      </c>
      <c r="AM98" s="98">
        <f t="shared" si="92"/>
        <v>3.7657480285012781</v>
      </c>
      <c r="AN98" s="78">
        <f t="shared" si="93"/>
        <v>3794.760501826388</v>
      </c>
      <c r="AO98" s="100">
        <f t="shared" si="94"/>
        <v>3.7947605018263881</v>
      </c>
      <c r="AP98" s="2">
        <f t="shared" si="95"/>
        <v>2733.0511050294531</v>
      </c>
      <c r="AQ98" s="85">
        <f t="shared" si="96"/>
        <v>2.7330511050294533</v>
      </c>
      <c r="AR98" s="79">
        <f t="shared" si="97"/>
        <v>3686.2574853246069</v>
      </c>
      <c r="AS98" s="87">
        <f t="shared" si="98"/>
        <v>3.6862574853246071</v>
      </c>
      <c r="AT98" s="11">
        <f t="shared" si="99"/>
        <v>4486.8237005990986</v>
      </c>
      <c r="AU98" s="89">
        <f t="shared" si="100"/>
        <v>4.486823700599099</v>
      </c>
      <c r="AV98" s="80">
        <f t="shared" si="101"/>
        <v>4368.7376920636898</v>
      </c>
      <c r="AW98" s="92">
        <f t="shared" si="102"/>
        <v>4.3687376920636902</v>
      </c>
      <c r="AX98" s="15">
        <f t="shared" si="103"/>
        <v>2424.9098426727328</v>
      </c>
      <c r="AY98" s="94">
        <f t="shared" si="104"/>
        <v>2.4249098426727329</v>
      </c>
      <c r="AZ98" s="81">
        <f t="shared" si="105"/>
        <v>3672.2354052674377</v>
      </c>
      <c r="BA98" s="95">
        <f t="shared" si="106"/>
        <v>3.6722354052674375</v>
      </c>
      <c r="BB98" s="11">
        <f t="shared" si="107"/>
        <v>3672.2354052674377</v>
      </c>
      <c r="BC98" s="89">
        <f t="shared" si="108"/>
        <v>3.6722354052674375</v>
      </c>
      <c r="BD98" s="80">
        <f t="shared" si="109"/>
        <v>3958.4405329558058</v>
      </c>
      <c r="BE98" s="92">
        <f t="shared" si="110"/>
        <v>3.9584405329558057</v>
      </c>
      <c r="BF98" s="15">
        <f t="shared" si="111"/>
        <v>4574.0476932255306</v>
      </c>
      <c r="BG98" s="94">
        <f t="shared" si="112"/>
        <v>4.5740476932255305</v>
      </c>
      <c r="BH98" s="81">
        <f t="shared" si="113"/>
        <v>5430.9008927638597</v>
      </c>
      <c r="BI98" s="95">
        <f t="shared" si="114"/>
        <v>5.4309008927638596</v>
      </c>
      <c r="BJ98" s="77">
        <f t="shared" si="115"/>
        <v>6499.3116632248466</v>
      </c>
      <c r="BK98" s="98">
        <f t="shared" si="116"/>
        <v>6.4993116632248462</v>
      </c>
      <c r="BL98" s="78">
        <f t="shared" si="117"/>
        <v>5556.3701089320102</v>
      </c>
      <c r="BM98" s="100">
        <f t="shared" si="118"/>
        <v>5.5563701089320103</v>
      </c>
      <c r="BN98" s="2">
        <f t="shared" si="119"/>
        <v>2428.813167160311</v>
      </c>
      <c r="BO98" s="85">
        <f t="shared" si="120"/>
        <v>2.4288131671603108</v>
      </c>
      <c r="BP98" s="79">
        <f t="shared" si="121"/>
        <v>3900.9596308945165</v>
      </c>
      <c r="BQ98" s="87">
        <f t="shared" si="122"/>
        <v>3.9009596308945165</v>
      </c>
      <c r="BR98" s="11">
        <f t="shared" si="123"/>
        <v>1824.7756787486821</v>
      </c>
      <c r="BS98" s="89">
        <f t="shared" si="124"/>
        <v>1.8247756787486822</v>
      </c>
      <c r="BT98" s="80">
        <f t="shared" si="125"/>
        <v>3548.176093885475</v>
      </c>
      <c r="BU98" s="92">
        <f t="shared" si="126"/>
        <v>3.5481760938854752</v>
      </c>
      <c r="BV98" s="15"/>
      <c r="BW98" s="94"/>
      <c r="BX98" s="81"/>
      <c r="BY98" s="95"/>
    </row>
    <row r="99" spans="1:77" ht="21" x14ac:dyDescent="0.2">
      <c r="A99" s="103">
        <v>96</v>
      </c>
      <c r="B99" s="2">
        <f t="shared" si="128"/>
        <v>16086.65734462643</v>
      </c>
      <c r="C99" s="85">
        <f t="shared" si="65"/>
        <v>16.086657344626431</v>
      </c>
      <c r="D99" s="79">
        <f t="shared" si="66"/>
        <v>12211.643907715628</v>
      </c>
      <c r="E99" s="87">
        <f t="shared" si="67"/>
        <v>12.211643907715628</v>
      </c>
      <c r="F99" s="11">
        <f t="shared" si="68"/>
        <v>7802.892818064739</v>
      </c>
      <c r="G99" s="89">
        <f t="shared" si="69"/>
        <v>7.8028928180647394</v>
      </c>
      <c r="H99" s="80">
        <f t="shared" si="70"/>
        <v>4450.1270295641398</v>
      </c>
      <c r="I99" s="92">
        <f t="shared" si="71"/>
        <v>4.4501270295641397</v>
      </c>
      <c r="J99" s="15">
        <f t="shared" si="72"/>
        <v>4403.7108036253485</v>
      </c>
      <c r="K99" s="94">
        <f t="shared" si="73"/>
        <v>4.4037108036253487</v>
      </c>
      <c r="L99" s="81">
        <f t="shared" si="127"/>
        <v>10296.441653171849</v>
      </c>
      <c r="M99" s="95">
        <f t="shared" si="74"/>
        <v>10.296441653171849</v>
      </c>
      <c r="R99" s="70">
        <v>97</v>
      </c>
      <c r="S99" s="60" t="s">
        <v>309</v>
      </c>
      <c r="T99" s="60" t="s">
        <v>377</v>
      </c>
      <c r="V99" s="77">
        <f t="shared" si="75"/>
        <v>10879.949225112154</v>
      </c>
      <c r="W99" s="98">
        <f t="shared" si="76"/>
        <v>10.879949225112155</v>
      </c>
      <c r="X99" s="78">
        <f t="shared" si="77"/>
        <v>5152.3186119006205</v>
      </c>
      <c r="Y99" s="100">
        <f t="shared" si="78"/>
        <v>5.1523186119006201</v>
      </c>
      <c r="Z99" s="2">
        <f t="shared" si="79"/>
        <v>8842.2742470600297</v>
      </c>
      <c r="AA99" s="85">
        <f t="shared" si="80"/>
        <v>8.8422742470600291</v>
      </c>
      <c r="AB99" s="79">
        <f t="shared" si="81"/>
        <v>8610.0905798232034</v>
      </c>
      <c r="AC99" s="87">
        <f t="shared" si="82"/>
        <v>8.6100905798232041</v>
      </c>
      <c r="AD99" s="11">
        <f t="shared" si="83"/>
        <v>10265.22571379098</v>
      </c>
      <c r="AE99" s="89">
        <f t="shared" si="84"/>
        <v>10.265225713790979</v>
      </c>
      <c r="AF99" s="80">
        <f t="shared" si="85"/>
        <v>7217.6417797317263</v>
      </c>
      <c r="AG99" s="92">
        <f t="shared" si="86"/>
        <v>7.2176417797317267</v>
      </c>
      <c r="AH99" s="15">
        <f t="shared" si="87"/>
        <v>8617.230968834956</v>
      </c>
      <c r="AI99" s="94">
        <f t="shared" si="88"/>
        <v>8.6172309688349564</v>
      </c>
      <c r="AJ99" s="81">
        <f t="shared" si="89"/>
        <v>10698.639990568559</v>
      </c>
      <c r="AK99" s="95">
        <f t="shared" si="90"/>
        <v>10.698639990568559</v>
      </c>
      <c r="AL99" s="77">
        <f t="shared" si="91"/>
        <v>7238.5911574907841</v>
      </c>
      <c r="AM99" s="98">
        <f t="shared" si="92"/>
        <v>7.2385911574907844</v>
      </c>
      <c r="AN99" s="78">
        <f t="shared" si="93"/>
        <v>7267.1151094753377</v>
      </c>
      <c r="AO99" s="100">
        <f t="shared" si="94"/>
        <v>7.2671151094753377</v>
      </c>
      <c r="AP99" s="2">
        <f t="shared" si="95"/>
        <v>6267.1173226085111</v>
      </c>
      <c r="AQ99" s="85">
        <f t="shared" si="96"/>
        <v>6.2671173226085113</v>
      </c>
      <c r="AR99" s="79">
        <f t="shared" si="97"/>
        <v>6928.6460784273913</v>
      </c>
      <c r="AS99" s="87">
        <f t="shared" si="98"/>
        <v>6.9286460784273913</v>
      </c>
      <c r="AT99" s="11">
        <f t="shared" si="99"/>
        <v>8020.1532988575136</v>
      </c>
      <c r="AU99" s="89">
        <f t="shared" si="100"/>
        <v>8.0201532988575135</v>
      </c>
      <c r="AV99" s="80">
        <f t="shared" si="101"/>
        <v>7910.4446971153902</v>
      </c>
      <c r="AW99" s="92">
        <f t="shared" si="102"/>
        <v>7.9104446971153903</v>
      </c>
      <c r="AX99" s="15">
        <f t="shared" si="103"/>
        <v>5353.8412992829262</v>
      </c>
      <c r="AY99" s="94">
        <f t="shared" si="104"/>
        <v>5.3538412992829265</v>
      </c>
      <c r="AZ99" s="81">
        <f t="shared" si="105"/>
        <v>7207.3460441461311</v>
      </c>
      <c r="BA99" s="95">
        <f t="shared" si="106"/>
        <v>7.2073460441461314</v>
      </c>
      <c r="BB99" s="11">
        <f t="shared" si="107"/>
        <v>7207.3460441461311</v>
      </c>
      <c r="BC99" s="89">
        <f t="shared" si="108"/>
        <v>7.2073460441461314</v>
      </c>
      <c r="BD99" s="80">
        <f t="shared" si="109"/>
        <v>5671.7590744566905</v>
      </c>
      <c r="BE99" s="92">
        <f t="shared" si="110"/>
        <v>5.6717590744566904</v>
      </c>
      <c r="BF99" s="15">
        <f t="shared" si="111"/>
        <v>6362.9936003030571</v>
      </c>
      <c r="BG99" s="94">
        <f t="shared" si="112"/>
        <v>6.3629936003030574</v>
      </c>
      <c r="BH99" s="81">
        <f t="shared" si="113"/>
        <v>7551.9324012511652</v>
      </c>
      <c r="BI99" s="95">
        <f t="shared" si="114"/>
        <v>7.5519324012511655</v>
      </c>
      <c r="BJ99" s="77">
        <f t="shared" si="115"/>
        <v>8860.8455289541907</v>
      </c>
      <c r="BK99" s="98">
        <f t="shared" si="116"/>
        <v>8.8608455289541901</v>
      </c>
      <c r="BL99" s="78">
        <f t="shared" si="117"/>
        <v>8861.9863200864802</v>
      </c>
      <c r="BM99" s="100">
        <f t="shared" si="118"/>
        <v>8.8619863200864799</v>
      </c>
      <c r="BN99" s="2">
        <f t="shared" si="119"/>
        <v>4315.2726093665588</v>
      </c>
      <c r="BO99" s="85">
        <f t="shared" si="120"/>
        <v>4.3152726093665583</v>
      </c>
      <c r="BP99" s="79">
        <f t="shared" si="121"/>
        <v>7358.1640279945159</v>
      </c>
      <c r="BQ99" s="87">
        <f t="shared" si="122"/>
        <v>7.3581640279945155</v>
      </c>
      <c r="BR99" s="11">
        <f t="shared" si="123"/>
        <v>4193.8595959167105</v>
      </c>
      <c r="BS99" s="89">
        <f t="shared" si="124"/>
        <v>4.1938595959167104</v>
      </c>
      <c r="BT99" s="80">
        <f t="shared" si="125"/>
        <v>4397.139775092327</v>
      </c>
      <c r="BU99" s="92">
        <f t="shared" si="126"/>
        <v>4.3971397750923273</v>
      </c>
      <c r="BV99" s="15"/>
      <c r="BW99" s="94"/>
      <c r="BX99" s="81"/>
      <c r="BY99" s="95"/>
    </row>
    <row r="100" spans="1:77" ht="21" x14ac:dyDescent="0.2">
      <c r="A100" s="103">
        <v>97</v>
      </c>
      <c r="B100" s="2">
        <f t="shared" si="128"/>
        <v>20601.851952297257</v>
      </c>
      <c r="C100" s="85">
        <f t="shared" si="65"/>
        <v>20.601851952297256</v>
      </c>
      <c r="D100" s="79">
        <f t="shared" si="66"/>
        <v>16852.282835064958</v>
      </c>
      <c r="E100" s="87">
        <f t="shared" si="67"/>
        <v>16.852282835064958</v>
      </c>
      <c r="F100" s="11">
        <f t="shared" si="68"/>
        <v>10259.257015679979</v>
      </c>
      <c r="G100" s="89">
        <f t="shared" si="69"/>
        <v>10.25925701567998</v>
      </c>
      <c r="H100" s="80">
        <f t="shared" si="70"/>
        <v>9033.6792245523193</v>
      </c>
      <c r="I100" s="92">
        <f t="shared" si="71"/>
        <v>9.0336792245523192</v>
      </c>
      <c r="J100" s="15">
        <f t="shared" si="72"/>
        <v>1130.1146133795241</v>
      </c>
      <c r="K100" s="94">
        <f t="shared" si="73"/>
        <v>1.1301146133795241</v>
      </c>
      <c r="L100" s="81">
        <f t="shared" si="127"/>
        <v>5488.1303394667029</v>
      </c>
      <c r="M100" s="95">
        <f t="shared" si="74"/>
        <v>5.4881303394667027</v>
      </c>
      <c r="R100" s="70">
        <v>98</v>
      </c>
      <c r="S100" s="60" t="s">
        <v>310</v>
      </c>
      <c r="T100" s="60" t="s">
        <v>378</v>
      </c>
      <c r="V100" s="77">
        <f t="shared" si="75"/>
        <v>8175.1593418910616</v>
      </c>
      <c r="W100" s="98">
        <f t="shared" si="76"/>
        <v>8.175159341891062</v>
      </c>
      <c r="X100" s="78">
        <f t="shared" si="77"/>
        <v>939.6490256058139</v>
      </c>
      <c r="Y100" s="100">
        <f t="shared" si="78"/>
        <v>0.93964902560581387</v>
      </c>
      <c r="Z100" s="2">
        <f t="shared" si="79"/>
        <v>5117.4633724143969</v>
      </c>
      <c r="AA100" s="85">
        <f t="shared" si="80"/>
        <v>5.117463372414397</v>
      </c>
      <c r="AB100" s="79">
        <f t="shared" si="81"/>
        <v>4082.7869941914555</v>
      </c>
      <c r="AC100" s="87">
        <f t="shared" si="82"/>
        <v>4.0827869941914559</v>
      </c>
      <c r="AD100" s="11">
        <f t="shared" si="83"/>
        <v>9218.5340378012861</v>
      </c>
      <c r="AE100" s="89">
        <f t="shared" si="84"/>
        <v>9.2185340378012857</v>
      </c>
      <c r="AF100" s="80">
        <f t="shared" si="85"/>
        <v>3086.6336723910194</v>
      </c>
      <c r="AG100" s="92">
        <f t="shared" si="86"/>
        <v>3.0866336723910193</v>
      </c>
      <c r="AH100" s="15">
        <f t="shared" si="87"/>
        <v>3839.2291582024186</v>
      </c>
      <c r="AI100" s="94">
        <f t="shared" si="88"/>
        <v>3.8392291582024187</v>
      </c>
      <c r="AJ100" s="81">
        <f t="shared" si="89"/>
        <v>6033.1040812344327</v>
      </c>
      <c r="AK100" s="95">
        <f t="shared" si="90"/>
        <v>6.0331040812344323</v>
      </c>
      <c r="AL100" s="77">
        <f t="shared" si="91"/>
        <v>4287.4900681389599</v>
      </c>
      <c r="AM100" s="98">
        <f t="shared" si="92"/>
        <v>4.2874900681389603</v>
      </c>
      <c r="AN100" s="78">
        <f t="shared" si="93"/>
        <v>4312.8878785649385</v>
      </c>
      <c r="AO100" s="100">
        <f t="shared" si="94"/>
        <v>4.3128878785649389</v>
      </c>
      <c r="AP100" s="2">
        <f t="shared" si="95"/>
        <v>3131.5187091138487</v>
      </c>
      <c r="AQ100" s="85">
        <f t="shared" si="96"/>
        <v>3.1315187091138488</v>
      </c>
      <c r="AR100" s="79">
        <f t="shared" si="97"/>
        <v>4790.4679260905414</v>
      </c>
      <c r="AS100" s="87">
        <f t="shared" si="98"/>
        <v>4.7904679260905416</v>
      </c>
      <c r="AT100" s="11">
        <f t="shared" si="99"/>
        <v>4512.9252034119181</v>
      </c>
      <c r="AU100" s="89">
        <f t="shared" si="100"/>
        <v>4.5129252034119185</v>
      </c>
      <c r="AV100" s="80">
        <f t="shared" si="101"/>
        <v>4227.7822977155083</v>
      </c>
      <c r="AW100" s="92">
        <f t="shared" si="102"/>
        <v>4.2277822977155086</v>
      </c>
      <c r="AX100" s="15">
        <f t="shared" si="103"/>
        <v>4183.9583244601499</v>
      </c>
      <c r="AY100" s="94">
        <f t="shared" si="104"/>
        <v>4.1839583244601499</v>
      </c>
      <c r="AZ100" s="81">
        <f t="shared" si="105"/>
        <v>3432.6416456230181</v>
      </c>
      <c r="BA100" s="95">
        <f t="shared" si="106"/>
        <v>3.432641645623018</v>
      </c>
      <c r="BB100" s="11">
        <f t="shared" si="107"/>
        <v>3432.6416456230181</v>
      </c>
      <c r="BC100" s="89">
        <f t="shared" si="108"/>
        <v>3.432641645623018</v>
      </c>
      <c r="BD100" s="80">
        <f t="shared" si="109"/>
        <v>6106.1372665647104</v>
      </c>
      <c r="BE100" s="92">
        <f t="shared" si="110"/>
        <v>6.1061372665647102</v>
      </c>
      <c r="BF100" s="15">
        <f t="shared" si="111"/>
        <v>6652.1080191277242</v>
      </c>
      <c r="BG100" s="94">
        <f t="shared" si="112"/>
        <v>6.6521080191277244</v>
      </c>
      <c r="BH100" s="81">
        <f t="shared" si="113"/>
        <v>7308.4806639334302</v>
      </c>
      <c r="BI100" s="95">
        <f t="shared" si="114"/>
        <v>7.3084806639334303</v>
      </c>
      <c r="BJ100" s="77">
        <f t="shared" si="115"/>
        <v>8168.3474970626175</v>
      </c>
      <c r="BK100" s="98">
        <f t="shared" si="116"/>
        <v>8.1683474970626175</v>
      </c>
      <c r="BL100" s="78">
        <f t="shared" si="117"/>
        <v>4192.3150217232014</v>
      </c>
      <c r="BM100" s="100">
        <f t="shared" si="118"/>
        <v>4.1923150217232017</v>
      </c>
      <c r="BN100" s="2">
        <f t="shared" si="119"/>
        <v>791.7140662372077</v>
      </c>
      <c r="BO100" s="85">
        <f t="shared" si="120"/>
        <v>0.79171406623720775</v>
      </c>
      <c r="BP100" s="79">
        <f t="shared" si="121"/>
        <v>3118.5737951374449</v>
      </c>
      <c r="BQ100" s="87">
        <f t="shared" si="122"/>
        <v>3.1185737951374448</v>
      </c>
      <c r="BR100" s="11">
        <f t="shared" si="123"/>
        <v>653.85623597786503</v>
      </c>
      <c r="BS100" s="89">
        <f t="shared" si="124"/>
        <v>0.65385623597786502</v>
      </c>
      <c r="BT100" s="80">
        <f t="shared" si="125"/>
        <v>5857.5335509556808</v>
      </c>
      <c r="BU100" s="92">
        <f t="shared" si="126"/>
        <v>5.8575335509556812</v>
      </c>
      <c r="BV100" s="15"/>
      <c r="BW100" s="94"/>
      <c r="BX100" s="81"/>
      <c r="BY100" s="95"/>
    </row>
    <row r="101" spans="1:77" ht="21" x14ac:dyDescent="0.2">
      <c r="A101" s="103">
        <v>98</v>
      </c>
      <c r="B101" s="2">
        <f t="shared" si="128"/>
        <v>15629.328317949739</v>
      </c>
      <c r="C101" s="85">
        <f t="shared" si="65"/>
        <v>15.629328317949739</v>
      </c>
      <c r="D101" s="79">
        <f t="shared" si="66"/>
        <v>11598.162584347032</v>
      </c>
      <c r="E101" s="87">
        <f t="shared" si="67"/>
        <v>11.598162584347032</v>
      </c>
      <c r="F101" s="11">
        <f t="shared" si="68"/>
        <v>10362.828968248865</v>
      </c>
      <c r="G101" s="89">
        <f t="shared" si="69"/>
        <v>10.362828968248865</v>
      </c>
      <c r="H101" s="80">
        <f t="shared" si="70"/>
        <v>1939.8942897173004</v>
      </c>
      <c r="I101" s="92">
        <f t="shared" si="71"/>
        <v>1.9398942897173004</v>
      </c>
      <c r="J101" s="15">
        <f t="shared" si="72"/>
        <v>7564.573147849489</v>
      </c>
      <c r="K101" s="94">
        <f t="shared" si="73"/>
        <v>7.5645731478494893</v>
      </c>
      <c r="L101" s="81">
        <f t="shared" si="127"/>
        <v>12638.68549529444</v>
      </c>
      <c r="M101" s="95">
        <f t="shared" si="74"/>
        <v>12.638685495294439</v>
      </c>
      <c r="R101" s="70">
        <v>99</v>
      </c>
      <c r="S101" s="60" t="s">
        <v>403</v>
      </c>
      <c r="T101" s="60" t="s">
        <v>404</v>
      </c>
      <c r="V101" s="77">
        <f t="shared" si="75"/>
        <v>11048.045003459038</v>
      </c>
      <c r="W101" s="98">
        <f t="shared" si="76"/>
        <v>11.048045003459038</v>
      </c>
      <c r="X101" s="78">
        <f t="shared" si="77"/>
        <v>7546.7016538097896</v>
      </c>
      <c r="Y101" s="100">
        <f t="shared" si="78"/>
        <v>7.54670165380979</v>
      </c>
      <c r="Z101" s="2">
        <f t="shared" si="79"/>
        <v>10095.509816799198</v>
      </c>
      <c r="AA101" s="85">
        <f t="shared" si="80"/>
        <v>10.095509816799199</v>
      </c>
      <c r="AB101" s="79">
        <f t="shared" si="81"/>
        <v>11671.519616235153</v>
      </c>
      <c r="AC101" s="87">
        <f t="shared" si="82"/>
        <v>11.671519616235154</v>
      </c>
      <c r="AD101" s="11">
        <f t="shared" si="83"/>
        <v>9261.8855026111069</v>
      </c>
      <c r="AE101" s="89">
        <f t="shared" si="84"/>
        <v>9.261885502611106</v>
      </c>
      <c r="AF101" s="80">
        <f t="shared" si="85"/>
        <v>9048.8979785479441</v>
      </c>
      <c r="AG101" s="92">
        <f t="shared" si="86"/>
        <v>9.0488979785479433</v>
      </c>
      <c r="AH101" s="15">
        <f t="shared" si="87"/>
        <v>10961.049199917023</v>
      </c>
      <c r="AI101" s="94">
        <f t="shared" si="88"/>
        <v>10.961049199917023</v>
      </c>
      <c r="AJ101" s="81">
        <f t="shared" si="89"/>
        <v>13649.68171771414</v>
      </c>
      <c r="AK101" s="95">
        <f t="shared" si="90"/>
        <v>13.64968171771414</v>
      </c>
      <c r="AL101" s="77">
        <f t="shared" si="91"/>
        <v>8251.7006432864309</v>
      </c>
      <c r="AM101" s="98">
        <f t="shared" si="92"/>
        <v>8.2517006432864317</v>
      </c>
      <c r="AN101" s="78">
        <f t="shared" si="93"/>
        <v>8274.8981048181868</v>
      </c>
      <c r="AO101" s="100">
        <f t="shared" si="94"/>
        <v>8.2748981048181864</v>
      </c>
      <c r="AP101" s="2">
        <f t="shared" si="95"/>
        <v>7685.0648153715365</v>
      </c>
      <c r="AQ101" s="85">
        <f t="shared" si="96"/>
        <v>7.6850648153715362</v>
      </c>
      <c r="AR101" s="79">
        <f t="shared" si="97"/>
        <v>7477.7111145133431</v>
      </c>
      <c r="AS101" s="87">
        <f t="shared" si="98"/>
        <v>7.477711114513343</v>
      </c>
      <c r="AT101" s="11">
        <f t="shared" si="99"/>
        <v>9246.6669189685908</v>
      </c>
      <c r="AU101" s="89">
        <f t="shared" si="100"/>
        <v>9.2466669189685913</v>
      </c>
      <c r="AV101" s="80">
        <f t="shared" si="101"/>
        <v>9285.7813033317361</v>
      </c>
      <c r="AW101" s="92">
        <f t="shared" si="102"/>
        <v>9.2857813033317367</v>
      </c>
      <c r="AX101" s="15">
        <f t="shared" si="103"/>
        <v>5898.3074050236737</v>
      </c>
      <c r="AY101" s="94">
        <f t="shared" si="104"/>
        <v>5.8983074050236741</v>
      </c>
      <c r="AZ101" s="81">
        <f t="shared" si="105"/>
        <v>8787.5212936812495</v>
      </c>
      <c r="BA101" s="95">
        <f t="shared" si="106"/>
        <v>8.7875212936812499</v>
      </c>
      <c r="BB101" s="11">
        <f t="shared" si="107"/>
        <v>8787.5212936812495</v>
      </c>
      <c r="BC101" s="89">
        <f t="shared" si="108"/>
        <v>8.7875212936812499</v>
      </c>
      <c r="BD101" s="80">
        <f t="shared" si="109"/>
        <v>4800.5326801947494</v>
      </c>
      <c r="BE101" s="92">
        <f t="shared" si="110"/>
        <v>4.8005326801947499</v>
      </c>
      <c r="BF101" s="15">
        <f t="shared" si="111"/>
        <v>5298.0763074328561</v>
      </c>
      <c r="BG101" s="94">
        <f t="shared" si="112"/>
        <v>5.2980763074328561</v>
      </c>
      <c r="BH101" s="81">
        <f t="shared" si="113"/>
        <v>6507.2254624626867</v>
      </c>
      <c r="BI101" s="95">
        <f t="shared" si="114"/>
        <v>6.5072254624626868</v>
      </c>
      <c r="BJ101" s="77">
        <f t="shared" si="115"/>
        <v>7840.848477323796</v>
      </c>
      <c r="BK101" s="98">
        <f t="shared" si="116"/>
        <v>7.8408484773237959</v>
      </c>
      <c r="BL101" s="78">
        <f t="shared" si="117"/>
        <v>11008.951641881131</v>
      </c>
      <c r="BM101" s="100">
        <f t="shared" si="118"/>
        <v>11.008951641881131</v>
      </c>
      <c r="BN101" s="2">
        <f t="shared" si="119"/>
        <v>7344.0393732571874</v>
      </c>
      <c r="BO101" s="85">
        <f t="shared" si="120"/>
        <v>7.3440393732571874</v>
      </c>
      <c r="BP101" s="79">
        <f t="shared" si="121"/>
        <v>9247.5360500683018</v>
      </c>
      <c r="BQ101" s="87">
        <f t="shared" si="122"/>
        <v>9.2475360500683017</v>
      </c>
      <c r="BR101" s="11">
        <f t="shared" si="123"/>
        <v>6984.8093349694545</v>
      </c>
      <c r="BS101" s="89">
        <f t="shared" si="124"/>
        <v>6.9848093349694542</v>
      </c>
      <c r="BT101" s="80">
        <f t="shared" si="125"/>
        <v>3411.56942832496</v>
      </c>
      <c r="BU101" s="92">
        <f t="shared" si="126"/>
        <v>3.41156942832496</v>
      </c>
      <c r="BV101" s="15"/>
      <c r="BW101" s="94"/>
      <c r="BX101" s="81"/>
      <c r="BY101" s="95"/>
    </row>
    <row r="102" spans="1:77" ht="21" x14ac:dyDescent="0.2">
      <c r="A102" s="103">
        <v>99</v>
      </c>
      <c r="B102" s="2">
        <f t="shared" si="128"/>
        <v>25658.785899676182</v>
      </c>
      <c r="C102" s="85">
        <f t="shared" si="65"/>
        <v>25.658785899676182</v>
      </c>
      <c r="D102" s="79">
        <f t="shared" si="66"/>
        <v>22153.553356556029</v>
      </c>
      <c r="E102" s="87">
        <f t="shared" si="67"/>
        <v>22.153553356556028</v>
      </c>
      <c r="F102" s="11">
        <f t="shared" si="68"/>
        <v>13902.682377657789</v>
      </c>
      <c r="G102" s="89">
        <f t="shared" si="69"/>
        <v>13.90268237765779</v>
      </c>
      <c r="H102" s="80">
        <f t="shared" si="70"/>
        <v>14989.128255618454</v>
      </c>
      <c r="I102" s="92">
        <f t="shared" si="71"/>
        <v>14.989128255618454</v>
      </c>
      <c r="J102" s="15">
        <f t="shared" si="72"/>
        <v>6288.4934964259783</v>
      </c>
      <c r="K102" s="94">
        <f t="shared" si="73"/>
        <v>6.2884934964259784</v>
      </c>
      <c r="L102" s="81">
        <f t="shared" si="127"/>
        <v>2687.6098832199491</v>
      </c>
      <c r="M102" s="95">
        <f t="shared" si="74"/>
        <v>2.6876098832199493</v>
      </c>
      <c r="R102" s="70">
        <v>100</v>
      </c>
      <c r="S102" s="60" t="s">
        <v>401</v>
      </c>
      <c r="T102" s="60" t="s">
        <v>402</v>
      </c>
      <c r="V102" s="77">
        <f t="shared" si="75"/>
        <v>9857.3805206651869</v>
      </c>
      <c r="W102" s="98">
        <f t="shared" si="76"/>
        <v>9.8573805206651866</v>
      </c>
      <c r="X102" s="78">
        <f t="shared" si="77"/>
        <v>6097.367736149029</v>
      </c>
      <c r="Y102" s="100">
        <f t="shared" si="78"/>
        <v>6.097367736149029</v>
      </c>
      <c r="Z102" s="2">
        <f t="shared" si="79"/>
        <v>6589.4595983988229</v>
      </c>
      <c r="AA102" s="85">
        <f t="shared" si="80"/>
        <v>6.5894595983988227</v>
      </c>
      <c r="AB102" s="79">
        <f t="shared" si="81"/>
        <v>2184.4748032066991</v>
      </c>
      <c r="AC102" s="87">
        <f t="shared" si="82"/>
        <v>2.1844748032066992</v>
      </c>
      <c r="AD102" s="11">
        <f t="shared" si="83"/>
        <v>12554.090668073481</v>
      </c>
      <c r="AE102" s="89">
        <f t="shared" si="84"/>
        <v>12.554090668073481</v>
      </c>
      <c r="AF102" s="80">
        <f t="shared" si="85"/>
        <v>5591.492489307012</v>
      </c>
      <c r="AG102" s="92">
        <f t="shared" si="86"/>
        <v>5.5914924893070124</v>
      </c>
      <c r="AH102" s="15">
        <f t="shared" si="87"/>
        <v>3360.0440809224956</v>
      </c>
      <c r="AI102" s="94">
        <f t="shared" si="88"/>
        <v>3.3600440809224956</v>
      </c>
      <c r="AJ102" s="81">
        <f t="shared" si="89"/>
        <v>318.88674735360325</v>
      </c>
      <c r="AK102" s="95">
        <f t="shared" si="90"/>
        <v>0.31888674735360323</v>
      </c>
      <c r="AL102" s="77">
        <f t="shared" si="91"/>
        <v>7524.0253728447487</v>
      </c>
      <c r="AM102" s="98">
        <f t="shared" si="92"/>
        <v>7.5240253728447488</v>
      </c>
      <c r="AN102" s="78">
        <f t="shared" si="93"/>
        <v>7528.3391993149835</v>
      </c>
      <c r="AO102" s="100">
        <f t="shared" si="94"/>
        <v>7.5283391993149831</v>
      </c>
      <c r="AP102" s="2">
        <f t="shared" si="95"/>
        <v>7032.9941497506215</v>
      </c>
      <c r="AQ102" s="85">
        <f t="shared" si="96"/>
        <v>7.0329941497506212</v>
      </c>
      <c r="AR102" s="79">
        <f t="shared" si="97"/>
        <v>8603.9609513776777</v>
      </c>
      <c r="AS102" s="87">
        <f t="shared" si="98"/>
        <v>8.6039609513776778</v>
      </c>
      <c r="AT102" s="11">
        <f t="shared" si="99"/>
        <v>6806.5313849814765</v>
      </c>
      <c r="AU102" s="89">
        <f t="shared" si="100"/>
        <v>6.8065313849814766</v>
      </c>
      <c r="AV102" s="80">
        <f t="shared" si="101"/>
        <v>6450.7276112460986</v>
      </c>
      <c r="AW102" s="92">
        <f t="shared" si="102"/>
        <v>6.4507276112460987</v>
      </c>
      <c r="AX102" s="15">
        <f t="shared" si="103"/>
        <v>9055.7708906839634</v>
      </c>
      <c r="AY102" s="94">
        <f t="shared" si="104"/>
        <v>9.0557708906839629</v>
      </c>
      <c r="AZ102" s="81">
        <f t="shared" si="105"/>
        <v>6205.2814130151792</v>
      </c>
      <c r="BA102" s="95">
        <f t="shared" si="106"/>
        <v>6.2052814130151788</v>
      </c>
      <c r="BB102" s="11">
        <f t="shared" si="107"/>
        <v>6205.2814130151792</v>
      </c>
      <c r="BC102" s="89">
        <f t="shared" si="108"/>
        <v>6.2052814130151788</v>
      </c>
      <c r="BD102" s="80">
        <f t="shared" si="109"/>
        <v>11217.750036036074</v>
      </c>
      <c r="BE102" s="92">
        <f t="shared" si="110"/>
        <v>11.217750036036074</v>
      </c>
      <c r="BF102" s="15">
        <f t="shared" si="111"/>
        <v>11562.585787079972</v>
      </c>
      <c r="BG102" s="94">
        <f t="shared" si="112"/>
        <v>11.562585787079971</v>
      </c>
      <c r="BH102" s="81">
        <f t="shared" si="113"/>
        <v>11737.422161949964</v>
      </c>
      <c r="BI102" s="95">
        <f t="shared" si="114"/>
        <v>11.737422161949963</v>
      </c>
      <c r="BJ102" s="77">
        <f t="shared" si="115"/>
        <v>12055.399412406885</v>
      </c>
      <c r="BK102" s="98">
        <f t="shared" si="116"/>
        <v>12.055399412406885</v>
      </c>
      <c r="BL102" s="78">
        <f t="shared" si="117"/>
        <v>3859.1847698736419</v>
      </c>
      <c r="BM102" s="100">
        <f t="shared" si="118"/>
        <v>3.8591847698736421</v>
      </c>
      <c r="BN102" s="2">
        <f t="shared" si="119"/>
        <v>6371.4724014834383</v>
      </c>
      <c r="BO102" s="85">
        <f t="shared" si="120"/>
        <v>6.3714724014834383</v>
      </c>
      <c r="BP102" s="79">
        <f t="shared" si="121"/>
        <v>5368.6350019046859</v>
      </c>
      <c r="BQ102" s="87">
        <f t="shared" si="122"/>
        <v>5.3686350019046856</v>
      </c>
      <c r="BR102" s="11">
        <f t="shared" si="123"/>
        <v>6613.5983875545689</v>
      </c>
      <c r="BS102" s="89">
        <f t="shared" si="124"/>
        <v>6.6135983875545685</v>
      </c>
      <c r="BT102" s="80">
        <f t="shared" si="125"/>
        <v>11431.495876458024</v>
      </c>
      <c r="BU102" s="92">
        <f t="shared" si="126"/>
        <v>11.431495876458024</v>
      </c>
      <c r="BV102" s="15"/>
      <c r="BW102" s="94"/>
      <c r="BX102" s="81"/>
      <c r="BY102" s="95"/>
    </row>
    <row r="103" spans="1:77" ht="21" x14ac:dyDescent="0.2">
      <c r="A103" s="103">
        <v>100</v>
      </c>
      <c r="B103" s="2">
        <f t="shared" si="128"/>
        <v>26364.763236225423</v>
      </c>
      <c r="C103" s="85">
        <f t="shared" si="65"/>
        <v>26.364763236225421</v>
      </c>
      <c r="D103" s="79">
        <f t="shared" si="66"/>
        <v>22832.023190045715</v>
      </c>
      <c r="E103" s="87">
        <f t="shared" si="67"/>
        <v>22.832023190045714</v>
      </c>
      <c r="F103" s="11">
        <f t="shared" si="68"/>
        <v>14661.259770469653</v>
      </c>
      <c r="G103" s="89">
        <f t="shared" si="69"/>
        <v>14.661259770469652</v>
      </c>
      <c r="H103" s="80">
        <f t="shared" si="70"/>
        <v>15500.974210640812</v>
      </c>
      <c r="I103" s="92">
        <f t="shared" si="71"/>
        <v>15.500974210640813</v>
      </c>
      <c r="J103" s="15">
        <f t="shared" si="72"/>
        <v>6878.9536352477708</v>
      </c>
      <c r="K103" s="94">
        <f t="shared" si="73"/>
        <v>6.8789536352477709</v>
      </c>
      <c r="L103" s="81">
        <f t="shared" si="127"/>
        <v>2410.0328512166948</v>
      </c>
      <c r="M103" s="95">
        <f t="shared" si="74"/>
        <v>2.4100328512166946</v>
      </c>
    </row>
    <row r="104" spans="1:77" x14ac:dyDescent="0.2">
      <c r="D104" s="11"/>
      <c r="E104" s="89"/>
      <c r="G104" s="90"/>
    </row>
    <row r="105" spans="1:77" x14ac:dyDescent="0.2">
      <c r="D105" s="11"/>
      <c r="E105" s="89"/>
      <c r="G105" s="90"/>
    </row>
    <row r="106" spans="1:77" x14ac:dyDescent="0.2">
      <c r="D106" s="11"/>
      <c r="E106" s="89"/>
      <c r="G106" s="90"/>
    </row>
    <row r="107" spans="1:77" x14ac:dyDescent="0.2">
      <c r="D107" s="11"/>
      <c r="E107" s="89"/>
      <c r="G107" s="90"/>
    </row>
    <row r="108" spans="1:77" x14ac:dyDescent="0.2">
      <c r="G108" s="90"/>
    </row>
    <row r="109" spans="1:77" x14ac:dyDescent="0.2">
      <c r="G109" s="90"/>
    </row>
  </sheetData>
  <mergeCells count="37">
    <mergeCell ref="BX2:BY2"/>
    <mergeCell ref="BL2:BM2"/>
    <mergeCell ref="BN2:BO2"/>
    <mergeCell ref="BP2:BQ2"/>
    <mergeCell ref="BR2:BS2"/>
    <mergeCell ref="BT2:BU2"/>
    <mergeCell ref="BV2:BW2"/>
    <mergeCell ref="BB2:BC2"/>
    <mergeCell ref="BD2:BE2"/>
    <mergeCell ref="BF2:BG2"/>
    <mergeCell ref="BH2:BI2"/>
    <mergeCell ref="BJ2:BK2"/>
    <mergeCell ref="AT2:AU2"/>
    <mergeCell ref="AV2:AW2"/>
    <mergeCell ref="A1:XFD1"/>
    <mergeCell ref="AX2:AY2"/>
    <mergeCell ref="AZ2:BA2"/>
    <mergeCell ref="AH2:AI2"/>
    <mergeCell ref="AJ2:AK2"/>
    <mergeCell ref="AL2:AM2"/>
    <mergeCell ref="AN2:AO2"/>
    <mergeCell ref="AP2:AQ2"/>
    <mergeCell ref="AR2:AS2"/>
    <mergeCell ref="V2:W2"/>
    <mergeCell ref="X2:Y2"/>
    <mergeCell ref="Z2:AA2"/>
    <mergeCell ref="AB2:AC2"/>
    <mergeCell ref="AD2:AE2"/>
    <mergeCell ref="AF2:AG2"/>
    <mergeCell ref="R2:T2"/>
    <mergeCell ref="B2:C2"/>
    <mergeCell ref="O2:P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8F649-14FC-F74D-A8B0-B8D2FC11933A}">
  <dimension ref="A1"/>
  <sheetViews>
    <sheetView tabSelected="1" workbookViewId="0">
      <selection sqref="A1:XFD1048576"/>
    </sheetView>
  </sheetViews>
  <sheetFormatPr baseColWidth="10" defaultRowHeight="16" x14ac:dyDescent="0.2"/>
  <cols>
    <col min="1" max="16384" width="10.83203125" style="58"/>
  </cols>
  <sheetData/>
  <mergeCells count="1">
    <mergeCell ref="A1:XFD1048576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ommonToolsData xmlns="Mapcite">
  <Data>{"AppConfig":[{"ConfigTitle":"MultiDataAndStyle","ConfigWebTitle":"ConfigTitle","startLatitude":42.55,"startLongitude":-99.2,"startZoom":4,"MaxZoom":16,"DataArray":[{"title":"ATM","ZIndex":15,"data":"{\"address\":\"Sayfa6!D1:E56\",\"id\":\"{F1C3AD30-9AA6-9041-80FA-262DCC2394AD}\",\"DataRows\":[],\"rowIndex\":0,\"columnIndex\":3,\"rowCount\":56,\"columnCount\":2,\"longitude\":\"1\",\"latitude\":\"0\",\"Header\":true,\"DatasetTitle\":\"ATM\",\"Properties\":[],\"Heatmap\":false,\"HeatmapWeighting\":null,\"HeatmapIntensity\":0.5,\"HeatmapOpacity\":8,\"visible\":true,\"clustering\":false,\"clisterDistance\":40,\"Stroke\":\"#ff7675\",\"strokeSize\":\"3\",\"Points\":\"20\",\"Fill\":\"#3498db\",\"Size\":\"10\",\"icon\":true,\"Image\":\"Blue.png\",\"autoOpen\":false}","heatmap":true,"moveablePins":true,"cluster":true,"autoOpen":true,"dataformat":"EXCEL","id":1,"style":{"fillColor":"rgba(52,152,219, 1)","strokeColor":"rgba(255,118,117, 1)","strokeWidth":"3","points":"20","radius":"10","icon":true,"iconType":"image","iconPath":"../Images/Blue.png"},"LayerKey":"w0bnxmaybkop0cp7cw7qg","feature":"{\"type\": \"FeatureCollection\",\"features\": [{\"type\": \"Feature\", \"geometry\": { \"type\": \"Point\", \"coordinates\":  [ 32.585278,39.962306]  },\"properties\": {\"metadata\": {\"Sheet\" : \"Sayfa6\", \"SheetId\" : \"{F1C3AD30-9AA6-9041-80FA-262DCC2394AD}\", \"Column\" : \"D\", \"Row\" : \"2\", \"latitude\" : \"0\", \"longitude\" : \"1\"},\"Title\" : \"ATM\"}},{\"type\": \"Feature\", \"geometry\": { \"type\": \"Point\", \"coordinates\":  [ 32.632444,39.965111]  },\"properties\": {\"metadata\": {\"Sheet\" : \"Sayfa6\", \"SheetId\" : \"{F1C3AD30-9AA6-9041-80FA-262DCC2394AD}\", \"Column\" : \"D\", \"Row\" : \"3\", \"latitude\" : \"0\", \"longitude\" : \"1\"},\"Title\" : \"ATM\"}},{\"type\": \"Feature\", \"geometry\": { \"type\": \"Point\", \"coordinates\":  [ 32.701639,39.892972]  },\"properties\": {\"metadata\": {\"Sheet\" : \"Sayfa6\", \"SheetId\" : \"{F1C3AD30-9AA6-9041-80FA-262DCC2394AD}\", \"Column\" : \"D\", \"Row\" : \"4\", \"latitude\" : \"0\", \"longitude\" : \"1\"},\"Title\" : \"ATM\"}},{\"type\": \"Feature\", \"geometry\": { \"type\": \"Point\", \"coordinates\":  [ 32.745778,39.973250]  },\"properties\": {\"metadata\": {\"Sheet\" : \"Sayfa6\", \"SheetId\" : \"{F1C3AD30-9AA6-9041-80FA-262DCC2394AD}\", \"Column\" : \"D\", \"Row\" : \"5\", \"latitude\" : \"0\", \"longitude\" : \"1\"},\"Title\" : \"ATM\"}},{\"type\": \"Feature\", \"geometry\": { \"type\": \"Point\", \"coordinates\":  [ 32.806889,39.909611]  },\"properties\": {\"metadata\": {\"Sheet\" : \"Sayfa6\", \"SheetId\" : \"{F1C3AD30-9AA6-9041-80FA-262DCC2394AD}\", \"Column\" : \"D\", \"Row\" : \"6\", \"latitude\" : \"0\", \"longitude\" : \"1\"},\"Title\" : \"ATM\"}},{\"type\": \"Feature\", \"geometry\": { \"type\": \"Point\", \"coordinates\":  [ 32.877139,39.893694]  },\"properties\": {\"metadata\": {\"Sheet\" : \"Sayfa6\", \"SheetId\" : \"{F1C3AD30-9AA6-9041-80FA-262DCC2394AD}\", \"Column\" : \"D\", \"Row\" : \"7\", \"latitude\" : \"0\", \"longitude\" : \"1\"},\"Title\" : \"ATM\"}},{\"type\": \"Feature\", \"geometry\": { \"type\": \"Point\", \"coordinates\":  [ 32.896694,39.957000]  },\"properties\": {\"metadata\": {\"Sheet\" : \"Sayfa6\", \"SheetId\" : \"{F1C3AD30-9AA6-9041-80FA-262DCC2394AD}\", \"Column\" : \"D\", \"Row\" : \"8\", \"latitude\" : \"0\", \"longitude\" : \"1\"},\"Title\" : \"ATM\"}},{\"type\": \"Feature\", \"geometry\": { \"type\": \"Point\", \"coordinates\":  [ 32.826833,39.919944]  },\"properties\": {\"metadata\": {\"Sheet\" : \"Sayfa6\", \"SheetId\" : \"{F1C3AD30-9AA6-9041-80FA-262DCC2394AD}\", \"Column\" : \"D\", \"Row\" : \"9\", \"latitude\" : \"0\", \"longitude\" : \"1\"},\"Title\" : \"ATM\"}},{\"type\": \"Feature\", \"geometry\": { \"type\": \"Point\", \"coordinates\":  [ 32.874639,39.930861]  },\"properties\": {\"metadata\": {\"Sheet\" : \"Sayfa6\", \"SheetId\" : \"{F1C3AD30-9AA6-9041-80FA-262DCC2394AD}\", \"Column\" : \"D\", \"Row\" : \"10\", \"latitude\" : \"0\", \"longitude\" : \"1\"},\"Title\" : \"ATM\"}},{\"type\": \"Feature\", \"geometry\": { \"type\": \"Point\", \"coordinates\":  [ 32.839500,39.881222]  },\"properties\": {\"metadata\": {\"Sheet\" : \"Sayfa6\", \"SheetId\" : \"{F1C3AD30-9AA6-9041-80FA-262DCC2394AD}\", \"Column\" : \"D\", \"Row\" : \"11\", \"latitude\" : \"0\", \"longitude\" : \"1\"},\"Title\" : \"ATM\"}},{\"type\": \"Feature\", \"geometry\": { \"type\": \"Point\", \"coordinates\":  [ 32.875500,39.984806]  },\"properties\": {\"metadata\": {\"Sheet\" : \"Sayfa6\", \"SheetId\" : \"{F1C3AD30-9AA6-9041-80FA-262DCC2394AD}\", \"Column\" : \"D\", \"Row\" : \"12\", \"latitude\" : \"0\", \"longitude\" : \"1\"},\"Title\" : \"ATM\"}},{\"type\": \"Feature\", \"geometry\": { \"type\": \"Point\", \"coordinates\":  [ 32.853361,39.922167]  },\"properties\": {\"metadata\": {\"Sheet\" : \"Sayfa6\", \"SheetId\" : \"{F1C3AD30-9AA6-9041-80FA-262DCC2394AD}\", \"Column\" : \"D\", \"Row\" : \"13\", \"latitude\" : \"0\", \"longitude\" : \"1\"},\"Title\" : \"ATM\"}},{\"type\": \"Feature\", \"geometry\": { \"type\": \"Point\", \"coordinates\":  [ 32.861000,39.902556]  },\"properties\": {\"metadata\": {\"Sheet\" : \"Sayfa6\", \"SheetId\" : \"{F1C3AD30-9AA6-9041-80FA-262DCC2394AD}\", \"Column\" : \"D\", \"Row\" : \"14\", \"latitude\" : \"0\", \"longitude\" : \"1\"},\"Title\" : \"ATM\"}},{\"type\": \"Feature\", \"geometry\": { \"type\": \"Point\", \"coordinates\":  [ 32.859889,39.870194]  },\"properties\": {\"metadata\": {\"Sheet\" : \"Sayfa6\", \"SheetId\" : \"{F1C3AD30-9AA6-9041-80FA-262DCC2394AD}\", \"Column\" : \"D\", \"Row\" : \"15\", \"latitude\" : \"0\", \"longitude\" : \"1\"},\"Title\" : \"ATM\"}},{\"type\": \"Feature\", \"geometry\": { \"type\": \"Point\", \"coordinates\":  [ 32.856278,39.939861]  },\"properties\": {\"metadata\": {\"Sheet\" : \"Sayfa6\", \"SheetId\" : \"{F1C3AD30-9AA6-9041-80FA-262DCC2394AD}\", \"Column\" : \"D\", \"Row\" : \"16\", \"latitude\" : \"0\", \"longitude\" : \"1\"},\"Title\" : \"ATM\"}},{\"type\": \"Feature\", \"geometry\": { \"type\": \"Point\", \"coordinates\":  [ 32.856611,39.939917]  },\"properties\": {\"metadata\": {\"Sheet\" : \"Sayfa6\", \"SheetId\" : \"{F1C3AD30-9AA6-9041-80FA-262DCC2394AD}\", \"Column\" : \"D\", \"Row\" : \"17\", \"latitude\" : \"0\", \"longitude\" : \"1\"},\"Title\" : \"ATM\"}},{\"type\": \"Feature\", \"geometry\": { \"type\": \"Point\", \"coordinates\":  [ 32.844694,39.934139]  },\"properties\": {\"metadata\": {\"Sheet\" : \"Sayfa6\", \"SheetId\" : \"{F1C3AD30-9AA6-9041-80FA-262DCC2394AD}\", \"Column\" : \"D\", \"Row\" : \"18\", \"latitude\" : \"0\", \"longitude\" : \"1\"},\"Title\" : \"ATM\"}},{\"type\": \"Feature\", \"geometry\": { \"type\": \"Point\", \"coordinates\":  [ 32.851417,39.949278]  },\"properties\": {\"metadata\": {\"Sheet\" : \"Sayfa6\", \"SheetId\" : \"{F1C3AD30-9AA6-9041-80FA-262DCC2394AD}\", \"Column\" : \"D\", \"Row\" : \"19\", \"latitude\" : \"0\", \"longitude\" : \"1\"},\"Title\" : \"ATM\"}},{\"type\": \"Feature\", \"geometry\": { \"type\": \"Point\", \"coordinates\":  [ 32.865250,39.933528]  },\"properties\": {\"metadata\": {\"Sheet\" : \"Sayfa6\", \"SheetId\" : \"{F1C3AD30-9AA6-9041-80FA-262DCC2394AD}\", \"Column\" : \"D\", \"Row\" : \"20\", \"latitude\" : \"0\", \"longitude\" : \"1\"},\"Title\" : \"ATM\"}},{\"type\": \"Feature\", \"geometry\": { \"type\": \"Point\", \"coordinates\":  [ 32.863583,39.930361]  },\"properties\": {\"metadata\": {\"Sheet\" : \"Sayfa6\", \"SheetId\" : \"{F1C3AD30-9AA6-9041-80FA-262DCC2394AD}\", \"Column\" : \"D\", \"Row\" : \"21\", \"latitude\" : \"0\", \"longitude\" : \"1\"},\"Title\" : \"ATM\"}},{\"type\": \"Feature\", \"geometry\": { \"type\": \"Point\", \"coordinates\":  [ 32.832194,39.950444]  },\"properties\": {\"metadata\": {\"Sheet\" : \"Sayfa6\", \"SheetId\" : \"{F1C3AD30-9AA6-9041-80FA-262DCC2394AD}\", \"Column\" : \"D\", \"Row\" : \"22\", \"latitude\" : \"0\", \"longitude\" : \"1\"},\"Title\" : \"ATM\"}},{\"type\": \"Feature\", \"geometry\": { \"type\": \"Point\", \"coordinates\":  [ 32.854806,39.927861]  },\"properties\": {\"metadata\": {\"Sheet\" : \"Sayfa6\", \"SheetId\" : \"{F1C3AD30-9AA6-9041-80FA-262DCC2394AD}\", \"Column\" : \"D\", \"Row\" : \"23\", \"latitude\" : \"0\", \"longitude\" : \"1\"},\"Title\" : \"ATM\"}},{\"type\": \"Feature\", \"geometry\": { \"type\": \"Point\", \"coordinates\":  [ 32.886889,39.942361]  },\"properties\": {\"metadata\": {\"Sheet\" : \"Sayfa6\", \"SheetId\" : \"{F1C3AD30-9AA6-9041-80FA-262DCC2394AD}\", \"Column\" : \"D\", \"Row\" : \"24\", \"latitude\" : \"0\", \"longitude\" : \"1\"},\"Title\" : \"ATM\"}},{\"type\": \"Feature\", \"geometry\": { \"type\": \"Point\", \"coordinates\":  [ 32.824611,39.969000]  },\"properties\": {\"metadata\": {\"Sheet\" : \"Sayfa6\", \"SheetId\" : \"{F1C3AD30-9AA6-9041-80FA-262DCC2394AD}\", \"Column\" : \"D\", \"Row\" : \"25\", \"latitude\" : \"0\", \"longitude\" : \"1\"},\"Title\" : \"ATM\"}},{\"type\": \"Feature\", \"geometry\": { \"type\": \"Point\", \"coordinates\":  [ 32.830417,39.973417]  },\"properties\": {\"metadata\": {\"Sheet\" : \"Sayfa6\", \"SheetId\" : \"{F1C3AD30-9AA6-9041-80FA-262DCC2394AD}\", \"Column\" : \"D\", \"Row\" : \"26\", \"latitude\" : \"0\", \"longitude\" : \"1\"},\"Title\" : \"ATM\"}},{\"type\": \"Feature\", \"geometry\": { \"type\": \"Point\", \"coordinates\":  [ 32.844278,39.977000]  },\"properties\": {\"metadata\": {\"Sheet\" : \"Sayfa6\", \"SheetId\" : \"{F1C3AD30-9AA6-9041-80FA-262DCC2394AD}\", \"Column\" : \"D\", \"Row\" : \"27\", \"latitude\" : \"0\", \"longitude\" : \"1\"},\"Title\" : \"ATM\"}},{\"type\": \"Feature\", \"geometry\": { \"type\": \"Point\", \"coordinates\":  [ 32.859444,39.980750]  },\"properties\": {\"metadata\": {\"Sheet\" : \"Sayfa6\", \"SheetId\" : \"{F1C3AD30-9AA6-9041-80FA-262DCC2394AD}\", \"Column\" : \"D\", \"Row\" : \"28\", \"latitude\" : \"0\", \"longitude\" : \"1\"},\"Title\" : \"ATM\"}},{\"type\": \"Feature\", \"geometry\": { \"type\": \"Point\", \"coordinates\":  [ 32.866861,39.906889]  },\"properties\": {\"metadata\": {\"Sheet\" : \"Sayfa6\", \"SheetId\" : \"{F1C3AD30-9AA6-9041-80FA-262DCC2394AD}\", \"Column\" : \"D\", \"Row\" : \"29\", \"latitude\" : \"0\", \"longitude\" : \"1\"},\"Title\" : \"ATM\"}},{\"type\": \"Feature\", \"geometry\": { \"type\": \"Point\", \"coordinates\":  [ 32.809556,39.912889]  },\"properties\": {\"metadata\": {\"Sheet\" : \"Sayfa6\", \"SheetId\" : \"{F1C3AD30-9AA6-9041-80FA-262DCC2394AD}\", \"Column\" : \"D\", \"Row\" : \"30\", \"latitude\" : \"0\", \"longitude\" : \"1\"},\"Title\" : \"ATM\"}},{\"type\": \"Feature\", \"geometry\": { \"type\": \"Point\", \"coordinates\":  [ 32.854389,39.920250]  },\"properties\": {\"metadata\": {\"Sheet\" : \"Sayfa6\", \"SheetId\" : \"{F1C3AD30-9AA6-9041-80FA-262DCC2394AD}\", \"Column\" : \"D\", \"Row\" : \"31\", \"latitude\" : \"0\", \"longitude\" : \"1\"},\"Title\" : \"ATM\"}},{\"type\": \"Feature\", \"geometry\": { \"type\": \"Point\", \"coordinates\":  [ 32.812944,39.918194]  },\"properties\": {\"metadata\": {\"Sheet\" : \"Sayfa6\", \"SheetId\" : \"{F1C3AD30-9AA6-9041-80FA-262DCC2394AD}\", \"Column\" : \"D\", \"Row\" : \"32\", \"latitude\" : \"0\", \"longitude\" : \"1\"},\"Title\" : \"ATM\"}},{\"type\": \"Feature\", \"geometry\": { \"type\": \"Point\", \"coordinates\":  [ 32.807917,39.966306]  },\"properties\": {\"metadata\": {\"Sheet\" : \"Sayfa6\", \"SheetId\" : \"{F1C3AD30-9AA6-9041-80FA-262DCC2394AD}\", \"Column\" : \"D\", \"Row\" : \"33\", \"latitude\" : \"0\", \"longitude\" : \"1\"},\"Title\" : \"ATM\"}},{\"type\": \"Feature\", \"geometry\": { \"type\": \"Point\", \"coordinates\":  [ 32.860972,39.906889]  },\"properties\": {\"metadata\": {\"Sheet\" : \"Sayfa6\", \"SheetId\" : \"{F1C3AD30-9AA6-9041-80FA-262DCC2394AD}\", \"Column\" : \"D\", \"Row\" : \"34\", \"latitude\" : \"0\", \"longitude\" : \"1\"},\"Title\" : \"ATM\"}},{\"type\": \"Feature\", \"geometry\": { \"type\": \"Point\", \"coordinates\":  [ 32.790667,39.958222]  },\"properties\": {\"metadata\": {\"Sheet\" : \"Sayfa6\", \"SheetId\" : \"{F1C3AD30-9AA6-9041-80FA-262DCC2394AD}\", \"Column\" : \"D\", \"Row\" : \"35\", \"latitude\" : \"0\", \"longitude\" : \"1\"},\"Title\" : \"ATM\"}},{\"type\": \"Feature\", \"geometry\": { \"type\": \"Point\", \"coordinates\":  [ 32.787500,39.949694]  },\"properties\": {\"metadata\": {\"Sheet\" : \"Sayfa6\", \"SheetId\" : \"{F1C3AD30-9AA6-9041-80FA-262DCC2394AD}\", \"Column\" : \"D\", \"Row\" : \"36\", \"latitude\" : \"0\", \"longitude\" : \"1\"},\"Title\" : \"ATM\"}},{\"type\": \"Feature\", \"geometry\": { \"type\": \"Point\", \"coordinates\":  [ 32.908611,39.944222]  },\"properties\": {\"metadata\": {\"Sheet\" : \"Sayfa6\", \"SheetId\" : \"{F1C3AD30-9AA6-9041-80FA-262DCC2394AD}\", \"Column\" : \"D\", \"Row\" : \"37\", \"latitude\" : \"0\", \"longitude\" : \"1\"},\"Title\" : \"ATM\"}},{\"type\": \"Feature\", \"geometry\": { \"type\": \"Point\", \"coordinates\":  [ 32.804056,39.900806]  },\"properties\": {\"metadata\": {\"Sheet\" : \"Sayfa6\", \"SheetId\" : \"{F1C3AD30-9AA6-9041-80FA-262DCC2394AD}\", \"Column\" : \"D\", \"Row\" : \"38\", \"latitude\" : \"0\", \"longitude\" : \"1\"},\"Title\" : \"ATM\"}},{\"type\": \"Feature\", \"geometry\": { \"type\": \"Point\", \"coordinates\":  [ 32.847417,39.890694]  },\"properties\": {\"metadata\": {\"Sheet\" : \"Sayfa6\", \"SheetId\" : \"{F1C3AD30-9AA6-9041-80FA-262DCC2394AD}\", \"Column\" : \"D\", \"Row\" : \"39\", \"latitude\" : \"0\", \"longitude\" : \"1\"},\"Title\" : \"ATM\"}},{\"type\": \"Feature\", \"geometry\": { \"type\": \"Point\", \"coordinates\":  [ 32.797889,39.893167]  },\"properties\": {\"metadata\": {\"Sheet\" : \"Sayfa6\", \"SheetId\" : \"{F1C3AD30-9AA6-9041-80FA-262DCC2394AD}\", \"Column\" : \"D\", \"Row\" : \"40\", \"latitude\" : \"0\", \"longitude\" : \"1\"},\"Title\" : \"ATM\"}},{\"type\": \"Feature\", \"geometry\": { \"type\": \"Point\", \"coordinates\":  [ 32.835194,39.881389]  },\"properties\": {\"metadata\": {\"Sheet\" : \"Sayfa6\", \"SheetId\" : \"{F1C3AD30-9AA6-9041-80FA-262DCC2394AD}\", \"Column\" : \"D\", \"Row\" : \"41\", \"latitude\" : \"0\", \"longitude\" : \"1\"},\"Title\" : \"ATM\"}},{\"type\": \"Feature\", \"geometry\": { \"type\": \"Point\", \"coordinates\":  [ 32.770472,39.962111]  },\"properties\": {\"metadata\": {\"Sheet\" : \"Sayfa6\", \"SheetId\" : \"{F1C3AD30-9AA6-9041-80FA-262DCC2394AD}\", \"Column\" : \"D\", \"Row\" : \"42\", \"latitude\" : \"0\", \"longitude\" : \"1\"},\"Title\" : \"ATM\"}},{\"type\": \"Feature\", \"geometry\": { \"type\": \"Point\", \"coordinates\":  [ 32.870028,39.875972]  },\"properties\": {\"metadata\": {\"Sheet\" : \"Sayfa6\", \"SheetId\" : \"{F1C3AD30-9AA6-9041-80FA-262DCC2394AD}\", \"Column\" : \"D\", \"Row\" : \"43\", \"latitude\" : \"0\", \"longitude\" : \"1\"},\"Title\" : \"ATM\"}},{\"type\": \"Feature\", \"geometry\": { \"type\": \"Point\", \"coordinates\":  [ 32.761917,39.945889]  },\"properties\": {\"metadata\": {\"Sheet\" : \"Sayfa6\", \"SheetId\" : \"{F1C3AD30-9AA6-9041-80FA-262DCC2394AD}\", \"Column\" : \"D\", \"Row\" : \"44\", \"latitude\" : \"0\", \"longitude\" : \"1\"},\"Title\" : \"ATM\"}},{\"type\": \"Feature\", \"geometry\": { \"type\": \"Point\", \"coordinates\":  [ 32.754500,39.907806]  },\"properties\": {\"metadata\": {\"Sheet\" : \"Sayfa6\", \"SheetId\" : \"{F1C3AD30-9AA6-9041-80FA-262DCC2394AD}\", \"Column\" : \"D\", \"Row\" : \"45\", \"latitude\" : \"0\", \"longitude\" : \"1\"},\"Title\" : \"ATM\"}},{\"type\": \"Feature\", \"geometry\": { \"type\": \"Point\", \"coordinates\":  [ 32.823056,40.017639]  },\"properties\": {\"metadata\": {\"Sheet\" : \"Sayfa6\", \"SheetId\" : \"{F1C3AD30-9AA6-9041-80FA-262DCC2394AD}\", \"Column\" : \"D\", \"Row\" : \"46\", \"latitude\" : \"0\", \"longitude\" : \"1\"},\"Title\" : \"ATM\"}},{\"type\": \"Feature\", \"geometry\": { \"type\": \"Point\", \"coordinates\":  [ 32.934167,39.886806]  },\"properties\": {\"metadata\": {\"Sheet\" : \"Sayfa6\", \"SheetId\" : \"{F1C3AD30-9AA6-9041-80FA-262DCC2394AD}\", \"Column\" : \"D\", \"Row\" : \"47\", \"latitude\" : \"0\", \"longitude\" : \"1\"},\"Title\" : \"ATM\"}},{\"type\": \"Feature\", \"geometry\": { \"type\": \"Point\", \"coordinates\":  [ 32.762500,39.883250]  },\"properties\": {\"metadata\": {\"Sheet\" : \"Sayfa6\", \"SheetId\" : \"{F1C3AD30-9AA6-9041-80FA-262DCC2394AD}\", \"Column\" : \"D\", \"Row\" : \"48\", \"latitude\" : \"0\", \"longitude\" : \"1\"},\"Title\" : \"ATM\"}},{\"type\": \"Feature\", \"geometry\": { \"type\": \"Point\", \"coordinates\":  [ 32.832000,39.847722]  },\"properties\": {\"metadata\": {\"Sheet\" : \"Sayfa6\", \"SheetId\" : \"{F1C3AD30-9AA6-9041-80FA-262DCC2394AD}\", \"Column\" : \"D\", \"Row\" : \"49\", \"latitude\" : \"0\", \"longitude\" : \"1\"},\"Title\" : \"ATM\"}},{\"type\": \"Feature\", \"geometry\": { \"type\": \"Point\", \"coordinates\":  [ 32.714917,39.970389]  },\"properties\": {\"metadata\": {\"Sheet\" : \"Sayfa6\", \"SheetId\" : \"{F1C3AD30-9AA6-9041-80FA-262DCC2394AD}\", \"Column\" : \"D\", \"Row\" : \"50\", \"latitude\" : \"0\", \"longitude\" : \"1\"},\"Title\" : \"ATM\"}},{\"type\": \"Feature\", \"geometry\": { \"type\": \"Point\", \"coordinates\":  [ 32.901861,40.035194]  },\"properties\": {\"metadata\": {\"Sheet\" : \"Sayfa6\", \"SheetId\" : \"{F1C3AD30-9AA6-9041-80FA-262DCC2394AD}\", \"Column\" : \"D\", \"Row\" : \"51\", \"latitude\" : \"0\", \"longitude\" : \"1\"},\"Title\" : \"ATM\"}},{\"type\": \"Feature\", \"geometry\": { \"type\": \"Point\", \"coordinates\":  [ 32.737167,39.947861]  },\"properties\": {\"metadata\": {\"Sheet\" : \"Sayfa6\", \"SheetId\" : \"{F1C3AD30-9AA6-9041-80FA-262DCC2394AD}\", \"Column\" : \"D\", \"Row\" : \"52\", \"latitude\" : \"0\", \"longitude\" : \"1\"},\"Title\" : \"ATM\"}},{\"type\": \"Feature\", \"geometry\": { \"type\": \"Point\", \"coordinates\":  [ 32.711861,39.941000]  },\"properties\": {\"metadata\": {\"Sheet\" : \"Sayfa6\", \"SheetId\" : \"{F1C3AD30-9AA6-9041-80FA-262DCC2394AD}\", \"Column\" : \"D\", \"Row\" : \"53\", \"latitude\" : \"0\", \"longitude\" : \"1\"},\"Title\" : \"ATM\"}},{\"type\": \"Feature\", \"geometry\": { \"type\": \"Point\", \"coordinates\":  [ 32.719139,39.874556]  },\"properties\": {\"metadata\": {\"Sheet\" : \"Sayfa6\", \"SheetId\" : \"{F1C3AD30-9AA6-9041-80FA-262DCC2394AD}\", \"Column\" : \"D\", \"Row\" : \"54\", \"latitude\" : \"0\", \"longitude\" : \"1\"},\"Title\" : \"ATM\"}},{\"type\": \"Feature\", \"geometry\": { \"type\": \"Point\", \"coordinates\":  [ 32.685639,39.882944]  },\"properties\": {\"metadata\": {\"Sheet\" : \"Sayfa6\", \"SheetId\" : \"{F1C3AD30-9AA6-9041-80FA-262DCC2394AD}\", \"Column\" : \"D\", \"Row\" : \"55\", \"latitude\" : \"0\", \"longitude\" : \"1\"},\"Title\" : \"ATM\"}},{\"type\": \"Feature\", \"geometry\": { \"type\": \"Point\", \"coordinates\":  [ 32.628444,40.000333]  },\"properties\": {\"metadata\": {\"Sheet\" : \"Sayfa6\", \"SheetId\" : \"{F1C3AD30-9AA6-9041-80FA-262DCC2394AD}\", \"Column\" : \"D\", \"Row\" : \"56\", \"latitude\" : \"0\", \"longitude\" : \"1\"},\"Title\" : \"ATM\"}}]}"},{"title":"New-atm-option","ZIndex":15,"data":"{\"address\":\"Sayfa6!L1:M9\",\"id\":\"{F1C3AD30-9AA6-9041-80FA-262DCC2394AD}\",\"DataRows\":[],\"rowIndex\":0,\"columnIndex\":11,\"rowCount\":9,\"columnCount\":2,\"longitude\":\"1\",\"latitude\":\"0\",\"Header\":true,\"DatasetTitle\":\"OPTIMAL_ATM\",\"Properties\":[],\"Heatmap\":false,\"HeatmapWeighting\":null,\"HeatmapIntensity\":0.5,\"HeatmapOpacity\":8,\"visible\":true,\"clustering\":false,\"clisterDistance\":40,\"Stroke\":\"#e74c3c\",\"strokeSize\":\"1\",\"Points\":\"20\",\"Fill\":\"#e74c3c\",\"Size\":\"10\",\"icon\":false,\"Image\":\"Red.png\",\"autoOpen\":false}","heatmap":true,"moveablePins":true,"cluster":true,"autoOpen":true,"dataformat":"EXCEL","id":3,"style":{"fillColor":"rgba(231,76,60, 1)","strokeColor":"rgba(231,76,60, 1)","strokeWidth":"1","points":"20","radius":"10","icon":false,"iconType":"image","iconPath":"../Images/Red.png"},"LayerKey":"pob0y1t37tcot27vp3kgvd","feature":"{\"type\": \"FeatureCollection\",\"features\": [{\"type\": \"Feature\", \"geometry\": { \"type\": \"Point\", \"coordinates\":  [ 32.764353,39.915678]  },\"properties\": {\"metadata\": {\"Sheet\" : \"Sayfa6\", \"SheetId\" : \"{F1C3AD30-9AA6-9041-80FA-262DCC2394AD}\", \"Column\" : \"L\", \"Row\" : \"2\", \"latitude\" : \"0\", \"longitude\" : \"1\"},\"Title\" : \"OPTIMAL_ATM\"}},{\"type\": \"Feature\", \"geometry\": { \"type\": \"Point\", \"coordinates\":  [ 32.797438,39.962645]  },\"properties\": {\"metadata\": {\"Sheet\" : \"Sayfa6\", \"SheetId\" : \"{F1C3AD30-9AA6-9041-80FA-262DCC2394AD}\", \"Column\" : \"L\", \"Row\" : \"3\", \"latitude\" : \"0\", \"longitude\" : \"1\"},\"Title\" : \"OPTIMAL_ATM\"}},{\"type\": \"Feature\", \"geometry\": { \"type\": \"Point\", \"coordinates\":  [ 32.765765,39.942675]  },\"properties\": {\"metadata\": {\"Sheet\" : \"Sayfa6\", \"SheetId\" : \"{F1C3AD30-9AA6-9041-80FA-262DCC2394AD}\", \"Column\" : \"L\", \"Row\" : \"4\", \"latitude\" : \"0\", \"longitude\" : \"1\"},\"Title\" : \"OPTIMAL_ATM\"}},{\"type\": \"Feature\", \"geometry\": { \"type\": \"Point\", \"coordinates\":  [ 32.825416,39.905646]  },\"properties\": {\"metadata\": {\"Sheet\" : \"Sayfa6\", \"SheetId\" : \"{F1C3AD30-9AA6-9041-80FA-262DCC2394AD}\", \"Column\" : \"L\", \"Row\" : \"5\", \"latitude\" : \"0\", \"longitude\" : \"1\"},\"Title\" : \"OPTIMAL_ATM\"}},{\"type\": \"Feature\", \"geometry\": { \"type\": \"Point\", \"coordinates\":  [ 32.814794,39.968649]  },\"properties\": {\"metadata\": {\"Sheet\" : \"Sayfa6\", \"SheetId\" : \"{F1C3AD30-9AA6-9041-80FA-262DCC2394AD}\", \"Column\" : \"L\", \"Row\" : \"6\", \"latitude\" : \"0\", \"longitude\" : \"1\"},\"Title\" : \"OPTIMAL_ATM\"}},{\"type\": \"Feature\", \"geometry\": { \"type\": \"Point\", \"coordinates\":  [ 32.726866,39.957334]  },\"properties\": {\"metadata\": {\"Sheet\" : \"Sayfa6\", \"SheetId\" : \"{F1C3AD30-9AA6-9041-80FA-262DCC2394AD}\", \"Column\" : \"L\", \"Row\" : \"7\", \"latitude\" : \"0\", \"longitude\" : \"1\"},\"Title\" : \"OPTIMAL_ATM\"}},{\"type\": \"Feature\", \"geometry\": { \"type\": \"Point\", \"coordinates\":  [ 32.782475,39.971837]  },\"properties\": {\"metadata\": {\"Sheet\" : \"Sayfa6\", \"SheetId\" : \"{F1C3AD30-9AA6-9041-80FA-262DCC2394AD}\", \"Column\" : \"L\", \"Row\" : \"8\", \"latitude\" : \"0\", \"longitude\" : \"1\"},\"Title\" : \"OPTIMAL_ATM\"}},{\"type\": \"Feature\", \"geometry\": { \"type\": \"Point\", \"coordinates\":  [ 32.812784,39.9382746]  },\"properties\": {\"metadata\": {\"Sheet\" : \"Sayfa6\", \"SheetId\" : \"{F1C3AD30-9AA6-9041-80FA-262DCC2394AD}\", \"Column\" : \"L\", \"Row\" : \"9\", \"latitude\" : \"0\", \"longitude\" : \"1\"},\"Title\" : \"OPTIMAL_ATM\"}}]}"},{"title":"CUSTOMER","ZIndex":15,"data":"{\"address\":\"Sayfa6!H1:I101\",\"id\":\"{F1C3AD30-9AA6-9041-80FA-262DCC2394AD}\",\"DataRows\":[],\"rowIndex\":0,\"columnIndex\":7,\"rowCount\":101,\"columnCount\":2,\"longitude\":\"1\",\"latitude\":\"0\",\"Header\":true,\"DatasetTitle\":\"CUSTOMER\",\"Properties\":[],\"Heatmap\":false,\"HeatmapWeighting\":null,\"HeatmapIntensity\":0.5,\"HeatmapOpacity\":8,\"visible\":true,\"clustering\":false,\"clisterDistance\":40,\"Stroke\":\"rgba(0,0,0, 1)\",\"strokeSize\":\"3\",\"Points\":\"3\",\"Fill\":\"rgba(0,0,0, 1)\",\"Size\":\"10\",\"icon\":false,\"Image\":\"Red.png\",\"autoOpen\":false}","heatmap":true,"moveablePins":true,"cluster":true,"autoOpen":true,"dataformat":"EXCEL","id":2,"style":{"fillColor":"rgba(0,0,0, 1)","strokeColor":"rgba(0,0,0, 1)","strokeWidth":"3","points":"3","radius":"10","icon":false,"iconType":"image","iconPath":"../Images/Red.png"},"LayerKey":"nks8lxcwxfqt2nkqixl8s","feature":"{\"type\": \"FeatureCollection\",\"features\": [{\"type\": \"Feature\", \"geometry\": { \"type\": \"Point\", \"coordinates\":  [ 32.719984,39.925185]  },\"properties\": {\"metadata\": {\"Sheet\" : \"Sayfa6\", \"SheetId\" : \"{F1C3AD30-9AA6-9041-80FA-262DCC2394AD}\", \"Column\" : \"H\", \"Row\" : \"2\", \"latitude\" : \"0\", \"longitude\" : \"1\"},\"Title\" : \"CUSTOMER\"}},{\"type\": \"Feature\", \"geometry\": { \"type\": \"Point\", \"coordinates\":  [ 32.791098,39.894355]  },\"properties\": {\"metadata\": {\"Sheet\" : \"Sayfa6\", \"SheetId\" : \"{F1C3AD30-9AA6-9041-80FA-262DCC2394AD}\", \"Column\" : \"H\", \"Row\" : \"3\", \"latitude\" : \"0\", \"longitude\" : \"1\"},\"Title\" : \"CUSTOMER\"}},{\"type\": \"Feature\", \"geometry\": { \"type\": \"Point\", \"coordinates\":  [ 32.797321,39.892455]  },\"properties\": {\"metadata\": {\"Sheet\" : \"Sayfa6\", \"SheetId\" : \"{F1C3AD30-9AA6-9041-80FA-262DCC2394AD}\", \"Column\" : \"H\", \"Row\" : \"4\", \"latitude\" : \"0\", \"longitude\" : \"1\"},\"Title\" : \"CUSTOMER\"}},{\"type\": \"Feature\", \"geometry\": { \"type\": \"Point\", \"coordinates\":  [ 32.872876,39.892365]  },\"properties\": {\"metadata\": {\"Sheet\" : \"Sayfa6\", \"SheetId\" : \"{F1C3AD30-9AA6-9041-80FA-262DCC2394AD}\", \"Column\" : \"H\", \"Row\" : \"5\", \"latitude\" : \"0\", \"longitude\" : \"1\"},\"Title\" : \"CUSTOMER\"}},{\"type\": \"Feature\", \"geometry\": { \"type\": \"Point\", \"coordinates\":  [ 32.826795,39.935300]  },\"properties\": {\"metadata\": {\"Sheet\" : \"Sayfa6\", \"SheetId\" : \"{F1C3AD30-9AA6-9041-80FA-262DCC2394AD}\", \"Column\" : \"H\", \"Row\" : \"6\", \"latitude\" : \"0\", \"longitude\" : \"1\"},\"Title\" : \"CUSTOMER\"}},{\"type\": \"Feature\", \"geometry\": { \"type\": \"Point\", \"coordinates\":  [ 32.801956,39.964493]  },\"properties\": {\"metadata\": {\"Sheet\" : \"Sayfa6\", \"SheetId\" : \"{F1C3AD30-9AA6-9041-80FA-262DCC2394AD}\", \"Column\" : \"H\", \"Row\" : \"7\", \"latitude\" : \"0\", \"longitude\" : \"1\"},\"Title\" : \"CUSTOMER\"}},{\"type\": \"Feature\", \"geometry\": { \"type\": \"Point\", \"coordinates\":  [ 32.843761,39.982375]  },\"properties\": {\"metadata\": {\"Sheet\" : \"Sayfa6\", \"SheetId\" : \"{F1C3AD30-9AA6-9041-80FA-262DCC2394AD}\", \"Column\" : \"H\", \"Row\" : \"9\", \"latitude\" : \"0\", \"longitude\" : \"1\"},\"Title\" : \"CUSTOMER\"}},{\"type\": \"Feature\", \"geometry\": { \"type\": \"Point\", \"coordinates\":  [ 32.831353,39.882475]  },\"properties\": {\"metadata\": {\"Sheet\" : \"Sayfa6\", \"SheetId\" : \"{F1C3AD30-9AA6-9041-80FA-262DCC2394AD}\", \"Column\" : \"H\", \"Row\" : \"10\", \"latitude\" : \"0\", \"longitude\" : \"1\"},\"Title\" : \"CUSTOMER\"}},{\"type\": \"Feature\", \"geometry\": { \"type\": \"Point\", \"coordinates\":  [ 32.839131,39.8813456]  },\"properties\": {\"metadata\": {\"Sheet\" : \"Sayfa6\", \"SheetId\" : \"{F1C3AD30-9AA6-9041-80FA-262DCC2394AD}\", \"Column\" : \"H\", \"Row\" : \"11\", \"latitude\" : \"0\", \"longitude\" : \"1\"},\"Title\" : \"CUSTOMER\"}},{\"type\": \"Feature\", \"geometry\": { \"type\": \"Point\", \"coordinates\":  [ 32.720070,39.951154]  },\"properties\": {\"metadata\": {\"Sheet\" : \"Sayfa6\", \"SheetId\" : \"{F1C3AD30-9AA6-9041-80FA-262DCC2394AD}\", \"Column\" : \"H\", \"Row\" : \"12\", \"latitude\" : \"0\", \"longitude\" : \"1\"},\"Title\" : \"CUSTOMER\"}},{\"type\": \"Feature\", \"geometry\": { \"type\": \"Point\", \"coordinates\":  [ 32.804624,39.917133]  },\"properties\": {\"metadata\": {\"Sheet\" : \"Sayfa6\", \"SheetId\" : \"{F1C3AD30-9AA6-9041-80FA-262DCC2394AD}\", \"Column\" : \"H\", \"Row\" : \"13\", \"latitude\" : \"0\", \"longitude\" : \"1\"},\"Title\" : \"CUSTOMER\"}},{\"type\": \"Feature\", \"geometry\": { \"type\": \"Point\", \"coordinates\":  [ 32.757616,39.972397]  },\"properties\": {\"metadata\": {\"Sheet\" : \"Sayfa6\", \"SheetId\" : \"{F1C3AD30-9AA6-9041-80FA-262DCC2394AD}\", \"Column\" : \"H\", \"Row\" : \"14\", \"latitude\" : \"0\", \"longitude\" : \"1\"},\"Title\" : \"CUSTOMER\"}},{\"type\": \"Feature\", \"geometry\": { \"type\": \"Point\", \"coordinates\":  [ 32.859248,39.982498]  },\"properties\": {\"metadata\": {\"Sheet\" : \"Sayfa6\", \"SheetId\" : \"{F1C3AD30-9AA6-9041-80FA-262DCC2394AD}\", \"Column\" : \"H\", \"Row\" : \"15\", \"latitude\" : \"0\", \"longitude\" : \"1\"},\"Title\" : \"CUSTOMER\"}},{\"type\": \"Feature\", \"geometry\": { \"type\": \"Point\", \"coordinates\":  [ 32.796955,39.910549]  },\"properties\": {\"metadata\": {\"Sheet\" : \"Sayfa6\", \"SheetId\" : \"{F1C3AD30-9AA6-9041-80FA-262DCC2394AD}\", \"Column\" : \"H\", \"Row\" : \"16\", \"latitude\" : \"0\", \"longitude\" : \"1\"},\"Title\" : \"CUSTOMER\"}},{\"type\": \"Feature\", \"geometry\": { \"type\": \"Point\", \"coordinates\":  [ 32.768651,39.962432]  },\"properties\": {\"metadata\": {\"Sheet\" : \"Sayfa6\", \"SheetId\" : \"{F1C3AD30-9AA6-9041-80FA-262DCC2394AD}\", \"Column\" : \"H\", \"Row\" : \"17\", \"latitude\" : \"0\", \"longitude\" : \"1\"},\"Title\" : \"CUSTOMER\"}},{\"type\": \"Feature\", \"geometry\": { \"type\": \"Point\", \"coordinates\":  [ 32.706969,39.964839]  },\"properties\": {\"metadata\": {\"Sheet\" : \"Sayfa6\", \"SheetId\" : \"{F1C3AD30-9AA6-9041-80FA-262DCC2394AD}\", \"Column\" : \"H\", \"Row\" : \"18\", \"latitude\" : \"0\", \"longitude\" : \"1\"},\"Title\" : \"CUSTOMER\"}},{\"type\": \"Feature\", \"geometry\": { \"type\": \"Point\", \"coordinates\":  [ 32.704770,39.961891]  },\"properties\": {\"metadata\": {\"Sheet\" : \"Sayfa6\", \"SheetId\" : \"{F1C3AD30-9AA6-9041-80FA-262DCC2394AD}\", \"Column\" : \"H\", \"Row\" : \"19\", \"latitude\" : \"0\", \"longitude\" : \"1\"},\"Title\" : \"CUSTOMER\"}},{\"type\": \"Feature\", \"geometry\": { \"type\": \"Point\", \"coordinates\":  [ 32.861252,39.902235]  },\"properties\": {\"metadata\": {\"Sheet\" : \"Sayfa6\", \"SheetId\" : \"{F1C3AD30-9AA6-9041-80FA-262DCC2394AD}\", \"Column\" : \"H\", \"Row\" : \"20\", \"latitude\" : \"0\", \"longitude\" : \"1\"},\"Title\" : \"CUSTOMER\"}},{\"type\": \"Feature\", \"geometry\": { \"type\": \"Point\", \"coordinates\":  [ 32.786519,39.943703]  },\"properties\": {\"metadata\": {\"Sheet\" : \"Sayfa6\", \"SheetId\" : \"{F1C3AD30-9AA6-9041-80FA-262DCC2394AD}\", \"Column\" : \"H\", \"Row\" : \"21\", \"latitude\" : \"0\", \"longitude\" : \"1\"},\"Title\" : \"CUSTOMER\"}},{\"type\": \"Feature\", \"geometry\": { \"type\": \"Point\", \"coordinates\":  [ 32.823449,39.945263]  },\"properties\": {\"metadata\": {\"Sheet\" : \"Sayfa6\", \"SheetId\" : \"{F1C3AD30-9AA6-9041-80FA-262DCC2394AD}\", \"Column\" : \"H\", \"Row\" : \"22\", \"latitude\" : \"0\", \"longitude\" : \"1\"},\"Title\" : \"CUSTOMER\"}},{\"type\": \"Feature\", \"geometry\": { \"type\": \"Point\", \"coordinates\":  [ 32.771882,39.957525]  },\"properties\": {\"metadata\": {\"Sheet\" : \"Sayfa6\", \"SheetId\" : \"{F1C3AD30-9AA6-9041-80FA-262DCC2394AD}\", \"Column\" : \"H\", \"Row\" : \"23\", \"latitude\" : \"0\", \"longitude\" : \"1\"},\"Title\" : \"CUSTOMER\"}},{\"type\": \"Feature\", \"geometry\": { \"type\": \"Point\", \"coordinates\":  [ 32.790214,39.902630]  },\"properties\": {\"metadata\": {\"Sheet\" : \"Sayfa6\", \"SheetId\" : \"{F1C3AD30-9AA6-9041-80FA-262DCC2394AD}\", \"Column\" : \"H\", \"Row\" : \"24\", \"latitude\" : \"0\", \"longitude\" : \"1\"},\"Title\" : \"CUSTOMER\"}},{\"type\": \"Feature\", \"geometry\": { \"type\": \"Point\", \"coordinates\":  [ 32.851734,39.942308]  },\"properties\": {\"metadata\": {\"Sheet\" : \"Sayfa6\", \"SheetId\" : \"{F1C3AD30-9AA6-9041-80FA-262DCC2394AD}\", \"Column\" : \"H\", \"Row\" : \"25\", \"latitude\" : \"0\", \"longitude\" : \"1\"},\"Title\" : \"CUSTOMER\"}},{\"type\": \"Feature\", \"geometry\": { \"type\": \"Point\", \"coordinates\":  [ 32.822328,39.908043]  },\"properties\": {\"metadata\": {\"Sheet\" : \"Sayfa6\", \"SheetId\" : \"{F1C3AD30-9AA6-9041-80FA-262DCC2394AD}\", \"Column\" : \"H\", \"Row\" : \"26\", \"latitude\" : \"0\", \"longitude\" : \"1\"},\"Title\" : \"CUSTOMER\"}},{\"type\": \"Feature\", \"geometry\": { \"type\": \"Point\", \"coordinates\":  [ 32.769384,39.920450]  },\"properties\": {\"metadata\": {\"Sheet\" : \"Sayfa6\", \"SheetId\" : \"{F1C3AD30-9AA6-9041-80FA-262DCC2394AD}\", \"Column\" : \"H\", \"Row\" : \"27\", \"latitude\" : \"0\", \"longitude\" : \"1\"},\"Title\" : \"CUSTOMER\"}},{\"type\": \"Feature\", \"geometry\": { \"type\": \"Point\", \"coordinates\":  [ 32.800675,39.919502]  },\"properties\": {\"metadata\": {\"Sheet\" : \"Sayfa6\", \"SheetId\" : \"{F1C3AD30-9AA6-9041-80FA-262DCC2394AD}\", \"Column\" : \"H\", \"Row\" : \"28\", \"latitude\" : \"0\", \"longitude\" : \"1\"},\"Title\" : \"CUSTOMER\"}},{\"type\": \"Feature\", \"geometry\": { \"type\": \"Point\", \"coordinates\":  [ 32.781125,39.945464]  },\"properties\": {\"metadata\": {\"Sheet\" : \"Sayfa6\", \"SheetId\" : \"{F1C3AD30-9AA6-9041-80FA-262DCC2394AD}\", \"Column\" : \"H\", \"Row\" : \"29\", \"latitude\" : \"0\", \"longitude\" : \"1\"},\"Title\" : \"CUSTOMER\"}},{\"type\": \"Feature\", \"geometry\": { \"type\": \"Point\", \"coordinates\":  [ 32.722782,39.938649]  },\"properties\": {\"metadata\": {\"Sheet\" : \"Sayfa6\", \"SheetId\" : \"{F1C3AD30-9AA6-9041-80FA-262DCC2394AD}\", \"Column\" : \"H\", \"Row\" : \"30\", \"latitude\" : \"0\", \"longitude\" : \"1\"},\"Title\" : \"CUSTOMER\"}},{\"type\": \"Feature\", \"geometry\": { \"type\": \"Point\", \"coordinates\":  [ 32.706866,39.957318]  },\"properties\": {\"metadata\": {\"Sheet\" : \"Sayfa6\", \"SheetId\" : \"{F1C3AD30-9AA6-9041-80FA-262DCC2394AD}\", \"Column\" : \"H\", \"Row\" : \"31\", \"latitude\" : \"0\", \"longitude\" : \"1\"},\"Title\" : \"CUSTOMER\"}},{\"type\": \"Feature\", \"geometry\": { \"type\": \"Point\", \"coordinates\":  [ 32.874862,39.984876]  },\"properties\": {\"metadata\": {\"Sheet\" : \"Sayfa6\", \"SheetId\" : \"{F1C3AD30-9AA6-9041-80FA-262DCC2394AD}\", \"Column\" : \"H\", \"Row\" : \"32\", \"latitude\" : \"0\", \"longitude\" : \"1\"},\"Title\" : \"CUSTOMER\"}},{\"type\": \"Feature\", \"geometry\": { \"type\": \"Point\", \"coordinates\":  [ 32.701034,39.952977]  },\"properties\": {\"metadata\": {\"Sheet\" : \"Sayfa6\", \"SheetId\" : \"{F1C3AD30-9AA6-9041-80FA-262DCC2394AD}\", \"Column\" : \"H\", \"Row\" : \"33\", \"latitude\" : \"0\", \"longitude\" : \"1\"},\"Title\" : \"CUSTOMER\"}},{\"type\": \"Feature\", \"geometry\": { \"type\": \"Point\", \"coordinates\":  [ 32.908724,39.944262]  },\"properties\": {\"metadata\": {\"Sheet\" : \"Sayfa6\", \"SheetId\" : \"{F1C3AD30-9AA6-9041-80FA-262DCC2394AD}\", \"Column\" : \"H\", \"Row\" : \"34\", \"latitude\" : \"0\", \"longitude\" : \"1\"},\"Title\" : \"CUSTOMER\"}},{\"type\": \"Feature\", \"geometry\": { \"type\": \"Point\", \"coordinates\":  [ 32.847354,39.8934521]  },\"properties\": {\"metadata\": {\"Sheet\" : \"Sayfa6\", \"SheetId\" : \"{F1C3AD30-9AA6-9041-80FA-262DCC2394AD}\", \"Column\" : \"H\", \"Row\" : \"35\", \"latitude\" : \"0\", \"longitude\" : \"1\"},\"Title\" : \"CUSTOMER\"}},{\"type\": \"Feature\", \"geometry\": { \"type\": \"Point\", \"coordinates\":  [ 32.741117,39.931431]  },\"properties\": {\"metadata\": {\"Sheet\" : \"Sayfa6\", \"SheetId\" : \"{F1C3AD30-9AA6-9041-80FA-262DCC2394AD}\", \"Column\" : \"H\", \"Row\" : \"36\", \"latitude\" : \"0\", \"longitude\" : \"1\"},\"Title\" : \"CUSTOMER\"}},{\"type\": \"Feature\", \"geometry\": { \"type\": \"Point\", \"coordinates\":  [ 32.767658,39.902510]  },\"properties\": {\"metadata\": {\"Sheet\" : \"Sayfa6\", \"SheetId\" : \"{F1C3AD30-9AA6-9041-80FA-262DCC2394AD}\", \"Column\" : \"H\", \"Row\" : \"37\", \"latitude\" : \"0\", \"longitude\" : \"1\"},\"Title\" : \"CUSTOMER\"}},{\"type\": \"Feature\", \"geometry\": { \"type\": \"Point\", \"coordinates\":  [ 32.808232,39.944249]  },\"properties\": {\"metadata\": {\"Sheet\" : \"Sayfa6\", \"SheetId\" : \"{F1C3AD30-9AA6-9041-80FA-262DCC2394AD}\", \"Column\" : \"H\", \"Row\" : \"38\", \"latitude\" : \"0\", \"longitude\" : \"1\"},\"Title\" : \"CUSTOMER\"}},{\"type\": \"Feature\", \"geometry\": { \"type\": \"Point\", \"coordinates\":  [ 32.763745,39.944815]  },\"properties\": {\"metadata\": {\"Sheet\" : \"Sayfa6\", \"SheetId\" : \"{F1C3AD30-9AA6-9041-80FA-262DCC2394AD}\", \"Column\" : \"H\", \"Row\" : \"39\", \"latitude\" : \"0\", \"longitude\" : \"1\"},\"Title\" : \"CUSTOMER\"}},{\"type\": \"Feature\", \"geometry\": { \"type\": \"Point\", \"coordinates\":  [ 32.729798,39.974255]  },\"properties\": {\"metadata\": {\"Sheet\" : \"Sayfa6\", \"SheetId\" : \"{F1C3AD30-9AA6-9041-80FA-262DCC2394AD}\", \"Column\" : \"H\", \"Row\" : \"40\", \"latitude\" : \"0\", \"longitude\" : \"1\"},\"Title\" : \"CUSTOMER\"}},{\"type\": \"Feature\", \"geometry\": { \"type\": \"Point\", \"coordinates\":  [ 32.710410,39.949168]  },\"properties\": {\"metadata\": {\"Sheet\" : \"Sayfa6\", \"SheetId\" : \"{F1C3AD30-9AA6-9041-80FA-262DCC2394AD}\", \"Column\" : \"H\", \"Row\" : \"41\", \"latitude\" : \"0\", \"longitude\" : \"1\"},\"Title\" : \"CUSTOMER\"}},{\"type\": \"Feature\", \"geometry\": { \"type\": \"Point\", \"coordinates\":  [ 32.700363,39.961187]  },\"properties\": {\"metadata\": {\"Sheet\" : \"Sayfa6\", \"SheetId\" : \"{F1C3AD30-9AA6-9041-80FA-262DCC2394AD}\", \"Column\" : \"H\", \"Row\" : \"42\", \"latitude\" : \"0\", \"longitude\" : \"1\"},\"Title\" : \"CUSTOMER\"}},{\"type\": \"Feature\", \"geometry\": { \"type\": \"Point\", \"coordinates\":  [ 32.773740,39.949217]  },\"properties\": {\"metadata\": {\"Sheet\" : \"Sayfa6\", \"SheetId\" : \"{F1C3AD30-9AA6-9041-80FA-262DCC2394AD}\", \"Column\" : \"H\", \"Row\" : \"43\", \"latitude\" : \"0\", \"longitude\" : \"1\"},\"Title\" : \"CUSTOMER\"}},{\"type\": \"Feature\", \"geometry\": { \"type\": \"Point\", \"coordinates\":  [ 32.713823,39.944559]  },\"properties\": {\"metadata\": {\"Sheet\" : \"Sayfa6\", \"SheetId\" : \"{F1C3AD30-9AA6-9041-80FA-262DCC2394AD}\", \"Column\" : \"H\", \"Row\" : \"44\", \"latitude\" : \"0\", \"longitude\" : \"1\"},\"Title\" : \"CUSTOMER\"}},{\"type\": \"Feature\", \"geometry\": { \"type\": \"Point\", \"coordinates\":  [ 32.706265,39.953203]  },\"properties\": {\"metadata\": {\"Sheet\" : \"Sayfa6\", \"SheetId\" : \"{F1C3AD30-9AA6-9041-80FA-262DCC2394AD}\", \"Column\" : \"H\", \"Row\" : \"45\", \"latitude\" : \"0\", \"longitude\" : \"1\"},\"Title\" : \"CUSTOMER\"}},{\"type\": \"Feature\", \"geometry\": { \"type\": \"Point\", \"coordinates\":  [ 32.700582,39.916916]  },\"properties\": {\"metadata\": {\"Sheet\" : \"Sayfa6\", \"SheetId\" : \"{F1C3AD30-9AA6-9041-80FA-262DCC2394AD}\", \"Column\" : \"H\", \"Row\" : \"46\", \"latitude\" : \"0\", \"longitude\" : \"1\"},\"Title\" : \"CUSTOMER\"}},{\"type\": \"Feature\", \"geometry\": { \"type\": \"Point\", \"coordinates\":  [ 32.761936,39.882479]  },\"properties\": {\"metadata\": {\"Sheet\" : \"Sayfa6\", \"SheetId\" : \"{F1C3AD30-9AA6-9041-80FA-262DCC2394AD}\", \"Column\" : \"H\", \"Row\" : \"47\", \"latitude\" : \"0\", \"longitude\" : \"1\"},\"Title\" : \"CUSTOMER\"}},{\"type\": \"Feature\", \"geometry\": { \"type\": \"Point\", \"coordinates\":  [ 32.788241,39.958914]  },\"properties\": {\"metadata\": {\"Sheet\" : \"Sayfa6\", \"SheetId\" : \"{F1C3AD30-9AA6-9041-80FA-262DCC2394AD}\", \"Column\" : \"H\", \"Row\" : \"48\", \"latitude\" : \"0\", \"longitude\" : \"1\"},\"Title\" : \"CUSTOMER\"}},{\"type\": \"Feature\", \"geometry\": { \"type\": \"Point\", \"coordinates\":  [ 32.700034,39.950515]  },\"properties\": {\"metadata\": {\"Sheet\" : \"Sayfa6\", \"SheetId\" : \"{F1C3AD30-9AA6-9041-80FA-262DCC2394AD}\", \"Column\" : \"H\", \"Row\" : \"49\", \"latitude\" : \"0\", \"longitude\" : \"1\"},\"Title\" : \"CUSTOMER\"}},{\"type\": \"Feature\", \"geometry\": { \"type\": \"Point\", \"coordinates\":  [ 32.724828,39.946822]  },\"properties\": {\"metadata\": {\"Sheet\" : \"Sayfa6\", \"SheetId\" : \"{F1C3AD30-9AA6-9041-80FA-262DCC2394AD}\", \"Column\" : \"H\", \"Row\" : \"50\", \"latitude\" : \"0\", \"longitude\" : \"1\"},\"Title\" : \"CUSTOMER\"}},{\"type\": \"Feature\", \"geometry\": { \"type\": \"Point\", \"coordinates\":  [ 32.739420,39.946503]  },\"properties\": {\"metadata\": {\"Sheet\" : \"Sayfa6\", \"SheetId\" : \"{F1C3AD30-9AA6-9041-80FA-262DCC2394AD}\", \"Column\" : \"H\", \"Row\" : \"51\", \"latitude\" : \"0\", \"longitude\" : \"1\"},\"Title\" : \"CUSTOMER\"}},{\"type\": \"Feature\", \"geometry\": { \"type\": \"Point\", \"coordinates\":  [ 32.837625,39.894287]  },\"properties\": {\"metadata\": {\"Sheet\" : \"Sayfa6\", \"SheetId\" : \"{F1C3AD30-9AA6-9041-80FA-262DCC2394AD}\", \"Column\" : \"H\", \"Row\" : \"52\", \"latitude\" : \"0\", \"longitude\" : \"1\"},\"Title\" : \"CUSTOMER\"}},{\"type\": \"Feature\", \"geometry\": { \"type\": \"Point\", \"coordinates\":  [ 32.764496,39.950906]  },\"properties\": {\"metadata\": {\"Sheet\" : \"Sayfa6\", \"SheetId\" : \"{F1C3AD30-9AA6-9041-80FA-262DCC2394AD}\", \"Column\" : \"H\", \"Row\" : \"53\", \"latitude\" : \"0\", \"longitude\" : \"1\"},\"Title\" : \"CUSTOMER\"}},{\"type\": \"Feature\", \"geometry\": { \"type\": \"Point\", \"coordinates\":  [ 32.790512,39.963840]  },\"properties\": {\"metadata\": {\"Sheet\" : \"Sayfa6\", \"SheetId\" : \"{F1C3AD30-9AA6-9041-80FA-262DCC2394AD}\", \"Column\" : \"H\", \"Row\" : \"54\", \"latitude\" : \"0\", \"longitude\" : \"1\"},\"Title\" : \"CUSTOMER\"}},{\"type\": \"Feature\", \"geometry\": { \"type\": \"Point\", \"coordinates\":  [ 32.801664,39.945715]  },\"properties\": {\"metadata\": {\"Sheet\" : \"Sayfa6\", \"SheetId\" : \"{F1C3AD30-9AA6-9041-80FA-262DCC2394AD}\", \"Column\" : \"H\", \"Row\" : \"55\", \"latitude\" : \"0\", \"longitude\" : \"1\"},\"Title\" : \"CUSTOMER\"}},{\"type\": \"Feature\", \"geometry\": { \"type\": \"Point\", \"coordinates\":  [ 32.780101,39.979507]  },\"properties\": {\"metadata\": {\"Sheet\" : \"Sayfa6\", \"SheetId\" : \"{F1C3AD30-9AA6-9041-80FA-262DCC2394AD}\", \"Column\" : \"H\", \"Row\" : \"56\", \"latitude\" : \"0\", \"longitude\" : \"1\"},\"Title\" : \"CUSTOMER\"}},{\"type\": \"Feature\", \"geometry\": { \"type\": \"Point\", \"coordinates\":  [ 32.807747,39.901709]  },\"properties\": {\"metadata\": {\"Sheet\" : \"Sayfa6\", \"SheetId\" : \"{F1C3AD30-9AA6-9041-80FA-262DCC2394AD}\", \"Column\" : \"H\", \"Row\" : \"57\", \"latitude\" : \"0\", \"longitude\" : \"1\"},\"Title\" : \"CUSTOMER\"}},{\"type\": \"Feature\", \"geometry\": { \"type\": \"Point\", \"coordinates\":  [ 32.744303,39.949764]  },\"properties\": {\"metadata\": {\"Sheet\" : \"Sayfa6\", \"SheetId\" : \"{F1C3AD30-9AA6-9041-80FA-262DCC2394AD}\", \"Column\" : \"H\", \"Row\" : \"58\", \"latitude\" : \"0\", \"longitude\" : \"1\"},\"Title\" : \"CUSTOMER\"}},{\"type\": \"Feature\", \"geometry\": { \"type\": \"Point\", \"coordinates\":  [ 32.825947,39.950322]  },\"properties\": {\"metadata\": {\"Sheet\" : \"Sayfa6\", \"SheetId\" : \"{F1C3AD30-9AA6-9041-80FA-262DCC2394AD}\", \"Column\" : \"H\", \"Row\" : \"59\", \"latitude\" : \"0\", \"longitude\" : \"1\"},\"Title\" : \"CUSTOMER\"}},{\"type\": \"Feature\", \"geometry\": { \"type\": \"Point\", \"coordinates\":  [ 32.777410,39.964176]  },\"properties\": {\"metadata\": {\"Sheet\" : \"Sayfa6\", \"SheetId\" : \"{F1C3AD30-9AA6-9041-80FA-262DCC2394AD}\", \"Column\" : \"H\", \"Row\" : \"60\", \"latitude\" : \"0\", \"longitude\" : \"1\"},\"Title\" : \"CUSTOMER\"}},{\"type\": \"Feature\", \"geometry\": { \"type\": \"Point\", \"coordinates\":  [ 32.875522,39.989878]  },\"properties\": {\"metadata\": {\"Sheet\" : \"Sayfa6\", \"SheetId\" : \"{F1C3AD30-9AA6-9041-80FA-262DCC2394AD}\", \"Column\" : \"H\", \"Row\" : \"61\", \"latitude\" : \"0\", \"longitude\" : \"1\"},\"Title\" : \"CUSTOMER\"}},{\"type\": \"Feature\", \"geometry\": { \"type\": \"Point\", \"coordinates\":  [ 32.622897,40.003403]  },\"properties\": {\"metadata\": {\"Sheet\" : \"Sayfa6\", \"SheetId\" : \"{F1C3AD30-9AA6-9041-80FA-262DCC2394AD}\", \"Column\" : \"H\", \"Row\" : \"62\", \"latitude\" : \"0\", \"longitude\" : \"1\"},\"Title\" : \"CUSTOMER\"}},{\"type\": \"Feature\", \"geometry\": { \"type\": \"Point\", \"coordinates\":  [ 32.628422,40.028647]  },\"properties\": {\"metadata\": {\"Sheet\" : \"Sayfa6\", \"SheetId\" : \"{F1C3AD30-9AA6-9041-80FA-262DCC2394AD}\", \"Column\" : \"H\", \"Row\" : \"63\", \"latitude\" : \"0\", \"longitude\" : \"1\"},\"Title\" : \"CUSTOMER\"}},{\"type\": \"Feature\", \"geometry\": { \"type\": \"Point\", \"coordinates\":  [ 32.779838,39.950494]  },\"properties\": {\"metadata\": {\"Sheet\" : \"Sayfa6\", \"SheetId\" : \"{F1C3AD30-9AA6-9041-80FA-262DCC2394AD}\", \"Column\" : \"H\", \"Row\" : \"64\", \"latitude\" : \"0\", \"longitude\" : \"1\"},\"Title\" : \"CUSTOMER\"}},{\"type\": \"Feature\", \"geometry\": { \"type\": \"Point\", \"coordinates\":  [ 32.861001,39.905237]  },\"properties\": {\"metadata\": {\"Sheet\" : \"Sayfa6\", \"SheetId\" : \"{F1C3AD30-9AA6-9041-80FA-262DCC2394AD}\", \"Column\" : \"H\", \"Row\" : \"65\", \"latitude\" : \"0\", \"longitude\" : \"1\"},\"Title\" : \"CUSTOMER\"}},{\"type\": \"Feature\", \"geometry\": { \"type\": \"Point\", \"coordinates\":  [ 32.760070,39.911353]  },\"properties\": {\"metadata\": {\"Sheet\" : \"Sayfa6\", \"SheetId\" : \"{F1C3AD30-9AA6-9041-80FA-262DCC2394AD}\", \"Column\" : \"H\", \"Row\" : \"66\", \"latitude\" : \"0\", \"longitude\" : \"1\"},\"Title\" : \"CUSTOMER\"}},{\"type\": \"Feature\", \"geometry\": { \"type\": \"Point\", \"coordinates\":  [ 32.757079,39.943834]  },\"properties\": {\"metadata\": {\"Sheet\" : \"Sayfa6\", \"SheetId\" : \"{F1C3AD30-9AA6-9041-80FA-262DCC2394AD}\", \"Column\" : \"H\", \"Row\" : \"67\", \"latitude\" : \"0\", \"longitude\" : \"1\"},\"Title\" : \"CUSTOMER\"}},{\"type\": \"Feature\", \"geometry\": { \"type\": \"Point\", \"coordinates\":  [ 32.784265,39.997702]  },\"properties\": {\"metadata\": {\"Sheet\" : \"Sayfa6\", \"SheetId\" : \"{F1C3AD30-9AA6-9041-80FA-262DCC2394AD}\", \"Column\" : \"H\", \"Row\" : \"68\", \"latitude\" : \"0\", \"longitude\" : \"1\"},\"Title\" : \"CUSTOMER\"}},{\"type\": \"Feature\", \"geometry\": { \"type\": \"Point\", \"coordinates\":  [ 32.815921,39.917513]  },\"properties\": {\"metadata\": {\"Sheet\" : \"Sayfa6\", \"SheetId\" : \"{F1C3AD30-9AA6-9041-80FA-262DCC2394AD}\", \"Column\" : \"H\", \"Row\" : \"69\", \"latitude\" : \"0\", \"longitude\" : \"1\"},\"Title\" : \"CUSTOMER\"}},{\"type\": \"Feature\", \"geometry\": { \"type\": \"Point\", \"coordinates\":  [ 32.708517,39.967386]  },\"properties\": {\"metadata\": {\"Sheet\" : \"Sayfa6\", \"SheetId\" : \"{F1C3AD30-9AA6-9041-80FA-262DCC2394AD}\", \"Column\" : \"H\", \"Row\" : \"70\", \"latitude\" : \"0\", \"longitude\" : \"1\"},\"Title\" : \"CUSTOMER\"}},{\"type\": \"Feature\", \"geometry\": { \"type\": \"Point\", \"coordinates\":  [ 32.782244,39.936218]  },\"properties\": {\"metadata\": {\"Sheet\" : \"Sayfa6\", \"SheetId\" : \"{F1C3AD30-9AA6-9041-80FA-262DCC2394AD}\", \"Column\" : \"H\", \"Row\" : \"71\", \"latitude\" : \"0\", \"longitude\" : \"1\"},\"Title\" : \"CUSTOMER\"}},{\"type\": \"Feature\", \"geometry\": { \"type\": \"Point\", \"coordinates\":  [ 32.750535,39.959446]  },\"properties\": {\"metadata\": {\"Sheet\" : \"Sayfa6\", \"SheetId\" : \"{F1C3AD30-9AA6-9041-80FA-262DCC2394AD}\", \"Column\" : \"H\", \"Row\" : \"72\", \"latitude\" : \"0\", \"longitude\" : \"1\"},\"Title\" : \"CUSTOMER\"}},{\"type\": \"Feature\", \"geometry\": { \"type\": \"Point\", \"coordinates\":  [ 32.792868,39.913819]  },\"properties\": {\"metadata\": {\"Sheet\" : \"Sayfa6\", \"SheetId\" : \"{F1C3AD30-9AA6-9041-80FA-262DCC2394AD}\", \"Column\" : \"H\", \"Row\" : \"73\", \"latitude\" : \"0\", \"longitude\" : \"1\"},\"Title\" : \"CUSTOMER\"}},{\"type\": \"Feature\", \"geometry\": { \"type\": \"Point\", \"coordinates\":  [ 32.748748,39.959536]  },\"properties\": {\"metadata\": {\"Sheet\" : \"Sayfa6\", \"SheetId\" : \"{F1C3AD30-9AA6-9041-80FA-262DCC2394AD}\", \"Column\" : \"H\", \"Row\" : \"74\", \"latitude\" : \"0\", \"longitude\" : \"1\"},\"Title\" : \"CUSTOMER\"}},{\"type\": \"Feature\", \"geometry\": { \"type\": \"Point\", \"coordinates\":  [ 32.778982,39.912908]  },\"properties\": {\"metadata\": {\"Sheet\" : \"Sayfa6\", \"SheetId\" : \"{F1C3AD30-9AA6-9041-80FA-262DCC2394AD}\", \"Column\" : \"H\", \"Row\" : \"75\", \"latitude\" : \"0\", \"longitude\" : \"1\"},\"Title\" : \"CUSTOMER\"}},{\"type\": \"Feature\", \"geometry\": { \"type\": \"Point\", \"coordinates\":  [ 32.762161,39.883923]  },\"properties\": {\"metadata\": {\"Sheet\" : \"Sayfa6\", \"SheetId\" : \"{F1C3AD30-9AA6-9041-80FA-262DCC2394AD}\", \"Column\" : \"H\", \"Row\" : \"76\", \"latitude\" : \"0\", \"longitude\" : \"1\"},\"Title\" : \"CUSTOMER\"}},{\"type\": \"Feature\", \"geometry\": { \"type\": \"Point\", \"coordinates\":  [ 32.812295,39.961513]  },\"properties\": {\"metadata\": {\"Sheet\" : \"Sayfa6\", \"SheetId\" : \"{F1C3AD30-9AA6-9041-80FA-262DCC2394AD}\", \"Column\" : \"H\", \"Row\" : \"77\", \"latitude\" : \"0\", \"longitude\" : \"1\"},\"Title\" : \"CUSTOMER\"}},{\"type\": \"Feature\", \"geometry\": { \"type\": \"Point\", \"coordinates\":  [ 32.762523,39.842071]  },\"properties\": {\"metadata\": {\"Sheet\" : \"Sayfa6\", \"SheetId\" : \"{F1C3AD30-9AA6-9041-80FA-262DCC2394AD}\", \"Column\" : \"H\", \"Row\" : \"78\", \"latitude\" : \"0\", \"longitude\" : \"1\"},\"Title\" : \"CUSTOMER\"}},{\"type\": \"Feature\", \"geometry\": { \"type\": \"Point\", \"coordinates\":  [ 32.745629,39.954834]  },\"properties\": {\"metadata\": {\"Sheet\" : \"Sayfa6\", \"SheetId\" : \"{F1C3AD30-9AA6-9041-80FA-262DCC2394AD}\", \"Column\" : \"H\", \"Row\" : \"79\", \"latitude\" : \"0\", \"longitude\" : \"1\"},\"Title\" : \"CUSTOMER\"}},{\"type\": \"Feature\", \"geometry\": { \"type\": \"Point\", \"coordinates\":  [ 32.736296,39.966531]  },\"properties\": {\"metadata\": {\"Sheet\" : \"Sayfa6\", \"SheetId\" : \"{F1C3AD30-9AA6-9041-80FA-262DCC2394AD}\", \"Column\" : \"H\", \"Row\" : \"80\", \"latitude\" : \"0\", \"longitude\" : \"1\"},\"Title\" : \"CUSTOMER\"}},{\"type\": \"Feature\", \"geometry\": { \"type\": \"Point\", \"coordinates\":  [ 32.786172,39.983237]  },\"properties\": {\"metadata\": {\"Sheet\" : \"Sayfa6\", \"SheetId\" : \"{F1C3AD30-9AA6-9041-80FA-262DCC2394AD}\", \"Column\" : \"H\", \"Row\" : \"81\", \"latitude\" : \"0\", \"longitude\" : \"1\"},\"Title\" : \"CUSTOMER\"}},{\"type\": \"Feature\", \"geometry\": { \"type\": \"Point\", \"coordinates\":  [ 32.832121,39.841293]  },\"properties\": {\"metadata\": {\"Sheet\" : \"Sayfa6\", \"SheetId\" : \"{F1C3AD30-9AA6-9041-80FA-262DCC2394AD}\", \"Column\" : \"H\", \"Row\" : \"82\", \"latitude\" : \"0\", \"longitude\" : \"1\"},\"Title\" : \"CUSTOMER\"}},{\"type\": \"Feature\", \"geometry\": { \"type\": \"Point\", \"coordinates\":  [ 32.729219,39.927630]  },\"properties\": {\"metadata\": {\"Sheet\" : \"Sayfa6\", \"SheetId\" : \"{F1C3AD30-9AA6-9041-80FA-262DCC2394AD}\", \"Column\" : \"H\", \"Row\" : \"83\", \"latitude\" : \"0\", \"longitude\" : \"1\"},\"Title\" : \"CUSTOMER\"}},{\"type\": \"Feature\", \"geometry\": { \"type\": \"Point\", \"coordinates\":  [ 32.832786,39.847434]  },\"properties\": {\"metadata\": {\"Sheet\" : \"Sayfa6\", \"SheetId\" : \"{F1C3AD30-9AA6-9041-80FA-262DCC2394AD}\", \"Column\" : \"H\", \"Row\" : \"84\", \"latitude\" : \"0\", \"longitude\" : \"1\"},\"Title\" : \"CUSTOMER\"}},{\"type\": \"Feature\", \"geometry\": { \"type\": \"Point\", \"coordinates\":  [ 32.766247,39.908818]  },\"properties\": {\"metadata\": {\"Sheet\" : \"Sayfa6\", \"SheetId\" : \"{F1C3AD30-9AA6-9041-80FA-262DCC2394AD}\", \"Column\" : \"H\", \"Row\" : \"85\", \"latitude\" : \"0\", \"longitude\" : \"1\"},\"Title\" : \"CUSTOMER\"}},{\"type\": \"Feature\", \"geometry\": { \"type\": \"Point\", \"coordinates\":  [ 32.749869,39.985051]  },\"properties\": {\"metadata\": {\"Sheet\" : \"Sayfa6\", \"SheetId\" : \"{F1C3AD30-9AA6-9041-80FA-262DCC2394AD}\", \"Column\" : \"H\", \"Row\" : \"86\", \"latitude\" : \"0\", \"longitude\" : \"1\"},\"Title\" : \"CUSTOMER\"}},{\"type\": \"Feature\", \"geometry\": { \"type\": \"Point\", \"coordinates\":  [ 32.794870,39.945251]  },\"properties\": {\"metadata\": {\"Sheet\" : \"Sayfa6\", \"SheetId\" : \"{F1C3AD30-9AA6-9041-80FA-262DCC2394AD}\", \"Column\" : \"H\", \"Row\" : \"87\", \"latitude\" : \"0\", \"longitude\" : \"1\"},\"Title\" : \"CUSTOMER\"}},{\"type\": \"Feature\", \"geometry\": { \"type\": \"Point\", \"coordinates\":  [ 32.702955,39.942038]  },\"properties\": {\"metadata\": {\"Sheet\" : \"Sayfa6\", \"SheetId\" : \"{F1C3AD30-9AA6-9041-80FA-262DCC2394AD}\", \"Column\" : \"H\", \"Row\" : \"88\", \"latitude\" : \"0\", \"longitude\" : \"1\"},\"Title\" : \"CUSTOMER\"}},{\"type\": \"Feature\", \"geometry\": { \"type\": \"Point\", \"coordinates\":  [ 32.704611,39.928621]  },\"properties\": {\"metadata\": {\"Sheet\" : \"Sayfa6\", \"SheetId\" : \"{F1C3AD30-9AA6-9041-80FA-262DCC2394AD}\", \"Column\" : \"H\", \"Row\" : \"89\", \"latitude\" : \"0\", \"longitude\" : \"1\"},\"Title\" : \"CUSTOMER\"}},{\"type\": \"Feature\", \"geometry\": { \"type\": \"Point\", \"coordinates\":  [ 32.775191,39.908405]  },\"properties\": {\"metadata\": {\"Sheet\" : \"Sayfa6\", \"SheetId\" : \"{F1C3AD30-9AA6-9041-80FA-262DCC2394AD}\", \"Column\" : \"H\", \"Row\" : \"90\", \"latitude\" : \"0\", \"longitude\" : \"1\"},\"Title\" : \"CUSTOMER\"}},{\"type\": \"Feature\", \"geometry\": { \"type\": \"Point\", \"coordinates\":  [ 32.902738,40.032864]  },\"properties\": {\"metadata\": {\"Sheet\" : \"Sayfa6\", \"SheetId\" : \"{F1C3AD30-9AA6-9041-80FA-262DCC2394AD}\", \"Column\" : \"H\", \"Row\" : \"91\", \"latitude\" : \"0\", \"longitude\" : \"1\"},\"Title\" : \"CUSTOMER\"}},{\"type\": \"Feature\", \"geometry\": { \"type\": \"Point\", \"coordinates\":  [ 32.745581,39.951586]  },\"properties\": {\"metadata\": {\"Sheet\" : \"Sayfa6\", \"SheetId\" : \"{F1C3AD30-9AA6-9041-80FA-262DCC2394AD}\", \"Column\" : \"H\", \"Row\" : \"92\", \"latitude\" : \"0\", \"longitude\" : \"1\"},\"Title\" : \"CUSTOMER\"}},{\"type\": \"Feature\", \"geometry\": { \"type\": \"Point\", \"coordinates\":  [ 32.715793,39.916076]  },\"properties\": {\"metadata\": {\"Sheet\" : \"Sayfa6\", \"SheetId\" : \"{F1C3AD30-9AA6-9041-80FA-262DCC2394AD}\", \"Column\" : \"H\", \"Row\" : \"93\", \"latitude\" : \"0\", \"longitude\" : \"1\"},\"Title\" : \"CUSTOMER\"}},{\"type\": \"Feature\", \"geometry\": { \"type\": \"Point\", \"coordinates\":  [ 32.702109,39.905299]  },\"properties\": {\"metadata\": {\"Sheet\" : \"Sayfa6\", \"SheetId\" : \"{F1C3AD30-9AA6-9041-80FA-262DCC2394AD}\", \"Column\" : \"H\", \"Row\" : \"94\", \"latitude\" : \"0\", \"longitude\" : \"1\"},\"Title\" : \"CUSTOMER\"}},{\"type\": \"Feature\", \"geometry\": { \"type\": \"Point\", \"coordinates\":  [ 32.770241,39.962522]  },\"properties\": {\"metadata\": {\"Sheet\" : \"Sayfa6\", \"SheetId\" : \"{F1C3AD30-9AA6-9041-80FA-262DCC2394AD}\", \"Column\" : \"H\", \"Row\" : \"95\", \"latitude\" : \"0\", \"longitude\" : \"1\"},\"Title\" : \"CUSTOMER\"}},{\"type\": \"Feature\", \"geometry\": { \"type\": \"Point\", \"coordinates\":  [ 32.812645,39.934603]  },\"properties\": {\"metadata\": {\"Sheet\" : \"Sayfa6\", \"SheetId\" : \"{F1C3AD30-9AA6-9041-80FA-262DCC2394AD}\", \"Column\" : \"H\", \"Row\" : \"96\", \"latitude\" : \"0\", \"longitude\" : \"1\"},\"Title\" : \"CUSTOMER\"}},{\"type\": \"Feature\", \"geometry\": { \"type\": \"Point\", \"coordinates\":  [ 32.771396,39.938378]  },\"properties\": {\"metadata\": {\"Sheet\" : \"Sayfa6\", \"SheetId\" : \"{F1C3AD30-9AA6-9041-80FA-262DCC2394AD}\", \"Column\" : \"H\", \"Row\" : \"97\", \"latitude\" : \"0\", \"longitude\" : \"1\"},\"Title\" : \"CUSTOMER\"}},{\"type\": \"Feature\", \"geometry\": { \"type\": \"Point\", \"coordinates\":  [ 32.818661,39.914276]  },\"properties\": {\"metadata\": {\"Sheet\" : \"Sayfa6\", \"SheetId\" : \"{F1C3AD30-9AA6-9041-80FA-262DCC2394AD}\", \"Column\" : \"H\", \"Row\" : \"98\", \"latitude\" : \"0\", \"longitude\" : \"1\"},\"Title\" : \"CUSTOMER\"}},{\"type\": \"Feature\", \"geometry\": { \"type\": \"Point\", \"coordinates\":  [ 32.768332,39.970882]  },\"properties\": {\"metadata\": {\"Sheet\" : \"Sayfa6\", \"SheetId\" : \"{F1C3AD30-9AA6-9041-80FA-262DCC2394AD}\", \"Column\" : \"H\", \"Row\" : \"99\", \"latitude\" : \"0\", \"longitude\" : \"1\"},\"Title\" : \"CUSTOMER\"}},{\"type\": \"Feature\", \"geometry\": { \"type\": \"Point\", \"coordinates\":  [ 32.862344,39.872356]  },\"properties\": {\"metadata\": {\"Sheet\" : \"Sayfa6\", \"SheetId\" : \"{F1C3AD30-9AA6-9041-80FA-262DCC2394AD}\", \"Column\" : \"H\", \"Row\" : \"100\", \"latitude\" : \"0\", \"longitude\" : \"1\"},\"Title\" : \"CUSTOMER\"}},{\"type\": \"Feature\", \"geometry\": { \"type\": \"Point\", \"coordinates\":  [ 32.871376,39.872476]  },\"properties\": {\"metadata\": {\"Sheet\" : \"Sayfa6\", \"SheetId\" : \"{F1C3AD30-9AA6-9041-80FA-262DCC2394AD}\", \"Column\" : \"H\", \"Row\" : \"101\", \"latitude\" : \"0\", \"longitude\" : \"1\"},\"Title\" : \"CUSTOMER\"}}]}"}],"UIArray":{"menuBarOpen":false,"scale":true,"zoomIn":true,"zoomOut":true,"myLocation":false,"baseLayers":["osm","toner","toner-lite","labels","open-topo","blank"],"mapLayers":true,"drawTools":true,"dataLayers":true,"annotate":true,"print":true,"searchLocation":true}}]}</Data>
</CommonToolsData>
</file>

<file path=customXml/itemProps1.xml><?xml version="1.0" encoding="utf-8"?>
<ds:datastoreItem xmlns:ds="http://schemas.openxmlformats.org/officeDocument/2006/customXml" ds:itemID="{09F64C92-98CE-1F43-B443-02946D570C31}">
  <ds:schemaRefs>
    <ds:schemaRef ds:uri="Mapcit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4</vt:i4>
      </vt:variant>
    </vt:vector>
  </HeadingPairs>
  <TitlesOfParts>
    <vt:vector size="4" baseType="lpstr">
      <vt:lpstr>Sayfa1</vt:lpstr>
      <vt:lpstr>ATM-Customer</vt:lpstr>
      <vt:lpstr>Distance</vt:lpstr>
      <vt:lpstr>MapPrint-1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2023-04-29T17:41:48Z</dcterms:created>
  <dcterms:modified xsi:type="dcterms:W3CDTF">2023-06-02T12:22:29Z</dcterms:modified>
</cp:coreProperties>
</file>