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mir\OneDrive\Masaüstü\2024 Shipment\"/>
    </mc:Choice>
  </mc:AlternateContent>
  <xr:revisionPtr revIDLastSave="0" documentId="13_ncr:1_{3495EA80-3E6D-4E1C-8E32-2EB6ECD716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ÜRÜNLE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56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5" i="1"/>
  <c r="C22" i="1"/>
  <c r="C23" i="1"/>
  <c r="C24" i="1"/>
  <c r="C21" i="1"/>
  <c r="C16" i="1"/>
  <c r="C17" i="1"/>
  <c r="C18" i="1"/>
  <c r="C19" i="1"/>
  <c r="C20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<sst xmlns="http://schemas.openxmlformats.org/spreadsheetml/2006/main" count="148" uniqueCount="37">
  <si>
    <t>ARPACIK</t>
  </si>
  <si>
    <t>GEZ</t>
  </si>
  <si>
    <t xml:space="preserve">TARİH </t>
  </si>
  <si>
    <t xml:space="preserve">ÜRÜN KODU </t>
  </si>
  <si>
    <t>ÜRÜN ADI</t>
  </si>
  <si>
    <t>1.VARDİYA</t>
  </si>
  <si>
    <t>2.VARDİYA</t>
  </si>
  <si>
    <t>3.VARDİYA</t>
  </si>
  <si>
    <t>TETİK</t>
  </si>
  <si>
    <t>HOROZ</t>
  </si>
  <si>
    <t>VRT57-11</t>
  </si>
  <si>
    <t>EMNİYET MANDALI</t>
  </si>
  <si>
    <t>PY6-455</t>
  </si>
  <si>
    <t>ZPH42-37</t>
  </si>
  <si>
    <t>ZPH42-91</t>
  </si>
  <si>
    <t>AVUÇ İÇİ EMNİYETİ</t>
  </si>
  <si>
    <t>PY6-34</t>
  </si>
  <si>
    <t>PHT27-5</t>
  </si>
  <si>
    <t>İĞNE VE YAYI</t>
  </si>
  <si>
    <t>DR12-416</t>
  </si>
  <si>
    <t>FİŞEK YATAĞI</t>
  </si>
  <si>
    <t>HOROZ DÜŞÜRME MANDALI</t>
  </si>
  <si>
    <t>NAMLU MAFSALI</t>
  </si>
  <si>
    <t>ATEŞLEME İĞNESİ EMNİYETİ</t>
  </si>
  <si>
    <t>İĞNE KİLİDİ</t>
  </si>
  <si>
    <t>TETİK EMNİYET PLAKASI</t>
  </si>
  <si>
    <t>TETİK KİLİDİ</t>
  </si>
  <si>
    <t>TETİK EKLEM PARÇASI</t>
  </si>
  <si>
    <t>PY6-32</t>
  </si>
  <si>
    <t>PHT27-18</t>
  </si>
  <si>
    <t>ZPH42-15</t>
  </si>
  <si>
    <t>DR12-45</t>
  </si>
  <si>
    <t>VRT57-28</t>
  </si>
  <si>
    <t>VRT57-36</t>
  </si>
  <si>
    <t>DR12-7</t>
  </si>
  <si>
    <t>XT-9</t>
  </si>
  <si>
    <t>FİYAT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</si>
</sst>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9F29F-C881-439C-BD81-1992B79B95E2}" name="Tablo1" displayName="Tablo1" ref="A1:F110" totalsRowShown="0">
  <autoFilter ref="A1:F110" xr:uid="{7CF9F29F-C881-439C-BD81-1992B79B95E2}"/>
  <tableColumns count="6">
    <tableColumn id="1" xr3:uid="{8FED3122-552A-4A0A-ABEC-1D58A16DC580}" name="TARİH " dataDxfId="6"/>
    <tableColumn id="2" xr3:uid="{C1A41003-969A-46FD-8959-6F381F6A9921}" name="ÜRÜN KODU " dataDxfId="5"/>
    <tableColumn id="3" xr3:uid="{B1447D15-63BF-4886-BA0E-4B9FC0354F7D}" name="ÜRÜN ADI" dataDxfId="4">
      <calculatedColumnFormula>_xlfn.XLOOKUP(B:B,ÜRÜNLER!A:A,ÜRÜNLER!B:B," ",)</calculatedColumnFormula>
    </tableColumn>
    <tableColumn id="4" xr3:uid="{67BE687E-1FB6-4B69-AE4F-BF355E867ECA}" name="1.VARDİYA" dataDxfId="3"/>
    <tableColumn id="5" xr3:uid="{D0D7BA2D-47FC-43FD-852B-F73552E3FD93}" name="2.VARDİYA" dataDxfId="2"/>
    <tableColumn id="6" xr3:uid="{697D9081-86F3-416A-9FBE-CB500135D873}" name="3.VARDİY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9D3A6-B064-42A5-B599-CEF954A723C6}" name="Tablo3" displayName="Tablo3" ref="A1:C16" totalsRowShown="0">
  <autoFilter ref="A1:C16" xr:uid="{ADC9D3A6-B064-42A5-B599-CEF954A723C6}"/>
  <tableColumns count="3">
    <tableColumn id="1" xr3:uid="{28339ED7-58CD-41C0-9011-3EEDBD24E484}" name="ÜRÜN KODU "/>
    <tableColumn id="2" xr3:uid="{C830E3D2-B4F2-4063-9EF4-E64CA5B0DF64}" name="ÜRÜN ADI"/>
    <tableColumn id="3" xr3:uid="{376A3F6F-D287-4EAD-85E3-FC146B690804}" name="FİY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workbookViewId="0">
      <selection activeCell="K11" sqref="K11"/>
    </sheetView>
  </sheetViews>
  <sheetFormatPr defaultRowHeight="15" x14ac:dyDescent="0.25"/>
  <cols>
    <col min="1" max="1" width="10.140625" bestFit="1" customWidth="1"/>
    <col min="2" max="2" width="14.85546875" style="3" bestFit="1" customWidth="1"/>
    <col min="3" max="3" width="25.85546875" style="3" bestFit="1" customWidth="1"/>
    <col min="4" max="6" width="12.85546875" style="3" bestFit="1" customWidth="1"/>
    <col min="11" max="11" width="14.85546875" bestFit="1" customWidth="1"/>
  </cols>
  <sheetData>
    <row r="1" spans="1:6" x14ac:dyDescent="0.25">
      <c r="A1" s="1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25">
      <c r="A2" s="1">
        <v>45306</v>
      </c>
      <c r="B2" s="3" t="s">
        <v>14</v>
      </c>
      <c r="C2" s="3" t="str">
        <f>_xlfn.XLOOKUP(B:B,ÜRÜNLER!A:A,ÜRÜNLER!B:B," ",)</f>
        <v>AVUÇ İÇİ EMNİYETİ</v>
      </c>
      <c r="D2" s="3">
        <v>180</v>
      </c>
      <c r="E2" s="3">
        <v>509</v>
      </c>
      <c r="F2" s="3">
        <v>181</v>
      </c>
    </row>
    <row r="3" spans="1:6" x14ac:dyDescent="0.25">
      <c r="A3" s="1">
        <v>45306</v>
      </c>
      <c r="B3" s="3" t="s">
        <v>17</v>
      </c>
      <c r="C3" s="3" t="str">
        <f>_xlfn.XLOOKUP(B:B,ÜRÜNLER!A:A,ÜRÜNLER!B:B," ",)</f>
        <v>İĞNE VE YAYI</v>
      </c>
      <c r="D3" s="3">
        <v>1254</v>
      </c>
      <c r="E3" s="3">
        <v>1706</v>
      </c>
      <c r="F3" s="3">
        <v>1420</v>
      </c>
    </row>
    <row r="4" spans="1:6" x14ac:dyDescent="0.25">
      <c r="A4" s="1">
        <v>45306</v>
      </c>
      <c r="B4" s="3" t="s">
        <v>32</v>
      </c>
      <c r="C4" s="3" t="str">
        <f>_xlfn.XLOOKUP(B:B,ÜRÜNLER!A:A,ÜRÜNLER!B:B," ",)</f>
        <v>TETİK EKLEM PARÇASI</v>
      </c>
      <c r="D4" s="3">
        <v>900</v>
      </c>
      <c r="E4" s="3">
        <v>900</v>
      </c>
      <c r="F4" s="3">
        <v>900</v>
      </c>
    </row>
    <row r="5" spans="1:6" x14ac:dyDescent="0.25">
      <c r="A5" s="1">
        <v>45306</v>
      </c>
      <c r="B5" s="3" t="s">
        <v>17</v>
      </c>
      <c r="C5" s="3" t="str">
        <f>_xlfn.XLOOKUP(B:B,ÜRÜNLER!A:A,ÜRÜNLER!B:B," ",)</f>
        <v>İĞNE VE YAYI</v>
      </c>
      <c r="D5" s="3">
        <v>990</v>
      </c>
      <c r="E5" s="3">
        <v>1771</v>
      </c>
      <c r="F5" s="3">
        <v>1988</v>
      </c>
    </row>
    <row r="6" spans="1:6" x14ac:dyDescent="0.25">
      <c r="A6" s="1">
        <v>45306</v>
      </c>
      <c r="B6" s="3" t="s">
        <v>19</v>
      </c>
      <c r="C6" s="3" t="str">
        <f>_xlfn.XLOOKUP(B:B,ÜRÜNLER!A:A,ÜRÜNLER!B:B," ",)</f>
        <v>NAMLU MAFSALI</v>
      </c>
      <c r="D6" s="3">
        <v>1510</v>
      </c>
      <c r="E6" s="3">
        <v>1643</v>
      </c>
      <c r="F6" s="3">
        <v>1337</v>
      </c>
    </row>
    <row r="7" spans="1:6" x14ac:dyDescent="0.25">
      <c r="A7" s="1">
        <v>45306</v>
      </c>
      <c r="B7" s="3" t="s">
        <v>12</v>
      </c>
      <c r="C7" s="3" t="str">
        <f>_xlfn.XLOOKUP(B:B,ÜRÜNLER!A:A,ÜRÜNLER!B:B," ",)</f>
        <v>TETİK</v>
      </c>
      <c r="D7" s="3">
        <v>1264</v>
      </c>
      <c r="E7" s="3">
        <v>813</v>
      </c>
      <c r="F7" s="3">
        <v>324</v>
      </c>
    </row>
    <row r="8" spans="1:6" x14ac:dyDescent="0.25">
      <c r="A8" s="1">
        <v>45321</v>
      </c>
      <c r="B8" s="3" t="s">
        <v>12</v>
      </c>
      <c r="C8" s="3" t="str">
        <f>_xlfn.XLOOKUP(B:B,ÜRÜNLER!A:A,ÜRÜNLER!B:B," ",)</f>
        <v>TETİK</v>
      </c>
      <c r="D8" s="3">
        <v>1846</v>
      </c>
      <c r="E8" s="3">
        <v>1847</v>
      </c>
      <c r="F8" s="3">
        <v>1198</v>
      </c>
    </row>
    <row r="9" spans="1:6" x14ac:dyDescent="0.25">
      <c r="A9" s="1">
        <v>45321</v>
      </c>
      <c r="B9" s="3" t="s">
        <v>17</v>
      </c>
      <c r="C9" s="3" t="str">
        <f>_xlfn.XLOOKUP(B:B,ÜRÜNLER!A:A,ÜRÜNLER!B:B," ",)</f>
        <v>İĞNE VE YAYI</v>
      </c>
      <c r="D9" s="3">
        <v>870</v>
      </c>
      <c r="E9" s="3">
        <v>459</v>
      </c>
      <c r="F9" s="3">
        <v>915</v>
      </c>
    </row>
    <row r="10" spans="1:6" x14ac:dyDescent="0.25">
      <c r="A10" s="1">
        <v>45321</v>
      </c>
      <c r="B10" s="3" t="s">
        <v>32</v>
      </c>
      <c r="C10" s="3" t="str">
        <f>_xlfn.XLOOKUP(B:B,ÜRÜNLER!A:A,ÜRÜNLER!B:B," ",)</f>
        <v>TETİK EKLEM PARÇASI</v>
      </c>
      <c r="D10" s="3">
        <v>914</v>
      </c>
      <c r="E10" s="3">
        <v>1640</v>
      </c>
      <c r="F10" s="3">
        <v>911</v>
      </c>
    </row>
    <row r="11" spans="1:6" x14ac:dyDescent="0.25">
      <c r="A11" s="1">
        <v>45321</v>
      </c>
      <c r="B11" s="3" t="s">
        <v>17</v>
      </c>
      <c r="C11" s="3" t="str">
        <f>_xlfn.XLOOKUP(B:B,ÜRÜNLER!A:A,ÜRÜNLER!B:B," ",)</f>
        <v>İĞNE VE YAYI</v>
      </c>
      <c r="D11" s="3">
        <v>2835</v>
      </c>
      <c r="E11" s="3">
        <v>3037</v>
      </c>
      <c r="F11" s="3">
        <v>2174</v>
      </c>
    </row>
    <row r="12" spans="1:6" x14ac:dyDescent="0.25">
      <c r="A12" s="1">
        <v>45321</v>
      </c>
      <c r="B12" s="3" t="s">
        <v>33</v>
      </c>
      <c r="C12" s="3" t="str">
        <f>_xlfn.XLOOKUP(B:B,ÜRÜNLER!A:A,ÜRÜNLER!B:B," ",)</f>
        <v>TETİK EMNİYET PLAKASI</v>
      </c>
      <c r="D12" s="3">
        <v>2734</v>
      </c>
      <c r="E12" s="3">
        <v>2477</v>
      </c>
      <c r="F12" s="3">
        <v>2642</v>
      </c>
    </row>
    <row r="13" spans="1:6" x14ac:dyDescent="0.25">
      <c r="A13" s="1">
        <v>45321</v>
      </c>
      <c r="B13" s="3" t="s">
        <v>14</v>
      </c>
      <c r="C13" s="3" t="str">
        <f>_xlfn.XLOOKUP(B:B,ÜRÜNLER!A:A,ÜRÜNLER!B:B," ",)</f>
        <v>AVUÇ İÇİ EMNİYETİ</v>
      </c>
      <c r="D13" s="3">
        <v>807</v>
      </c>
      <c r="E13" s="3">
        <v>863</v>
      </c>
      <c r="F13" s="3">
        <v>850</v>
      </c>
    </row>
    <row r="14" spans="1:6" x14ac:dyDescent="0.25">
      <c r="A14" s="1">
        <v>45321</v>
      </c>
      <c r="B14" s="3" t="s">
        <v>19</v>
      </c>
      <c r="C14" s="3" t="str">
        <f>_xlfn.XLOOKUP(B:B,ÜRÜNLER!A:A,ÜRÜNLER!B:B," ",)</f>
        <v>NAMLU MAFSALI</v>
      </c>
      <c r="D14" s="3">
        <v>3479</v>
      </c>
      <c r="E14" s="3">
        <v>3005</v>
      </c>
      <c r="F14" s="3">
        <v>2728</v>
      </c>
    </row>
    <row r="15" spans="1:6" x14ac:dyDescent="0.25">
      <c r="A15" s="1">
        <v>45321</v>
      </c>
      <c r="B15" s="3" t="s">
        <v>31</v>
      </c>
      <c r="C15" s="3" t="str">
        <f>_xlfn.XLOOKUP(B:B,ÜRÜNLER!A:A,ÜRÜNLER!B:B," ",)</f>
        <v>TETİK KİLİDİ</v>
      </c>
      <c r="D15" s="3">
        <v>0</v>
      </c>
      <c r="E15" s="3">
        <v>680</v>
      </c>
      <c r="F15" s="3">
        <v>155</v>
      </c>
    </row>
    <row r="16" spans="1:6" x14ac:dyDescent="0.25">
      <c r="A16" s="1">
        <v>45329</v>
      </c>
      <c r="B16" s="3" t="s">
        <v>14</v>
      </c>
      <c r="C16" s="3" t="str">
        <f>_xlfn.XLOOKUP(B:B,ÜRÜNLER!A:A,ÜRÜNLER!B:B," ",)</f>
        <v>AVUÇ İÇİ EMNİYETİ</v>
      </c>
      <c r="D16" s="3">
        <v>222</v>
      </c>
      <c r="E16" s="3">
        <v>252</v>
      </c>
      <c r="F16" s="3">
        <v>246</v>
      </c>
    </row>
    <row r="17" spans="1:6" x14ac:dyDescent="0.25">
      <c r="A17" s="1">
        <v>45329</v>
      </c>
      <c r="B17" s="3" t="s">
        <v>19</v>
      </c>
      <c r="C17" s="3" t="str">
        <f>_xlfn.XLOOKUP(B:B,ÜRÜNLER!A:A,ÜRÜNLER!B:B," ",)</f>
        <v>NAMLU MAFSALI</v>
      </c>
      <c r="D17" s="3">
        <v>1442</v>
      </c>
      <c r="E17" s="3">
        <v>1914</v>
      </c>
      <c r="F17" s="3">
        <v>1790</v>
      </c>
    </row>
    <row r="18" spans="1:6" x14ac:dyDescent="0.25">
      <c r="A18" s="1">
        <v>45329</v>
      </c>
      <c r="B18" s="3" t="s">
        <v>12</v>
      </c>
      <c r="C18" s="3" t="str">
        <f>_xlfn.XLOOKUP(B:B,ÜRÜNLER!A:A,ÜRÜNLER!B:B," ",)</f>
        <v>TETİK</v>
      </c>
      <c r="D18" s="3">
        <v>661</v>
      </c>
      <c r="E18" s="3">
        <v>1038</v>
      </c>
      <c r="F18" s="3">
        <v>717</v>
      </c>
    </row>
    <row r="19" spans="1:6" x14ac:dyDescent="0.25">
      <c r="A19" s="1">
        <v>45329</v>
      </c>
      <c r="B19" s="3" t="s">
        <v>17</v>
      </c>
      <c r="C19" s="3" t="str">
        <f>_xlfn.XLOOKUP(B:B,ÜRÜNLER!A:A,ÜRÜNLER!B:B," ",)</f>
        <v>İĞNE VE YAYI</v>
      </c>
      <c r="D19" s="3">
        <v>500</v>
      </c>
      <c r="E19" s="3">
        <v>241</v>
      </c>
      <c r="F19" s="3">
        <v>1223</v>
      </c>
    </row>
    <row r="20" spans="1:6" x14ac:dyDescent="0.25">
      <c r="A20" s="1">
        <v>45329</v>
      </c>
      <c r="B20" s="3" t="s">
        <v>17</v>
      </c>
      <c r="C20" s="3" t="str">
        <f>_xlfn.XLOOKUP(B:B,ÜRÜNLER!A:A,ÜRÜNLER!B:B," ",)</f>
        <v>İĞNE VE YAYI</v>
      </c>
      <c r="D20" s="3">
        <v>1137</v>
      </c>
      <c r="E20" s="3">
        <v>665</v>
      </c>
      <c r="F20" s="3">
        <v>600</v>
      </c>
    </row>
    <row r="21" spans="1:6" x14ac:dyDescent="0.25">
      <c r="A21" s="1">
        <v>45329</v>
      </c>
      <c r="B21" s="3" t="s">
        <v>31</v>
      </c>
      <c r="C21" s="3" t="str">
        <f>_xlfn.XLOOKUP(B:B,ÜRÜNLER!A:A,ÜRÜNLER!B:B," ",)</f>
        <v>TETİK KİLİDİ</v>
      </c>
      <c r="D21" s="3">
        <v>483</v>
      </c>
      <c r="E21" s="3">
        <v>578</v>
      </c>
      <c r="F21" s="3">
        <v>0</v>
      </c>
    </row>
    <row r="22" spans="1:6" x14ac:dyDescent="0.25">
      <c r="A22" s="1">
        <v>45336</v>
      </c>
      <c r="B22" s="3" t="s">
        <v>12</v>
      </c>
      <c r="C22" s="3" t="str">
        <f>_xlfn.XLOOKUP(B:B,ÜRÜNLER!A:A,ÜRÜNLER!B:B," ",)</f>
        <v>TETİK</v>
      </c>
      <c r="D22" s="3">
        <v>1292</v>
      </c>
      <c r="E22" s="3">
        <v>839</v>
      </c>
      <c r="F22" s="3">
        <v>867</v>
      </c>
    </row>
    <row r="23" spans="1:6" x14ac:dyDescent="0.25">
      <c r="A23" s="1">
        <v>45337</v>
      </c>
      <c r="B23" s="3" t="s">
        <v>14</v>
      </c>
      <c r="C23" s="3" t="str">
        <f>_xlfn.XLOOKUP(B:B,ÜRÜNLER!A:A,ÜRÜNLER!B:B," ",)</f>
        <v>AVUÇ İÇİ EMNİYETİ</v>
      </c>
      <c r="D23" s="3">
        <v>281</v>
      </c>
      <c r="E23" s="3">
        <v>259</v>
      </c>
      <c r="F23" s="3">
        <v>360</v>
      </c>
    </row>
    <row r="24" spans="1:6" x14ac:dyDescent="0.25">
      <c r="A24" s="1">
        <v>45337</v>
      </c>
      <c r="B24" s="3" t="s">
        <v>19</v>
      </c>
      <c r="C24" s="3" t="str">
        <f>_xlfn.XLOOKUP(B:B,ÜRÜNLER!A:A,ÜRÜNLER!B:B," ",)</f>
        <v>NAMLU MAFSALI</v>
      </c>
      <c r="D24" s="3">
        <v>1088</v>
      </c>
      <c r="E24" s="3">
        <v>1874</v>
      </c>
      <c r="F24" s="3">
        <v>1540</v>
      </c>
    </row>
    <row r="25" spans="1:6" x14ac:dyDescent="0.25">
      <c r="A25" s="1">
        <v>45337</v>
      </c>
      <c r="B25" s="3" t="s">
        <v>31</v>
      </c>
      <c r="C25" s="3" t="str">
        <f>_xlfn.XLOOKUP(B:B,ÜRÜNLER!A:A,ÜRÜNLER!B:B," ",)</f>
        <v>TETİK KİLİDİ</v>
      </c>
      <c r="D25" s="3">
        <v>819</v>
      </c>
      <c r="E25" s="3">
        <v>0</v>
      </c>
      <c r="F25" s="3">
        <v>1184</v>
      </c>
    </row>
    <row r="26" spans="1:6" x14ac:dyDescent="0.25">
      <c r="A26" s="1">
        <v>45337</v>
      </c>
      <c r="B26" s="3" t="s">
        <v>17</v>
      </c>
      <c r="C26" s="3" t="str">
        <f>_xlfn.XLOOKUP(B:B,ÜRÜNLER!A:A,ÜRÜNLER!B:B," ",)</f>
        <v>İĞNE VE YAYI</v>
      </c>
      <c r="D26" s="3">
        <v>1200</v>
      </c>
      <c r="E26" s="3">
        <v>1735</v>
      </c>
      <c r="F26" s="3">
        <v>1865</v>
      </c>
    </row>
    <row r="27" spans="1:6" x14ac:dyDescent="0.25">
      <c r="A27" s="1">
        <v>45337</v>
      </c>
      <c r="B27" s="3" t="s">
        <v>33</v>
      </c>
      <c r="C27" s="3" t="str">
        <f>_xlfn.XLOOKUP(B:B,ÜRÜNLER!A:A,ÜRÜNLER!B:B," ",)</f>
        <v>TETİK EMNİYET PLAKASI</v>
      </c>
      <c r="D27" s="3">
        <v>1000</v>
      </c>
      <c r="E27" s="3">
        <v>1000</v>
      </c>
      <c r="F27" s="3">
        <v>1000</v>
      </c>
    </row>
    <row r="28" spans="1:6" x14ac:dyDescent="0.25">
      <c r="A28" s="1">
        <v>45343</v>
      </c>
      <c r="B28" s="3" t="s">
        <v>14</v>
      </c>
      <c r="C28" s="3" t="str">
        <f>_xlfn.XLOOKUP(B:B,ÜRÜNLER!A:A,ÜRÜNLER!B:B," ",)</f>
        <v>AVUÇ İÇİ EMNİYETİ</v>
      </c>
      <c r="D28" s="3">
        <v>282</v>
      </c>
      <c r="E28" s="3">
        <v>296</v>
      </c>
      <c r="F28" s="3">
        <v>322</v>
      </c>
    </row>
    <row r="29" spans="1:6" x14ac:dyDescent="0.25">
      <c r="A29" s="1">
        <v>45343</v>
      </c>
      <c r="B29" s="3" t="s">
        <v>17</v>
      </c>
      <c r="C29" s="3" t="str">
        <f>_xlfn.XLOOKUP(B:B,ÜRÜNLER!A:A,ÜRÜNLER!B:B," ",)</f>
        <v>İĞNE VE YAYI</v>
      </c>
      <c r="D29" s="3">
        <v>1200</v>
      </c>
      <c r="E29" s="3">
        <v>1800</v>
      </c>
      <c r="F29" s="3">
        <v>1800</v>
      </c>
    </row>
    <row r="30" spans="1:6" x14ac:dyDescent="0.25">
      <c r="A30" s="1">
        <v>45343</v>
      </c>
      <c r="B30" s="3" t="s">
        <v>33</v>
      </c>
      <c r="C30" s="3" t="str">
        <f>_xlfn.XLOOKUP(B:B,ÜRÜNLER!A:A,ÜRÜNLER!B:B," ",)</f>
        <v>TETİK EMNİYET PLAKASI</v>
      </c>
      <c r="D30" s="3">
        <v>1062</v>
      </c>
      <c r="E30" s="3">
        <v>1000</v>
      </c>
      <c r="F30" s="3">
        <v>938</v>
      </c>
    </row>
    <row r="31" spans="1:6" x14ac:dyDescent="0.25">
      <c r="A31" s="1">
        <v>45343</v>
      </c>
      <c r="B31" s="3" t="s">
        <v>31</v>
      </c>
      <c r="C31" s="3" t="str">
        <f>_xlfn.XLOOKUP(B:B,ÜRÜNLER!A:A,ÜRÜNLER!B:B," ",)</f>
        <v>TETİK KİLİDİ</v>
      </c>
      <c r="D31" s="3">
        <v>80</v>
      </c>
      <c r="E31" s="3">
        <v>852</v>
      </c>
      <c r="F31" s="3">
        <v>87</v>
      </c>
    </row>
    <row r="32" spans="1:6" x14ac:dyDescent="0.25">
      <c r="A32" s="1">
        <v>45343</v>
      </c>
      <c r="B32" s="3" t="s">
        <v>12</v>
      </c>
      <c r="C32" s="3" t="str">
        <f>_xlfn.XLOOKUP(B:B,ÜRÜNLER!A:A,ÜRÜNLER!B:B," ",)</f>
        <v>TETİK</v>
      </c>
      <c r="D32" s="3">
        <v>114</v>
      </c>
      <c r="E32" s="3">
        <v>880</v>
      </c>
      <c r="F32" s="3">
        <v>646</v>
      </c>
    </row>
    <row r="33" spans="1:6" x14ac:dyDescent="0.25">
      <c r="A33" s="1">
        <v>45343</v>
      </c>
      <c r="B33" s="3" t="s">
        <v>19</v>
      </c>
      <c r="C33" s="3" t="str">
        <f>_xlfn.XLOOKUP(B:B,ÜRÜNLER!A:A,ÜRÜNLER!B:B," ",)</f>
        <v>NAMLU MAFSALI</v>
      </c>
      <c r="D33" s="3">
        <v>978</v>
      </c>
      <c r="E33" s="3">
        <v>536</v>
      </c>
      <c r="F33" s="3">
        <v>590</v>
      </c>
    </row>
    <row r="34" spans="1:6" x14ac:dyDescent="0.25">
      <c r="A34" s="1">
        <v>45343</v>
      </c>
      <c r="B34" s="3" t="s">
        <v>13</v>
      </c>
      <c r="C34" s="3" t="str">
        <f>_xlfn.XLOOKUP(B:B,ÜRÜNLER!A:A,ÜRÜNLER!B:B," ",)</f>
        <v>HOROZ</v>
      </c>
      <c r="D34" s="3">
        <v>424</v>
      </c>
      <c r="E34" s="3">
        <v>695</v>
      </c>
      <c r="F34" s="3">
        <v>158</v>
      </c>
    </row>
    <row r="35" spans="1:6" x14ac:dyDescent="0.25">
      <c r="A35" s="1">
        <v>45351</v>
      </c>
      <c r="B35" s="3" t="s">
        <v>19</v>
      </c>
      <c r="C35" s="3" t="str">
        <f>_xlfn.XLOOKUP(B:B,ÜRÜNLER!A:A,ÜRÜNLER!B:B," ",)</f>
        <v>NAMLU MAFSALI</v>
      </c>
      <c r="D35" s="3">
        <v>1700</v>
      </c>
      <c r="E35" s="3">
        <v>1976</v>
      </c>
      <c r="F35" s="3">
        <v>917</v>
      </c>
    </row>
    <row r="36" spans="1:6" x14ac:dyDescent="0.25">
      <c r="A36" s="1">
        <v>45351</v>
      </c>
      <c r="B36" s="3" t="s">
        <v>33</v>
      </c>
      <c r="C36" s="3" t="str">
        <f>_xlfn.XLOOKUP(B:B,ÜRÜNLER!A:A,ÜRÜNLER!B:B," ",)</f>
        <v>TETİK EMNİYET PLAKASI</v>
      </c>
      <c r="D36" s="3">
        <v>845</v>
      </c>
      <c r="E36" s="3">
        <v>235</v>
      </c>
      <c r="F36" s="3">
        <v>308</v>
      </c>
    </row>
    <row r="37" spans="1:6" x14ac:dyDescent="0.25">
      <c r="A37" s="1">
        <v>45351</v>
      </c>
      <c r="B37" s="3" t="s">
        <v>13</v>
      </c>
      <c r="C37" s="3" t="str">
        <f>_xlfn.XLOOKUP(B:B,ÜRÜNLER!A:A,ÜRÜNLER!B:B," ",)</f>
        <v>HOROZ</v>
      </c>
      <c r="D37" s="3">
        <v>1155</v>
      </c>
      <c r="E37" s="3">
        <v>1007</v>
      </c>
      <c r="F37" s="3">
        <v>980</v>
      </c>
    </row>
    <row r="38" spans="1:6" x14ac:dyDescent="0.25">
      <c r="A38" s="1">
        <v>45351</v>
      </c>
      <c r="B38" s="3" t="s">
        <v>17</v>
      </c>
      <c r="C38" s="3" t="str">
        <f>_xlfn.XLOOKUP(B:B,ÜRÜNLER!A:A,ÜRÜNLER!B:B," ",)</f>
        <v>İĞNE VE YAYI</v>
      </c>
      <c r="D38" s="3">
        <v>1328</v>
      </c>
      <c r="E38" s="3">
        <v>806</v>
      </c>
      <c r="F38" s="3">
        <v>773</v>
      </c>
    </row>
    <row r="39" spans="1:6" x14ac:dyDescent="0.25">
      <c r="A39" s="1">
        <v>45351</v>
      </c>
      <c r="B39" s="3" t="s">
        <v>34</v>
      </c>
      <c r="C39" s="3" t="str">
        <f>_xlfn.XLOOKUP(B:B,ÜRÜNLER!A:A,ÜRÜNLER!B:B," ",)</f>
        <v>ATEŞLEME İĞNESİ EMNİYETİ</v>
      </c>
      <c r="D39" s="3">
        <v>826</v>
      </c>
      <c r="E39" s="3">
        <v>1191</v>
      </c>
      <c r="F39" s="3">
        <v>391</v>
      </c>
    </row>
    <row r="40" spans="1:6" x14ac:dyDescent="0.25">
      <c r="A40" s="1">
        <v>45351</v>
      </c>
      <c r="B40" s="3" t="s">
        <v>32</v>
      </c>
      <c r="C40" s="3" t="str">
        <f>_xlfn.XLOOKUP(B:B,ÜRÜNLER!A:A,ÜRÜNLER!B:B," ",)</f>
        <v>TETİK EKLEM PARÇASI</v>
      </c>
      <c r="D40" s="3">
        <v>191</v>
      </c>
      <c r="E40" s="3">
        <v>131</v>
      </c>
      <c r="F40" s="3">
        <v>238</v>
      </c>
    </row>
    <row r="41" spans="1:6" x14ac:dyDescent="0.25">
      <c r="A41" s="1">
        <v>45351</v>
      </c>
      <c r="B41" s="3" t="s">
        <v>14</v>
      </c>
      <c r="C41" s="3" t="str">
        <f>_xlfn.XLOOKUP(B:B,ÜRÜNLER!A:A,ÜRÜNLER!B:B," ",)</f>
        <v>AVUÇ İÇİ EMNİYETİ</v>
      </c>
      <c r="D41" s="3">
        <v>400</v>
      </c>
      <c r="E41" s="3">
        <v>549</v>
      </c>
      <c r="F41" s="3">
        <v>447</v>
      </c>
    </row>
    <row r="42" spans="1:6" x14ac:dyDescent="0.25">
      <c r="A42" s="1">
        <v>45366</v>
      </c>
      <c r="B42" s="3" t="s">
        <v>19</v>
      </c>
      <c r="C42" s="3" t="str">
        <f>_xlfn.XLOOKUP(B:B,ÜRÜNLER!A:A,ÜRÜNLER!B:B," ",)</f>
        <v>NAMLU MAFSALI</v>
      </c>
      <c r="D42" s="3">
        <v>3881</v>
      </c>
      <c r="E42" s="3">
        <v>4571</v>
      </c>
      <c r="F42" s="3">
        <v>4154</v>
      </c>
    </row>
    <row r="43" spans="1:6" x14ac:dyDescent="0.25">
      <c r="A43" s="1">
        <v>45366</v>
      </c>
      <c r="B43" s="3" t="s">
        <v>17</v>
      </c>
      <c r="C43" s="3" t="str">
        <f>_xlfn.XLOOKUP(B:B,ÜRÜNLER!A:A,ÜRÜNLER!B:B," ",)</f>
        <v>İĞNE VE YAYI</v>
      </c>
      <c r="D43" s="3">
        <v>1192</v>
      </c>
      <c r="E43" s="3">
        <v>1547</v>
      </c>
      <c r="F43" s="3">
        <v>1250</v>
      </c>
    </row>
    <row r="44" spans="1:6" x14ac:dyDescent="0.25">
      <c r="A44" s="1">
        <v>45366</v>
      </c>
      <c r="B44" s="3" t="s">
        <v>13</v>
      </c>
      <c r="C44" s="3" t="str">
        <f>_xlfn.XLOOKUP(B:B,ÜRÜNLER!A:A,ÜRÜNLER!B:B," ",)</f>
        <v>HOROZ</v>
      </c>
      <c r="D44" s="3">
        <v>1195</v>
      </c>
      <c r="E44" s="3">
        <v>1200</v>
      </c>
      <c r="F44" s="3">
        <v>1207</v>
      </c>
    </row>
    <row r="45" spans="1:6" x14ac:dyDescent="0.25">
      <c r="A45" s="1">
        <v>45366</v>
      </c>
      <c r="B45" s="3" t="s">
        <v>34</v>
      </c>
      <c r="C45" s="3" t="str">
        <f>_xlfn.XLOOKUP(B:B,ÜRÜNLER!A:A,ÜRÜNLER!B:B," ",)</f>
        <v>ATEŞLEME İĞNESİ EMNİYETİ</v>
      </c>
      <c r="D45" s="3">
        <v>120</v>
      </c>
      <c r="E45" s="3">
        <v>1039</v>
      </c>
      <c r="F45" s="3">
        <v>163</v>
      </c>
    </row>
    <row r="46" spans="1:6" x14ac:dyDescent="0.25">
      <c r="A46" s="1">
        <v>45366</v>
      </c>
      <c r="B46" s="3" t="s">
        <v>12</v>
      </c>
      <c r="C46" s="3" t="str">
        <f>_xlfn.XLOOKUP(B:B,ÜRÜNLER!A:A,ÜRÜNLER!B:B," ",)</f>
        <v>TETİK</v>
      </c>
      <c r="D46" s="3">
        <v>1630</v>
      </c>
      <c r="E46" s="3">
        <v>2655</v>
      </c>
      <c r="F46" s="3">
        <v>921</v>
      </c>
    </row>
    <row r="47" spans="1:6" x14ac:dyDescent="0.25">
      <c r="A47" s="1">
        <v>45372</v>
      </c>
      <c r="B47" s="3" t="s">
        <v>14</v>
      </c>
      <c r="C47" s="3" t="str">
        <f>_xlfn.XLOOKUP(B:B,ÜRÜNLER!A:A,ÜRÜNLER!B:B," ",)</f>
        <v>AVUÇ İÇİ EMNİYETİ</v>
      </c>
      <c r="D47" s="3">
        <v>540</v>
      </c>
      <c r="E47" s="3">
        <v>329</v>
      </c>
      <c r="F47" s="3">
        <v>211</v>
      </c>
    </row>
    <row r="48" spans="1:6" x14ac:dyDescent="0.25">
      <c r="A48" s="1">
        <v>45372</v>
      </c>
      <c r="B48" s="3" t="s">
        <v>19</v>
      </c>
      <c r="C48" s="3" t="str">
        <f>_xlfn.XLOOKUP(B:B,ÜRÜNLER!A:A,ÜRÜNLER!B:B," ",)</f>
        <v>NAMLU MAFSALI</v>
      </c>
      <c r="D48" s="3">
        <v>1800</v>
      </c>
      <c r="E48" s="3">
        <v>2067</v>
      </c>
      <c r="F48" s="3">
        <v>1533</v>
      </c>
    </row>
    <row r="49" spans="1:6" x14ac:dyDescent="0.25">
      <c r="A49" s="1">
        <v>45372</v>
      </c>
      <c r="B49" s="3" t="s">
        <v>17</v>
      </c>
      <c r="C49" s="3" t="str">
        <f>_xlfn.XLOOKUP(B:B,ÜRÜNLER!A:A,ÜRÜNLER!B:B," ",)</f>
        <v>İĞNE VE YAYI</v>
      </c>
      <c r="D49" s="3">
        <v>2270</v>
      </c>
      <c r="E49" s="3">
        <v>1334</v>
      </c>
      <c r="F49" s="3">
        <v>1396</v>
      </c>
    </row>
    <row r="50" spans="1:6" x14ac:dyDescent="0.25">
      <c r="A50" s="1">
        <v>45372</v>
      </c>
      <c r="B50" s="3" t="s">
        <v>12</v>
      </c>
      <c r="C50" s="3" t="str">
        <f>_xlfn.XLOOKUP(B:B,ÜRÜNLER!A:A,ÜRÜNLER!B:B," ",)</f>
        <v>TETİK</v>
      </c>
      <c r="D50" s="3">
        <v>1179</v>
      </c>
      <c r="E50" s="3">
        <v>504</v>
      </c>
      <c r="F50" s="3">
        <v>1536</v>
      </c>
    </row>
    <row r="51" spans="1:6" x14ac:dyDescent="0.25">
      <c r="A51" s="1">
        <v>45372</v>
      </c>
      <c r="B51" s="3" t="s">
        <v>34</v>
      </c>
      <c r="C51" s="3" t="str">
        <f>_xlfn.XLOOKUP(B:B,ÜRÜNLER!A:A,ÜRÜNLER!B:B," ",)</f>
        <v>ATEŞLEME İĞNESİ EMNİYETİ</v>
      </c>
      <c r="D51" s="3">
        <v>0</v>
      </c>
      <c r="E51" s="3">
        <v>0</v>
      </c>
      <c r="F51" s="3">
        <v>1185</v>
      </c>
    </row>
    <row r="52" spans="1:6" x14ac:dyDescent="0.25">
      <c r="A52" s="1">
        <v>45372</v>
      </c>
      <c r="B52" s="3" t="s">
        <v>13</v>
      </c>
      <c r="C52" s="3" t="str">
        <f>_xlfn.XLOOKUP(B:B,ÜRÜNLER!A:A,ÜRÜNLER!B:B," ",)</f>
        <v>HOROZ</v>
      </c>
      <c r="D52" s="3">
        <v>537</v>
      </c>
      <c r="E52" s="3">
        <v>646</v>
      </c>
      <c r="F52" s="3">
        <v>849</v>
      </c>
    </row>
    <row r="53" spans="1:6" x14ac:dyDescent="0.25">
      <c r="A53" s="1">
        <v>45381</v>
      </c>
      <c r="B53" s="3" t="s">
        <v>19</v>
      </c>
      <c r="C53" s="3" t="str">
        <f>_xlfn.XLOOKUP(B:B,ÜRÜNLER!A:A,ÜRÜNLER!B:B," ",)</f>
        <v>NAMLU MAFSALI</v>
      </c>
      <c r="D53" s="3">
        <v>1800</v>
      </c>
      <c r="E53" s="3">
        <v>1674</v>
      </c>
      <c r="F53" s="3">
        <v>1941</v>
      </c>
    </row>
    <row r="54" spans="1:6" x14ac:dyDescent="0.25">
      <c r="A54" s="1">
        <v>45381</v>
      </c>
      <c r="B54" s="3" t="s">
        <v>17</v>
      </c>
      <c r="C54" s="3" t="str">
        <f>_xlfn.XLOOKUP(B:B,ÜRÜNLER!A:A,ÜRÜNLER!B:B," ",)</f>
        <v>İĞNE VE YAYI</v>
      </c>
      <c r="D54" s="3">
        <v>1785</v>
      </c>
      <c r="E54" s="3">
        <v>2594</v>
      </c>
      <c r="F54" s="3">
        <v>2221</v>
      </c>
    </row>
    <row r="55" spans="1:6" x14ac:dyDescent="0.25">
      <c r="A55" s="1">
        <v>45381</v>
      </c>
      <c r="B55" s="3" t="s">
        <v>12</v>
      </c>
      <c r="C55" s="3" t="str">
        <f>_xlfn.XLOOKUP(B:B,ÜRÜNLER!A:A,ÜRÜNLER!B:B," ",)</f>
        <v>TETİK</v>
      </c>
      <c r="D55" s="3">
        <v>705</v>
      </c>
      <c r="E55" s="3">
        <v>878</v>
      </c>
      <c r="F55" s="3">
        <v>812</v>
      </c>
    </row>
    <row r="56" spans="1:6" x14ac:dyDescent="0.25">
      <c r="A56" s="1">
        <v>45381</v>
      </c>
      <c r="B56" s="3" t="s">
        <v>30</v>
      </c>
      <c r="C56" s="3" t="str">
        <f>_xlfn.XLOOKUP(B:B,ÜRÜNLER!A:A,ÜRÜNLER!B:B," ",)</f>
        <v>HOROZ DÜŞÜRME MANDALI</v>
      </c>
      <c r="D56" s="3">
        <v>378</v>
      </c>
      <c r="E56" s="3">
        <v>381</v>
      </c>
      <c r="F56" s="3">
        <v>389</v>
      </c>
    </row>
    <row r="57" spans="1:6" x14ac:dyDescent="0.25">
      <c r="A57" s="1">
        <v>45381</v>
      </c>
      <c r="B57" s="3" t="s">
        <v>14</v>
      </c>
      <c r="C57" s="3" t="str">
        <f>_xlfn.XLOOKUP(B:B,ÜRÜNLER!A:A,ÜRÜNLER!B:B," ",)</f>
        <v>AVUÇ İÇİ EMNİYETİ</v>
      </c>
      <c r="D57" s="3">
        <v>522</v>
      </c>
      <c r="E57" s="3">
        <v>804</v>
      </c>
      <c r="F57" s="3">
        <v>834</v>
      </c>
    </row>
    <row r="58" spans="1:6" x14ac:dyDescent="0.25">
      <c r="A58" s="1">
        <v>45381</v>
      </c>
      <c r="B58" s="3" t="s">
        <v>32</v>
      </c>
      <c r="C58" s="3" t="str">
        <f>_xlfn.XLOOKUP(B:B,ÜRÜNLER!A:A,ÜRÜNLER!B:B," ",)</f>
        <v>TETİK EKLEM PARÇASI</v>
      </c>
      <c r="D58" s="3">
        <v>328</v>
      </c>
      <c r="E58" s="3">
        <v>387</v>
      </c>
      <c r="F58" s="3">
        <v>130</v>
      </c>
    </row>
    <row r="59" spans="1:6" x14ac:dyDescent="0.25">
      <c r="A59" s="1">
        <v>45381</v>
      </c>
      <c r="B59" s="3" t="s">
        <v>34</v>
      </c>
      <c r="C59" s="3" t="str">
        <f>_xlfn.XLOOKUP(B:B,ÜRÜNLER!A:A,ÜRÜNLER!B:B," ",)</f>
        <v>ATEŞLEME İĞNESİ EMNİYETİ</v>
      </c>
      <c r="D59" s="3">
        <v>495</v>
      </c>
      <c r="E59" s="3">
        <v>1167</v>
      </c>
      <c r="F59" s="3">
        <v>737</v>
      </c>
    </row>
    <row r="60" spans="1:6" x14ac:dyDescent="0.25">
      <c r="A60" s="1">
        <v>45397</v>
      </c>
      <c r="B60" s="3" t="s">
        <v>14</v>
      </c>
      <c r="C60" s="3" t="str">
        <f>_xlfn.XLOOKUP(B:B,ÜRÜNLER!A:A,ÜRÜNLER!B:B," ",)</f>
        <v>AVUÇ İÇİ EMNİYETİ</v>
      </c>
      <c r="D60" s="3">
        <v>516</v>
      </c>
      <c r="E60" s="3">
        <v>740</v>
      </c>
      <c r="F60" s="3">
        <v>384</v>
      </c>
    </row>
    <row r="61" spans="1:6" x14ac:dyDescent="0.25">
      <c r="A61" s="1">
        <v>45397</v>
      </c>
      <c r="B61" s="3" t="s">
        <v>34</v>
      </c>
      <c r="C61" s="3" t="str">
        <f>_xlfn.XLOOKUP(B:B,ÜRÜNLER!A:A,ÜRÜNLER!B:B," ",)</f>
        <v>ATEŞLEME İĞNESİ EMNİYETİ</v>
      </c>
      <c r="D61" s="3">
        <v>1622</v>
      </c>
      <c r="E61" s="3">
        <v>1376</v>
      </c>
      <c r="F61" s="3">
        <v>1775</v>
      </c>
    </row>
    <row r="62" spans="1:6" x14ac:dyDescent="0.25">
      <c r="A62" s="1">
        <v>45397</v>
      </c>
      <c r="B62" s="3" t="s">
        <v>17</v>
      </c>
      <c r="C62" s="3" t="str">
        <f>_xlfn.XLOOKUP(B:B,ÜRÜNLER!A:A,ÜRÜNLER!B:B," ",)</f>
        <v>İĞNE VE YAYI</v>
      </c>
      <c r="D62" s="3">
        <v>2866</v>
      </c>
      <c r="E62" s="3">
        <v>2534</v>
      </c>
      <c r="F62" s="3">
        <v>3000</v>
      </c>
    </row>
    <row r="63" spans="1:6" x14ac:dyDescent="0.25">
      <c r="A63" s="1">
        <v>45397</v>
      </c>
      <c r="B63" s="3" t="s">
        <v>32</v>
      </c>
      <c r="C63" s="3" t="str">
        <f>_xlfn.XLOOKUP(B:B,ÜRÜNLER!A:A,ÜRÜNLER!B:B," ",)</f>
        <v>TETİK EKLEM PARÇASI</v>
      </c>
      <c r="D63" s="3">
        <v>0</v>
      </c>
      <c r="E63" s="3">
        <v>2343</v>
      </c>
      <c r="F63" s="3">
        <v>863</v>
      </c>
    </row>
    <row r="64" spans="1:6" x14ac:dyDescent="0.25">
      <c r="A64" s="1">
        <v>45397</v>
      </c>
      <c r="B64" s="3" t="s">
        <v>12</v>
      </c>
      <c r="C64" s="3" t="str">
        <f>_xlfn.XLOOKUP(B:B,ÜRÜNLER!A:A,ÜRÜNLER!B:B," ",)</f>
        <v>TETİK</v>
      </c>
      <c r="D64" s="3">
        <v>335</v>
      </c>
      <c r="E64" s="3">
        <v>890</v>
      </c>
      <c r="F64" s="3">
        <v>116</v>
      </c>
    </row>
    <row r="65" spans="1:6" x14ac:dyDescent="0.25">
      <c r="A65" s="2">
        <v>45397</v>
      </c>
      <c r="B65" s="3" t="s">
        <v>34</v>
      </c>
      <c r="C65" s="3" t="str">
        <f>_xlfn.XLOOKUP(B:B,ÜRÜNLER!A:A,ÜRÜNLER!B:B," ",)</f>
        <v>ATEŞLEME İĞNESİ EMNİYETİ</v>
      </c>
      <c r="D65" s="4">
        <v>868</v>
      </c>
      <c r="E65" s="4">
        <v>896</v>
      </c>
      <c r="F65" s="4">
        <v>1744</v>
      </c>
    </row>
    <row r="66" spans="1:6" x14ac:dyDescent="0.25">
      <c r="A66" s="1">
        <v>45412</v>
      </c>
      <c r="B66" s="3" t="s">
        <v>14</v>
      </c>
      <c r="C66" s="3" t="str">
        <f>_xlfn.XLOOKUP(B:B,ÜRÜNLER!A:A,ÜRÜNLER!B:B," ",)</f>
        <v>AVUÇ İÇİ EMNİYETİ</v>
      </c>
      <c r="D66" s="3">
        <v>568</v>
      </c>
      <c r="E66" s="3">
        <v>884</v>
      </c>
      <c r="F66" s="3">
        <v>903</v>
      </c>
    </row>
    <row r="67" spans="1:6" x14ac:dyDescent="0.25">
      <c r="A67" s="1">
        <v>45412</v>
      </c>
      <c r="B67" s="3" t="s">
        <v>17</v>
      </c>
      <c r="C67" s="3" t="str">
        <f>_xlfn.XLOOKUP(B:B,ÜRÜNLER!A:A,ÜRÜNLER!B:B," ",)</f>
        <v>İĞNE VE YAYI</v>
      </c>
      <c r="D67" s="3">
        <v>2161</v>
      </c>
      <c r="E67" s="3">
        <v>2780</v>
      </c>
      <c r="F67" s="3">
        <v>2466</v>
      </c>
    </row>
    <row r="68" spans="1:6" x14ac:dyDescent="0.25">
      <c r="A68" s="1">
        <v>45412</v>
      </c>
      <c r="B68" s="3" t="s">
        <v>12</v>
      </c>
      <c r="C68" s="3" t="str">
        <f>_xlfn.XLOOKUP(B:B,ÜRÜNLER!A:A,ÜRÜNLER!B:B," ",)</f>
        <v>TETİK</v>
      </c>
      <c r="D68" s="3">
        <v>1283</v>
      </c>
      <c r="E68" s="3">
        <v>2192</v>
      </c>
      <c r="F68" s="3">
        <v>2080</v>
      </c>
    </row>
    <row r="69" spans="1:6" x14ac:dyDescent="0.25">
      <c r="A69" s="1">
        <v>45412</v>
      </c>
      <c r="B69" s="3" t="s">
        <v>32</v>
      </c>
      <c r="C69" s="3" t="str">
        <f>_xlfn.XLOOKUP(B:B,ÜRÜNLER!A:A,ÜRÜNLER!B:B," ",)</f>
        <v>TETİK EKLEM PARÇASI</v>
      </c>
      <c r="D69" s="3">
        <v>3902</v>
      </c>
      <c r="E69" s="3">
        <v>2201</v>
      </c>
      <c r="F69" s="3">
        <v>3521</v>
      </c>
    </row>
    <row r="70" spans="1:6" x14ac:dyDescent="0.25">
      <c r="A70" s="1">
        <v>45412</v>
      </c>
      <c r="B70" s="3" t="s">
        <v>16</v>
      </c>
      <c r="C70" s="3" t="str">
        <f>_xlfn.XLOOKUP(B:B,ÜRÜNLER!A:A,ÜRÜNLER!B:B," ",)</f>
        <v>ARPACIK</v>
      </c>
      <c r="D70" s="3">
        <v>2032</v>
      </c>
      <c r="E70" s="3">
        <v>1962</v>
      </c>
      <c r="F70" s="3">
        <v>2030</v>
      </c>
    </row>
    <row r="71" spans="1:6" x14ac:dyDescent="0.25">
      <c r="A71" s="1">
        <v>45412</v>
      </c>
      <c r="B71" s="3" t="s">
        <v>33</v>
      </c>
      <c r="C71" s="3" t="str">
        <f>_xlfn.XLOOKUP(B:B,ÜRÜNLER!A:A,ÜRÜNLER!B:B," ",)</f>
        <v>TETİK EMNİYET PLAKASI</v>
      </c>
      <c r="D71" s="3">
        <v>457</v>
      </c>
      <c r="E71" s="3">
        <v>2029</v>
      </c>
      <c r="F71" s="3">
        <v>24</v>
      </c>
    </row>
    <row r="72" spans="1:6" x14ac:dyDescent="0.25">
      <c r="A72" s="1">
        <v>45412</v>
      </c>
      <c r="B72" s="3" t="s">
        <v>29</v>
      </c>
      <c r="C72" s="3" t="str">
        <f>_xlfn.XLOOKUP(B:B,ÜRÜNLER!A:A,ÜRÜNLER!B:B," ",)</f>
        <v>İĞNE KİLİDİ</v>
      </c>
      <c r="D72" s="3">
        <v>477</v>
      </c>
      <c r="E72" s="3">
        <v>116</v>
      </c>
      <c r="F72" s="3">
        <v>57</v>
      </c>
    </row>
    <row r="73" spans="1:6" x14ac:dyDescent="0.25">
      <c r="A73" s="1">
        <v>45412</v>
      </c>
      <c r="B73" s="3" t="s">
        <v>28</v>
      </c>
      <c r="C73" s="3" t="str">
        <f>_xlfn.XLOOKUP(B:B,ÜRÜNLER!A:A,ÜRÜNLER!B:B," ",)</f>
        <v>GEZ</v>
      </c>
      <c r="D73" s="3">
        <v>544</v>
      </c>
      <c r="E73" s="3">
        <v>982</v>
      </c>
      <c r="F73" s="3">
        <v>808</v>
      </c>
    </row>
    <row r="74" spans="1:6" x14ac:dyDescent="0.25">
      <c r="A74" s="1">
        <v>45426</v>
      </c>
      <c r="B74" s="3" t="s">
        <v>12</v>
      </c>
      <c r="C74" s="3" t="str">
        <f>_xlfn.XLOOKUP(B:B,ÜRÜNLER!A:A,ÜRÜNLER!B:B," ",)</f>
        <v>TETİK</v>
      </c>
      <c r="D74" s="3">
        <v>1035</v>
      </c>
      <c r="E74" s="3">
        <v>11</v>
      </c>
      <c r="F74" s="3">
        <v>110</v>
      </c>
    </row>
    <row r="75" spans="1:6" x14ac:dyDescent="0.25">
      <c r="A75" s="1">
        <v>45426</v>
      </c>
      <c r="B75" s="3" t="s">
        <v>32</v>
      </c>
      <c r="C75" s="3" t="str">
        <f>_xlfn.XLOOKUP(B:B,ÜRÜNLER!A:A,ÜRÜNLER!B:B," ",)</f>
        <v>TETİK EKLEM PARÇASI</v>
      </c>
      <c r="D75" s="3">
        <v>2261</v>
      </c>
      <c r="E75" s="3">
        <v>2207</v>
      </c>
      <c r="F75" s="3">
        <v>1948</v>
      </c>
    </row>
    <row r="76" spans="1:6" x14ac:dyDescent="0.25">
      <c r="A76" s="1">
        <v>45426</v>
      </c>
      <c r="B76" s="3" t="s">
        <v>16</v>
      </c>
      <c r="C76" s="3" t="str">
        <f>_xlfn.XLOOKUP(B:B,ÜRÜNLER!A:A,ÜRÜNLER!B:B," ",)</f>
        <v>ARPACIK</v>
      </c>
      <c r="D76" s="3">
        <v>1343</v>
      </c>
      <c r="E76" s="3">
        <v>1423</v>
      </c>
      <c r="F76" s="3">
        <v>1336</v>
      </c>
    </row>
    <row r="77" spans="1:6" x14ac:dyDescent="0.25">
      <c r="A77" s="1">
        <v>45426</v>
      </c>
      <c r="B77" s="3" t="s">
        <v>33</v>
      </c>
      <c r="C77" s="3" t="str">
        <f>_xlfn.XLOOKUP(B:B,ÜRÜNLER!A:A,ÜRÜNLER!B:B," ",)</f>
        <v>TETİK EMNİYET PLAKASI</v>
      </c>
      <c r="D77" s="3">
        <v>887</v>
      </c>
      <c r="E77" s="3">
        <v>1229</v>
      </c>
      <c r="F77" s="3">
        <v>1398</v>
      </c>
    </row>
    <row r="78" spans="1:6" x14ac:dyDescent="0.25">
      <c r="A78" s="1">
        <v>45426</v>
      </c>
      <c r="B78" s="3" t="s">
        <v>29</v>
      </c>
      <c r="C78" s="3" t="str">
        <f>_xlfn.XLOOKUP(B:B,ÜRÜNLER!A:A,ÜRÜNLER!B:B," ",)</f>
        <v>İĞNE KİLİDİ</v>
      </c>
      <c r="D78" s="3">
        <v>977</v>
      </c>
      <c r="E78" s="3">
        <v>778</v>
      </c>
      <c r="F78" s="3">
        <v>51</v>
      </c>
    </row>
    <row r="79" spans="1:6" x14ac:dyDescent="0.25">
      <c r="A79" s="1">
        <v>45443</v>
      </c>
      <c r="B79" s="3" t="s">
        <v>32</v>
      </c>
      <c r="C79" s="3" t="str">
        <f>_xlfn.XLOOKUP(B:B,ÜRÜNLER!A:A,ÜRÜNLER!B:B," ",)</f>
        <v>TETİK EKLEM PARÇASI</v>
      </c>
      <c r="D79" s="3">
        <v>2644</v>
      </c>
      <c r="E79" s="3">
        <v>3261</v>
      </c>
      <c r="F79" s="3">
        <v>2609</v>
      </c>
    </row>
    <row r="80" spans="1:6" x14ac:dyDescent="0.25">
      <c r="A80" s="1">
        <v>45443</v>
      </c>
      <c r="B80" s="3" t="s">
        <v>33</v>
      </c>
      <c r="C80" s="3" t="str">
        <f>_xlfn.XLOOKUP(B:B,ÜRÜNLER!A:A,ÜRÜNLER!B:B," ",)</f>
        <v>TETİK EMNİYET PLAKASI</v>
      </c>
      <c r="D80" s="3">
        <v>3775</v>
      </c>
      <c r="E80" s="3">
        <v>4907</v>
      </c>
      <c r="F80" s="3">
        <v>2491</v>
      </c>
    </row>
    <row r="81" spans="1:6" x14ac:dyDescent="0.25">
      <c r="A81" s="1">
        <v>45443</v>
      </c>
      <c r="B81" s="3" t="s">
        <v>17</v>
      </c>
      <c r="C81" s="3" t="str">
        <f>_xlfn.XLOOKUP(B:B,ÜRÜNLER!A:A,ÜRÜNLER!B:B," ",)</f>
        <v>İĞNE VE YAYI</v>
      </c>
      <c r="D81" s="3">
        <v>2837</v>
      </c>
      <c r="E81" s="3">
        <v>4311</v>
      </c>
      <c r="F81" s="3">
        <v>3086</v>
      </c>
    </row>
    <row r="82" spans="1:6" x14ac:dyDescent="0.25">
      <c r="A82" s="1">
        <v>45443</v>
      </c>
      <c r="B82" s="3" t="s">
        <v>31</v>
      </c>
      <c r="C82" s="3" t="str">
        <f>_xlfn.XLOOKUP(B:B,ÜRÜNLER!A:A,ÜRÜNLER!B:B," ",)</f>
        <v>TETİK KİLİDİ</v>
      </c>
      <c r="D82" s="3">
        <v>780</v>
      </c>
      <c r="E82" s="3">
        <v>458</v>
      </c>
      <c r="F82" s="3">
        <v>907</v>
      </c>
    </row>
    <row r="83" spans="1:6" x14ac:dyDescent="0.25">
      <c r="A83" s="1">
        <v>45443</v>
      </c>
      <c r="B83" s="3" t="s">
        <v>29</v>
      </c>
      <c r="C83" s="3" t="str">
        <f>_xlfn.XLOOKUP(B:B,ÜRÜNLER!A:A,ÜRÜNLER!B:B," ",)</f>
        <v>İĞNE KİLİDİ</v>
      </c>
      <c r="D83" s="3">
        <v>244</v>
      </c>
      <c r="E83" s="3">
        <v>346</v>
      </c>
      <c r="F83" s="3">
        <v>682</v>
      </c>
    </row>
    <row r="84" spans="1:6" x14ac:dyDescent="0.25">
      <c r="A84" s="1">
        <v>45443</v>
      </c>
      <c r="B84" s="3" t="s">
        <v>28</v>
      </c>
      <c r="C84" s="3" t="str">
        <f>_xlfn.XLOOKUP(B:B,ÜRÜNLER!A:A,ÜRÜNLER!B:B," ",)</f>
        <v>GEZ</v>
      </c>
      <c r="D84" s="3">
        <v>503</v>
      </c>
      <c r="E84" s="3">
        <v>908</v>
      </c>
      <c r="F84" s="3">
        <v>0</v>
      </c>
    </row>
    <row r="85" spans="1:6" x14ac:dyDescent="0.25">
      <c r="A85" s="1">
        <v>45456</v>
      </c>
      <c r="B85" s="3" t="s">
        <v>32</v>
      </c>
      <c r="C85" s="3" t="str">
        <f>_xlfn.XLOOKUP(B:B,ÜRÜNLER!A:A,ÜRÜNLER!B:B," ",)</f>
        <v>TETİK EKLEM PARÇASI</v>
      </c>
      <c r="D85" s="3">
        <v>1183</v>
      </c>
      <c r="E85" s="3">
        <v>779</v>
      </c>
      <c r="F85" s="3">
        <v>825</v>
      </c>
    </row>
    <row r="86" spans="1:6" x14ac:dyDescent="0.25">
      <c r="A86" s="1">
        <v>45456</v>
      </c>
      <c r="B86" s="3" t="s">
        <v>33</v>
      </c>
      <c r="C86" s="3" t="str">
        <f>_xlfn.XLOOKUP(B:B,ÜRÜNLER!A:A,ÜRÜNLER!B:B," ",)</f>
        <v>TETİK EMNİYET PLAKASI</v>
      </c>
      <c r="D86" s="3">
        <v>1381</v>
      </c>
      <c r="E86" s="3">
        <v>1116</v>
      </c>
      <c r="F86" s="3">
        <v>1391</v>
      </c>
    </row>
    <row r="87" spans="1:6" x14ac:dyDescent="0.25">
      <c r="A87" s="1">
        <v>45456</v>
      </c>
      <c r="B87" s="3" t="s">
        <v>17</v>
      </c>
      <c r="C87" s="3" t="str">
        <f>_xlfn.XLOOKUP(B:B,ÜRÜNLER!A:A,ÜRÜNLER!B:B," ",)</f>
        <v>İĞNE VE YAYI</v>
      </c>
      <c r="D87" s="3">
        <v>1011</v>
      </c>
      <c r="E87" s="3">
        <v>574</v>
      </c>
      <c r="F87" s="3">
        <v>954</v>
      </c>
    </row>
    <row r="88" spans="1:6" x14ac:dyDescent="0.25">
      <c r="A88" s="1">
        <v>45456</v>
      </c>
      <c r="B88" s="3" t="s">
        <v>34</v>
      </c>
      <c r="C88" s="3" t="str">
        <f>_xlfn.XLOOKUP(B:B,ÜRÜNLER!A:A,ÜRÜNLER!B:B," ",)</f>
        <v>ATEŞLEME İĞNESİ EMNİYETİ</v>
      </c>
      <c r="D88" s="3">
        <v>1173</v>
      </c>
      <c r="E88" s="3">
        <v>1605</v>
      </c>
      <c r="F88" s="3">
        <v>552</v>
      </c>
    </row>
    <row r="89" spans="1:6" x14ac:dyDescent="0.25">
      <c r="A89" s="1">
        <v>45488</v>
      </c>
      <c r="B89" s="3" t="s">
        <v>34</v>
      </c>
      <c r="C89" s="3" t="str">
        <f>_xlfn.XLOOKUP(B:B,ÜRÜNLER!A:A,ÜRÜNLER!B:B," ",)</f>
        <v>ATEŞLEME İĞNESİ EMNİYETİ</v>
      </c>
      <c r="D89" s="3">
        <v>759</v>
      </c>
      <c r="E89" s="3">
        <v>1566</v>
      </c>
      <c r="F89" s="3">
        <v>50</v>
      </c>
    </row>
    <row r="90" spans="1:6" x14ac:dyDescent="0.25">
      <c r="A90" s="1">
        <v>45488</v>
      </c>
      <c r="B90" s="3" t="s">
        <v>29</v>
      </c>
      <c r="C90" s="3" t="str">
        <f>_xlfn.XLOOKUP(B:B,ÜRÜNLER!A:A,ÜRÜNLER!B:B," ",)</f>
        <v>İĞNE KİLİDİ</v>
      </c>
      <c r="D90" s="3">
        <v>0</v>
      </c>
      <c r="E90" s="3">
        <v>775</v>
      </c>
      <c r="F90" s="3">
        <v>0</v>
      </c>
    </row>
    <row r="91" spans="1:6" x14ac:dyDescent="0.25">
      <c r="A91" s="1">
        <v>45488</v>
      </c>
      <c r="B91" s="3" t="s">
        <v>10</v>
      </c>
      <c r="C91" s="3" t="str">
        <f>_xlfn.XLOOKUP(B:B,ÜRÜNLER!A:A,ÜRÜNLER!B:B," ",)</f>
        <v>EMNİYET MANDALI</v>
      </c>
      <c r="D91" s="3">
        <v>382</v>
      </c>
      <c r="E91" s="3">
        <v>114</v>
      </c>
      <c r="F91" s="3">
        <v>250</v>
      </c>
    </row>
    <row r="92" spans="1:6" x14ac:dyDescent="0.25">
      <c r="A92" s="1">
        <v>45488</v>
      </c>
      <c r="B92" s="3" t="s">
        <v>35</v>
      </c>
      <c r="C92" s="3" t="str">
        <f>_xlfn.XLOOKUP(B:B,ÜRÜNLER!A:A,ÜRÜNLER!B:B," ",)</f>
        <v>FİŞEK YATAĞI</v>
      </c>
      <c r="D92" s="3">
        <v>0</v>
      </c>
      <c r="E92" s="3">
        <v>565</v>
      </c>
      <c r="F92" s="3">
        <v>482</v>
      </c>
    </row>
    <row r="93" spans="1:6" x14ac:dyDescent="0.25">
      <c r="A93" s="1">
        <v>45488</v>
      </c>
      <c r="B93" s="3" t="s">
        <v>12</v>
      </c>
      <c r="C93" s="3" t="str">
        <f>_xlfn.XLOOKUP(B:B,ÜRÜNLER!A:A,ÜRÜNLER!B:B," ",)</f>
        <v>TETİK</v>
      </c>
      <c r="D93" s="3">
        <v>755</v>
      </c>
      <c r="E93" s="3">
        <v>1442</v>
      </c>
      <c r="F93" s="3">
        <v>850</v>
      </c>
    </row>
    <row r="94" spans="1:6" x14ac:dyDescent="0.25">
      <c r="A94" s="1">
        <v>45519</v>
      </c>
      <c r="B94" s="3" t="s">
        <v>19</v>
      </c>
      <c r="C94" s="3" t="str">
        <f>_xlfn.XLOOKUP(B:B,ÜRÜNLER!A:A,ÜRÜNLER!B:B," ",)</f>
        <v>NAMLU MAFSALI</v>
      </c>
      <c r="D94" s="3">
        <v>3719</v>
      </c>
      <c r="E94" s="3">
        <v>2700</v>
      </c>
      <c r="F94" s="3">
        <v>3242</v>
      </c>
    </row>
    <row r="95" spans="1:6" x14ac:dyDescent="0.25">
      <c r="A95" s="1">
        <v>45519</v>
      </c>
      <c r="B95" s="3" t="s">
        <v>34</v>
      </c>
      <c r="C95" s="3" t="str">
        <f>_xlfn.XLOOKUP(B:B,ÜRÜNLER!A:A,ÜRÜNLER!B:B," ",)</f>
        <v>ATEŞLEME İĞNESİ EMNİYETİ</v>
      </c>
      <c r="D95" s="3">
        <v>849</v>
      </c>
      <c r="E95" s="3">
        <v>589</v>
      </c>
      <c r="F95" s="3">
        <v>722</v>
      </c>
    </row>
    <row r="96" spans="1:6" x14ac:dyDescent="0.25">
      <c r="A96" s="1">
        <v>45519</v>
      </c>
      <c r="B96" s="3" t="s">
        <v>29</v>
      </c>
      <c r="C96" s="3" t="str">
        <f>_xlfn.XLOOKUP(B:B,ÜRÜNLER!A:A,ÜRÜNLER!B:B," ",)</f>
        <v>İĞNE KİLİDİ</v>
      </c>
      <c r="D96" s="3">
        <v>1167</v>
      </c>
      <c r="E96" s="3">
        <v>1607</v>
      </c>
      <c r="F96" s="3">
        <v>1281</v>
      </c>
    </row>
    <row r="97" spans="1:6" x14ac:dyDescent="0.25">
      <c r="A97" s="1">
        <v>45519</v>
      </c>
      <c r="B97" s="3" t="s">
        <v>31</v>
      </c>
      <c r="C97" s="3" t="str">
        <f>_xlfn.XLOOKUP(B:B,ÜRÜNLER!A:A,ÜRÜNLER!B:B," ",)</f>
        <v>TETİK KİLİDİ</v>
      </c>
      <c r="D97" s="3">
        <v>315</v>
      </c>
      <c r="E97" s="3">
        <v>396</v>
      </c>
      <c r="F97" s="3">
        <v>1258</v>
      </c>
    </row>
    <row r="98" spans="1:6" x14ac:dyDescent="0.25">
      <c r="A98" s="1">
        <v>45519</v>
      </c>
      <c r="B98" s="3" t="s">
        <v>12</v>
      </c>
      <c r="C98" s="3" t="str">
        <f>_xlfn.XLOOKUP(B:B,ÜRÜNLER!A:A,ÜRÜNLER!B:B," ",)</f>
        <v>TETİK</v>
      </c>
      <c r="D98" s="3">
        <v>18</v>
      </c>
      <c r="E98" s="3">
        <v>0</v>
      </c>
      <c r="F98" s="3">
        <v>1230</v>
      </c>
    </row>
    <row r="99" spans="1:6" x14ac:dyDescent="0.25">
      <c r="A99" s="1">
        <v>45519</v>
      </c>
      <c r="B99" s="3" t="s">
        <v>30</v>
      </c>
      <c r="C99" s="3" t="str">
        <f>_xlfn.XLOOKUP(B:B,ÜRÜNLER!A:A,ÜRÜNLER!B:B," ",)</f>
        <v>HOROZ DÜŞÜRME MANDALI</v>
      </c>
      <c r="D99" s="3">
        <v>1283</v>
      </c>
      <c r="E99" s="3">
        <v>1374</v>
      </c>
      <c r="F99" s="3">
        <v>1101</v>
      </c>
    </row>
    <row r="100" spans="1:6" x14ac:dyDescent="0.25">
      <c r="A100" s="1">
        <v>45519</v>
      </c>
      <c r="B100" s="3" t="s">
        <v>10</v>
      </c>
      <c r="C100" s="3" t="str">
        <f>_xlfn.XLOOKUP(B:B,ÜRÜNLER!A:A,ÜRÜNLER!B:B," ",)</f>
        <v>EMNİYET MANDALI</v>
      </c>
      <c r="D100" s="3">
        <v>0</v>
      </c>
      <c r="E100" s="3">
        <v>205</v>
      </c>
      <c r="F100" s="3">
        <v>0</v>
      </c>
    </row>
    <row r="101" spans="1:6" x14ac:dyDescent="0.25">
      <c r="A101" s="1">
        <v>45519</v>
      </c>
      <c r="B101" s="3" t="s">
        <v>14</v>
      </c>
      <c r="C101" s="3" t="str">
        <f>_xlfn.XLOOKUP(B:B,ÜRÜNLER!A:A,ÜRÜNLER!B:B," ",)</f>
        <v>AVUÇ İÇİ EMNİYETİ</v>
      </c>
      <c r="D101" s="3">
        <v>898</v>
      </c>
      <c r="E101" s="3">
        <v>771</v>
      </c>
      <c r="F101" s="3">
        <v>491</v>
      </c>
    </row>
    <row r="102" spans="1:6" x14ac:dyDescent="0.25">
      <c r="A102" s="1">
        <v>45535</v>
      </c>
      <c r="B102" s="3" t="s">
        <v>14</v>
      </c>
      <c r="C102" s="3" t="str">
        <f>_xlfn.XLOOKUP(B:B,ÜRÜNLER!A:A,ÜRÜNLER!B:B," ",)</f>
        <v>AVUÇ İÇİ EMNİYETİ</v>
      </c>
      <c r="D102" s="3">
        <v>1183</v>
      </c>
      <c r="E102" s="3">
        <v>1191</v>
      </c>
      <c r="F102" s="3">
        <v>1365</v>
      </c>
    </row>
    <row r="103" spans="1:6" x14ac:dyDescent="0.25">
      <c r="A103" s="1">
        <v>45535</v>
      </c>
      <c r="B103" s="3" t="s">
        <v>29</v>
      </c>
      <c r="C103" s="3" t="str">
        <f>_xlfn.XLOOKUP(B:B,ÜRÜNLER!A:A,ÜRÜNLER!B:B," ",)</f>
        <v>İĞNE KİLİDİ</v>
      </c>
      <c r="D103" s="3">
        <v>3089</v>
      </c>
      <c r="E103" s="3">
        <v>2794</v>
      </c>
      <c r="F103" s="3">
        <v>3784</v>
      </c>
    </row>
    <row r="104" spans="1:6" x14ac:dyDescent="0.25">
      <c r="A104" s="1">
        <v>45535</v>
      </c>
      <c r="B104" s="3" t="s">
        <v>34</v>
      </c>
      <c r="C104" s="3" t="str">
        <f>_xlfn.XLOOKUP(B:B,ÜRÜNLER!A:A,ÜRÜNLER!B:B," ",)</f>
        <v>ATEŞLEME İĞNESİ EMNİYETİ</v>
      </c>
      <c r="D104" s="3">
        <v>4759</v>
      </c>
      <c r="E104" s="3">
        <v>6521</v>
      </c>
      <c r="F104" s="3">
        <v>4908</v>
      </c>
    </row>
    <row r="105" spans="1:6" x14ac:dyDescent="0.25">
      <c r="A105" s="1">
        <v>45535</v>
      </c>
      <c r="B105" s="3" t="s">
        <v>19</v>
      </c>
      <c r="C105" s="3" t="str">
        <f>_xlfn.XLOOKUP(B:B,ÜRÜNLER!A:A,ÜRÜNLER!B:B," ",)</f>
        <v>NAMLU MAFSALI</v>
      </c>
      <c r="D105" s="3">
        <v>4223</v>
      </c>
      <c r="E105" s="3">
        <v>5324</v>
      </c>
      <c r="F105" s="3">
        <v>4245</v>
      </c>
    </row>
    <row r="106" spans="1:6" x14ac:dyDescent="0.25">
      <c r="A106" s="1">
        <v>45535</v>
      </c>
      <c r="B106" s="3" t="s">
        <v>30</v>
      </c>
      <c r="C106" s="3" t="str">
        <f>_xlfn.XLOOKUP(B:B,ÜRÜNLER!A:A,ÜRÜNLER!B:B," ",)</f>
        <v>HOROZ DÜŞÜRME MANDALI</v>
      </c>
      <c r="D106" s="3">
        <v>1621</v>
      </c>
      <c r="E106" s="3">
        <v>977</v>
      </c>
      <c r="F106" s="3">
        <v>930</v>
      </c>
    </row>
    <row r="107" spans="1:6" x14ac:dyDescent="0.25">
      <c r="A107" s="1">
        <v>45546</v>
      </c>
      <c r="B107" s="3" t="s">
        <v>14</v>
      </c>
      <c r="C107" s="3" t="str">
        <f>_xlfn.XLOOKUP(B:B,ÜRÜNLER!A:A,ÜRÜNLER!B:B," ",)</f>
        <v>AVUÇ İÇİ EMNİYETİ</v>
      </c>
      <c r="D107" s="3">
        <v>332</v>
      </c>
      <c r="E107" s="3">
        <v>509</v>
      </c>
      <c r="F107" s="3">
        <v>336</v>
      </c>
    </row>
    <row r="108" spans="1:6" x14ac:dyDescent="0.25">
      <c r="A108" s="1">
        <v>45546</v>
      </c>
      <c r="B108" s="3" t="s">
        <v>29</v>
      </c>
      <c r="C108" s="3" t="str">
        <f>_xlfn.XLOOKUP(B:B,ÜRÜNLER!A:A,ÜRÜNLER!B:B," ",)</f>
        <v>İĞNE KİLİDİ</v>
      </c>
      <c r="D108" s="3">
        <v>1487</v>
      </c>
      <c r="E108" s="3">
        <v>2025</v>
      </c>
      <c r="F108" s="3">
        <v>2171</v>
      </c>
    </row>
    <row r="109" spans="1:6" x14ac:dyDescent="0.25">
      <c r="A109" s="1">
        <v>45546</v>
      </c>
      <c r="B109" s="3" t="s">
        <v>19</v>
      </c>
      <c r="C109" s="3" t="str">
        <f>_xlfn.XLOOKUP(B:B,ÜRÜNLER!A:A,ÜRÜNLER!B:B," ",)</f>
        <v>NAMLU MAFSALI</v>
      </c>
      <c r="D109" s="3">
        <v>2362</v>
      </c>
      <c r="E109" s="3">
        <v>2266</v>
      </c>
      <c r="F109" s="3">
        <v>2346</v>
      </c>
    </row>
    <row r="110" spans="1:6" x14ac:dyDescent="0.25">
      <c r="A110" s="1">
        <v>45546</v>
      </c>
      <c r="B110" s="3" t="s">
        <v>34</v>
      </c>
      <c r="C110" s="3" t="str">
        <f>_xlfn.XLOOKUP(B:B,ÜRÜNLER!A:A,ÜRÜNLER!B:B," ",)</f>
        <v>ATEŞLEME İĞNESİ EMNİYETİ</v>
      </c>
      <c r="D110" s="3">
        <v>3227</v>
      </c>
      <c r="E110" s="3">
        <v>524</v>
      </c>
      <c r="F110" s="3">
        <v>1110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0750-E972-45B4-B8F7-C17B55F3DE12}">
  <dimension ref="A1:C16"/>
  <sheetViews>
    <sheetView workbookViewId="0">
      <selection activeCell="I16" sqref="I16"/>
    </sheetView>
  </sheetViews>
  <sheetFormatPr defaultRowHeight="15" x14ac:dyDescent="0.25"/>
  <cols>
    <col min="1" max="1" width="9.5703125" bestFit="1" customWidth="1"/>
    <col min="2" max="2" width="25.85546875" bestFit="1" customWidth="1"/>
    <col min="3" max="3" width="9.140625" style="5"/>
    <col min="6" max="6" width="26.140625" customWidth="1"/>
    <col min="7" max="7" width="18.28515625" customWidth="1"/>
  </cols>
  <sheetData>
    <row r="1" spans="1:3" x14ac:dyDescent="0.25">
      <c r="A1" t="s">
        <v>3</v>
      </c>
      <c r="B1" t="s">
        <v>4</v>
      </c>
      <c r="C1" s="5" t="s">
        <v>36</v>
      </c>
    </row>
    <row r="2" spans="1:3" x14ac:dyDescent="0.25">
      <c r="A2" t="s">
        <v>14</v>
      </c>
      <c r="B2" t="s">
        <v>15</v>
      </c>
      <c r="C2" s="5">
        <v>4.5</v>
      </c>
    </row>
    <row r="3" spans="1:3" x14ac:dyDescent="0.25">
      <c r="A3" t="s">
        <v>32</v>
      </c>
      <c r="B3" t="s">
        <v>27</v>
      </c>
      <c r="C3" s="5">
        <v>1.17</v>
      </c>
    </row>
    <row r="4" spans="1:3" x14ac:dyDescent="0.25">
      <c r="A4" t="s">
        <v>17</v>
      </c>
      <c r="B4" t="s">
        <v>18</v>
      </c>
      <c r="C4" s="5">
        <v>1.25</v>
      </c>
    </row>
    <row r="5" spans="1:3" x14ac:dyDescent="0.25">
      <c r="A5" t="s">
        <v>19</v>
      </c>
      <c r="B5" t="s">
        <v>22</v>
      </c>
      <c r="C5" s="5">
        <v>1.5</v>
      </c>
    </row>
    <row r="6" spans="1:3" x14ac:dyDescent="0.25">
      <c r="A6" t="s">
        <v>12</v>
      </c>
      <c r="B6" t="s">
        <v>8</v>
      </c>
      <c r="C6" s="5">
        <v>1.33</v>
      </c>
    </row>
    <row r="7" spans="1:3" x14ac:dyDescent="0.25">
      <c r="A7" t="s">
        <v>33</v>
      </c>
      <c r="B7" t="s">
        <v>25</v>
      </c>
      <c r="C7" s="5">
        <v>2</v>
      </c>
    </row>
    <row r="8" spans="1:3" x14ac:dyDescent="0.25">
      <c r="A8" t="s">
        <v>31</v>
      </c>
      <c r="B8" t="s">
        <v>26</v>
      </c>
      <c r="C8" s="5">
        <v>1.75</v>
      </c>
    </row>
    <row r="9" spans="1:3" x14ac:dyDescent="0.25">
      <c r="A9" t="s">
        <v>13</v>
      </c>
      <c r="B9" t="s">
        <v>9</v>
      </c>
      <c r="C9" s="5">
        <v>1.75</v>
      </c>
    </row>
    <row r="10" spans="1:3" x14ac:dyDescent="0.25">
      <c r="A10" t="s">
        <v>34</v>
      </c>
      <c r="B10" t="s">
        <v>23</v>
      </c>
      <c r="C10" s="5">
        <v>2.5</v>
      </c>
    </row>
    <row r="11" spans="1:3" x14ac:dyDescent="0.25">
      <c r="A11" t="s">
        <v>30</v>
      </c>
      <c r="B11" t="s">
        <v>21</v>
      </c>
      <c r="C11" s="5">
        <v>3.55</v>
      </c>
    </row>
    <row r="12" spans="1:3" x14ac:dyDescent="0.25">
      <c r="A12" t="s">
        <v>16</v>
      </c>
      <c r="B12" t="s">
        <v>0</v>
      </c>
      <c r="C12" s="5">
        <v>1.1499999999999999</v>
      </c>
    </row>
    <row r="13" spans="1:3" x14ac:dyDescent="0.25">
      <c r="A13" t="s">
        <v>29</v>
      </c>
      <c r="B13" t="s">
        <v>24</v>
      </c>
      <c r="C13" s="5">
        <v>1.25</v>
      </c>
    </row>
    <row r="14" spans="1:3" x14ac:dyDescent="0.25">
      <c r="A14" t="s">
        <v>28</v>
      </c>
      <c r="B14" t="s">
        <v>1</v>
      </c>
      <c r="C14" s="5">
        <v>1.1299999999999999</v>
      </c>
    </row>
    <row r="15" spans="1:3" x14ac:dyDescent="0.25">
      <c r="A15" t="s">
        <v>10</v>
      </c>
      <c r="B15" t="s">
        <v>11</v>
      </c>
      <c r="C15" s="5">
        <v>1.5</v>
      </c>
    </row>
    <row r="16" spans="1:3" x14ac:dyDescent="0.25">
      <c r="A16" t="s">
        <v>35</v>
      </c>
      <c r="B16" t="s">
        <v>20</v>
      </c>
      <c r="C16" s="5">
        <v>1.2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ÜRÜNLER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Demircioğlu</dc:creator>
  <cp:lastModifiedBy>Emre Demircioğlu</cp:lastModifiedBy>
  <dcterms:created xsi:type="dcterms:W3CDTF">2015-06-05T18:17:20Z</dcterms:created>
  <dcterms:modified xsi:type="dcterms:W3CDTF">2024-09-23T17:18:30Z</dcterms:modified>
</cp:coreProperties>
</file>