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  <c r="J6" i="1"/>
  <c r="J7" i="1"/>
  <c r="J8" i="1"/>
  <c r="J9" i="1"/>
  <c r="J10" i="1"/>
  <c r="J11" i="1"/>
  <c r="J12" i="1"/>
  <c r="J5" i="1"/>
  <c r="I5" i="1"/>
  <c r="I13" i="1"/>
  <c r="H13" i="1"/>
  <c r="H12" i="1"/>
  <c r="K8" i="1"/>
  <c r="K12" i="1"/>
  <c r="I7" i="1"/>
  <c r="K7" i="1" s="1"/>
  <c r="I8" i="1"/>
  <c r="I9" i="1"/>
  <c r="K9" i="1" s="1"/>
  <c r="I10" i="1"/>
  <c r="K10" i="1" s="1"/>
  <c r="I11" i="1"/>
  <c r="K11" i="1" s="1"/>
  <c r="I6" i="1"/>
  <c r="K6" i="1" s="1"/>
  <c r="K5" i="1"/>
  <c r="K13" i="1" s="1"/>
</calcChain>
</file>

<file path=xl/sharedStrings.xml><?xml version="1.0" encoding="utf-8"?>
<sst xmlns="http://schemas.openxmlformats.org/spreadsheetml/2006/main" count="15" uniqueCount="15">
  <si>
    <t>Component Name</t>
  </si>
  <si>
    <t>Number of Components</t>
  </si>
  <si>
    <t>Microcontroller</t>
  </si>
  <si>
    <t>Jumper Cable</t>
  </si>
  <si>
    <t>Lipo Battery</t>
  </si>
  <si>
    <t>Chasis</t>
  </si>
  <si>
    <t>H bridge</t>
  </si>
  <si>
    <t>Sensors(ir or ultrasonic)</t>
  </si>
  <si>
    <t>Omni-Wheel</t>
  </si>
  <si>
    <t>DC Motor &amp; wheels</t>
  </si>
  <si>
    <t>Total Cost (USD)</t>
  </si>
  <si>
    <t>Total</t>
  </si>
  <si>
    <t>Total Cost (TL)</t>
  </si>
  <si>
    <t>Cost per Piece(TL)</t>
  </si>
  <si>
    <t>Cost per Piece(USD)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</si>
</sst>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K13"/>
  <sheetViews>
    <sheetView tabSelected="1" workbookViewId="0">
      <selection activeCell="I16" sqref="I16"/>
    </sheetView>
  </sheetViews>
  <sheetFormatPr defaultRowHeight="15" x14ac:dyDescent="0.25"/>
  <cols>
    <col min="6" max="6" width="28.140625" customWidth="1"/>
    <col min="7" max="7" width="31.28515625" customWidth="1"/>
    <col min="8" max="8" width="18.28515625" customWidth="1"/>
    <col min="9" max="9" width="18.5703125" customWidth="1"/>
    <col min="10" max="10" width="16.28515625" customWidth="1"/>
    <col min="11" max="11" width="16.85546875" customWidth="1"/>
  </cols>
  <sheetData>
    <row r="4" spans="6:11" x14ac:dyDescent="0.25">
      <c r="F4" s="3" t="s">
        <v>0</v>
      </c>
      <c r="G4" s="3" t="s">
        <v>1</v>
      </c>
      <c r="H4" s="3" t="s">
        <v>13</v>
      </c>
      <c r="I4" s="3" t="s">
        <v>14</v>
      </c>
      <c r="J4" s="3" t="s">
        <v>12</v>
      </c>
      <c r="K4" s="4" t="s">
        <v>10</v>
      </c>
    </row>
    <row r="5" spans="6:11" x14ac:dyDescent="0.25">
      <c r="F5" s="2" t="s">
        <v>9</v>
      </c>
      <c r="G5" s="5">
        <v>2</v>
      </c>
      <c r="H5" s="5">
        <v>8.5</v>
      </c>
      <c r="I5" s="5">
        <f>(1/3.87239678)*H5</f>
        <v>2.1950230007163678</v>
      </c>
      <c r="J5" s="6">
        <f>G5*H5</f>
        <v>17</v>
      </c>
      <c r="K5" s="6">
        <f>G5*I5</f>
        <v>4.3900460014327356</v>
      </c>
    </row>
    <row r="6" spans="6:11" x14ac:dyDescent="0.25">
      <c r="F6" s="2" t="s">
        <v>2</v>
      </c>
      <c r="G6" s="5">
        <v>1</v>
      </c>
      <c r="H6" s="5">
        <v>162.84</v>
      </c>
      <c r="I6" s="5">
        <f>(1/3.87239678)*H6</f>
        <v>42.051475933723921</v>
      </c>
      <c r="J6" s="6">
        <f t="shared" ref="J6:J12" si="0">G6*H6</f>
        <v>162.84</v>
      </c>
      <c r="K6" s="6">
        <f>G6*I6</f>
        <v>42.051475933723921</v>
      </c>
    </row>
    <row r="7" spans="6:11" x14ac:dyDescent="0.25">
      <c r="F7" s="2" t="s">
        <v>3</v>
      </c>
      <c r="G7" s="5">
        <v>40</v>
      </c>
      <c r="H7" s="5">
        <v>4.6900000000000004</v>
      </c>
      <c r="I7" s="5">
        <f t="shared" ref="I7:I11" si="1">(1/3.87239678)*H7</f>
        <v>1.2111362203952665</v>
      </c>
      <c r="J7" s="6">
        <f t="shared" si="0"/>
        <v>187.60000000000002</v>
      </c>
      <c r="K7" s="6">
        <f>G7*I7</f>
        <v>48.445448815810657</v>
      </c>
    </row>
    <row r="8" spans="6:11" x14ac:dyDescent="0.25">
      <c r="F8" s="2" t="s">
        <v>7</v>
      </c>
      <c r="G8" s="5">
        <v>4</v>
      </c>
      <c r="H8" s="5">
        <v>5.92</v>
      </c>
      <c r="I8" s="5">
        <f t="shared" si="1"/>
        <v>1.528768960498929</v>
      </c>
      <c r="J8" s="6">
        <f t="shared" si="0"/>
        <v>23.68</v>
      </c>
      <c r="K8" s="6">
        <f>G8*I8</f>
        <v>6.1150758419957159</v>
      </c>
    </row>
    <row r="9" spans="6:11" x14ac:dyDescent="0.25">
      <c r="F9" s="2" t="s">
        <v>4</v>
      </c>
      <c r="G9" s="5">
        <v>1</v>
      </c>
      <c r="H9" s="5">
        <v>118.34</v>
      </c>
      <c r="I9" s="5">
        <f t="shared" si="1"/>
        <v>30.559884929973524</v>
      </c>
      <c r="J9" s="6">
        <f t="shared" si="0"/>
        <v>118.34</v>
      </c>
      <c r="K9" s="6">
        <f>G9*I9</f>
        <v>30.559884929973524</v>
      </c>
    </row>
    <row r="10" spans="6:11" x14ac:dyDescent="0.25">
      <c r="F10" s="2" t="s">
        <v>5</v>
      </c>
      <c r="G10" s="5">
        <v>1</v>
      </c>
      <c r="H10" s="5">
        <v>25</v>
      </c>
      <c r="I10" s="5">
        <f t="shared" si="1"/>
        <v>6.455950002106964</v>
      </c>
      <c r="J10" s="6">
        <f t="shared" si="0"/>
        <v>25</v>
      </c>
      <c r="K10" s="6">
        <f>G10*I10</f>
        <v>6.455950002106964</v>
      </c>
    </row>
    <row r="11" spans="6:11" x14ac:dyDescent="0.25">
      <c r="F11" s="2" t="s">
        <v>6</v>
      </c>
      <c r="G11" s="5">
        <v>1</v>
      </c>
      <c r="H11" s="5">
        <v>40.67</v>
      </c>
      <c r="I11" s="5">
        <f t="shared" si="1"/>
        <v>10.50253946342761</v>
      </c>
      <c r="J11" s="6">
        <f t="shared" si="0"/>
        <v>40.67</v>
      </c>
      <c r="K11" s="6">
        <f>G11*I11</f>
        <v>10.50253946342761</v>
      </c>
    </row>
    <row r="12" spans="6:11" x14ac:dyDescent="0.25">
      <c r="F12" s="2" t="s">
        <v>8</v>
      </c>
      <c r="G12" s="5">
        <v>1</v>
      </c>
      <c r="H12" s="5">
        <f>I12*3.87239678</f>
        <v>5.7311472343999998</v>
      </c>
      <c r="I12" s="5">
        <v>1.48</v>
      </c>
      <c r="J12" s="6">
        <f t="shared" si="0"/>
        <v>5.7311472343999998</v>
      </c>
      <c r="K12" s="6">
        <f>G12*I12</f>
        <v>1.48</v>
      </c>
    </row>
    <row r="13" spans="6:11" x14ac:dyDescent="0.25">
      <c r="F13" s="1" t="s">
        <v>11</v>
      </c>
      <c r="G13" s="7"/>
      <c r="H13" s="7">
        <f>SUM(H5:H12)</f>
        <v>371.69114723439998</v>
      </c>
      <c r="I13" s="7">
        <f t="shared" ref="I13:J13" si="2">SUM(I5:I12)</f>
        <v>95.984778510842588</v>
      </c>
      <c r="J13" s="7">
        <f t="shared" si="2"/>
        <v>580.86114723440005</v>
      </c>
      <c r="K13" s="8">
        <f>SUM(K5:K12)</f>
        <v>150.00042098847112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2017-11-09T22:41:26Z</dcterms:modified>
</cp:coreProperties>
</file>