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\Desktop\"/>
    </mc:Choice>
  </mc:AlternateContent>
  <bookViews>
    <workbookView xWindow="0" yWindow="0" windowWidth="20490" windowHeight="7545" activeTab="3" xr2:uid="{C6ECA0CC-7DE9-4CAC-938A-B88295F2AD07}"/>
  </bookViews>
  <sheets>
    <sheet name="Calib" sheetId="1" r:id="rId1"/>
    <sheet name="R_Lamp" sheetId="2" r:id="rId2"/>
    <sheet name="5V" sheetId="3" r:id="rId3"/>
    <sheet name="D15cm" sheetId="6" r:id="rId4"/>
    <sheet name="D25cm" sheetId="5" r:id="rId5"/>
    <sheet name="D35cm" sheetId="4" r:id="rId6"/>
    <sheet name="BBR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4" l="1"/>
  <c r="F12" i="4"/>
  <c r="F13" i="4"/>
  <c r="E2" i="4"/>
  <c r="F10" i="4"/>
  <c r="F9" i="4"/>
  <c r="F8" i="4"/>
  <c r="F7" i="4"/>
  <c r="F6" i="4"/>
  <c r="F5" i="4"/>
  <c r="F4" i="4"/>
  <c r="F3" i="4"/>
  <c r="F2" i="4"/>
  <c r="F8" i="5"/>
  <c r="F9" i="5"/>
  <c r="F10" i="5"/>
  <c r="E3" i="5"/>
  <c r="F7" i="5"/>
  <c r="F6" i="5"/>
  <c r="F5" i="5"/>
  <c r="F4" i="5"/>
  <c r="F3" i="5"/>
  <c r="F2" i="5"/>
  <c r="F3" i="6"/>
  <c r="F4" i="6"/>
  <c r="F5" i="6"/>
  <c r="F6" i="6"/>
  <c r="F2" i="6"/>
  <c r="C17" i="3"/>
  <c r="C18" i="3"/>
  <c r="C19" i="3"/>
  <c r="C20" i="3"/>
  <c r="C21" i="3"/>
  <c r="C16" i="3"/>
  <c r="C3" i="3"/>
  <c r="C4" i="3"/>
  <c r="C5" i="3"/>
  <c r="C2" i="3"/>
  <c r="B5" i="3"/>
  <c r="B4" i="3"/>
  <c r="B3" i="3"/>
  <c r="B2" i="3"/>
  <c r="A4" i="1"/>
  <c r="A5" i="1"/>
  <c r="A6" i="1"/>
  <c r="A7" i="1"/>
  <c r="A8" i="1" s="1"/>
  <c r="A9" i="1" s="1"/>
  <c r="A10" i="1" s="1"/>
  <c r="A11" i="1" s="1"/>
  <c r="A12" i="1" s="1"/>
  <c r="A13" i="1" s="1"/>
  <c r="A3" i="1"/>
  <c r="A2" i="1"/>
  <c r="C2" i="1"/>
  <c r="C3" i="1"/>
  <c r="C4" i="1"/>
  <c r="C5" i="1"/>
  <c r="C6" i="1"/>
  <c r="C7" i="1"/>
  <c r="C8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<sst xmlns="http://schemas.openxmlformats.org/spreadsheetml/2006/main" count="30" uniqueCount="13">
  <si>
    <t>D (cm)</t>
  </si>
  <si>
    <t>V (10^-4 V)</t>
  </si>
  <si>
    <t>Error</t>
  </si>
  <si>
    <t>V (mV)</t>
  </si>
  <si>
    <t>A (mA)</t>
  </si>
  <si>
    <t>V_App. (V)</t>
  </si>
  <si>
    <t>I (A)</t>
  </si>
  <si>
    <t>Sgm_V</t>
  </si>
  <si>
    <t>Sgm_I</t>
  </si>
  <si>
    <t>V_Sensor (mV)</t>
  </si>
  <si>
    <t>Sgm_Sens</t>
  </si>
  <si>
    <t>Temp. (C)</t>
  </si>
  <si>
    <t>Sgma_T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</si>
</sst>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40E5-C08E-4CF3-9481-C0BAB9B04965}">
  <dimension ref="A1:C13"/>
  <sheetViews>
    <sheetView workbookViewId="0">
      <selection sqref="A1:XFD1"/>
    </sheetView>
  </sheetViews>
  <sheetFormatPr defaultColWidth="21.7109375" defaultRowHeight="15" x14ac:dyDescent="0.25"/>
  <cols>
    <col min="1" max="16384" width="21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42.5/100</f>
        <v>0.42499999999999999</v>
      </c>
      <c r="B2" s="2">
        <v>-0.3</v>
      </c>
      <c r="C2" s="2">
        <f>0.05/2</f>
        <v>2.5000000000000001E-2</v>
      </c>
    </row>
    <row r="3" spans="1:3" x14ac:dyDescent="0.25">
      <c r="A3" s="2">
        <f>SUM(A2,5/100)</f>
        <v>0.47499999999999998</v>
      </c>
      <c r="B3" s="2">
        <v>-0.25</v>
      </c>
      <c r="C3" s="2">
        <f t="shared" ref="C3:C13" si="0">0.05/2</f>
        <v>2.5000000000000001E-2</v>
      </c>
    </row>
    <row r="4" spans="1:3" x14ac:dyDescent="0.25">
      <c r="A4" s="2">
        <f t="shared" ref="A4:A13" si="1">SUM(A3,5/100)</f>
        <v>0.52500000000000002</v>
      </c>
      <c r="B4" s="2">
        <v>-0.25</v>
      </c>
      <c r="C4" s="2">
        <f t="shared" si="0"/>
        <v>2.5000000000000001E-2</v>
      </c>
    </row>
    <row r="5" spans="1:3" x14ac:dyDescent="0.25">
      <c r="A5" s="2">
        <f t="shared" si="1"/>
        <v>0.57500000000000007</v>
      </c>
      <c r="B5" s="2">
        <v>-0.25</v>
      </c>
      <c r="C5" s="2">
        <f t="shared" si="0"/>
        <v>2.5000000000000001E-2</v>
      </c>
    </row>
    <row r="6" spans="1:3" x14ac:dyDescent="0.25">
      <c r="A6" s="2">
        <f t="shared" si="1"/>
        <v>0.62500000000000011</v>
      </c>
      <c r="B6" s="2">
        <v>-0.25</v>
      </c>
      <c r="C6" s="2">
        <f t="shared" si="0"/>
        <v>2.5000000000000001E-2</v>
      </c>
    </row>
    <row r="7" spans="1:3" x14ac:dyDescent="0.25">
      <c r="A7" s="2">
        <f t="shared" si="1"/>
        <v>0.67500000000000016</v>
      </c>
      <c r="B7" s="2">
        <v>-0.25</v>
      </c>
      <c r="C7" s="2">
        <f t="shared" si="0"/>
        <v>2.5000000000000001E-2</v>
      </c>
    </row>
    <row r="8" spans="1:3" x14ac:dyDescent="0.25">
      <c r="A8" s="2">
        <f t="shared" si="1"/>
        <v>0.7250000000000002</v>
      </c>
      <c r="B8" s="2">
        <v>-0.25</v>
      </c>
      <c r="C8" s="2">
        <f t="shared" si="0"/>
        <v>2.5000000000000001E-2</v>
      </c>
    </row>
    <row r="9" spans="1:3" x14ac:dyDescent="0.25">
      <c r="A9" s="2">
        <f t="shared" si="1"/>
        <v>0.77500000000000024</v>
      </c>
      <c r="B9" s="2">
        <v>-0.2</v>
      </c>
      <c r="C9" s="2">
        <f t="shared" si="0"/>
        <v>2.5000000000000001E-2</v>
      </c>
    </row>
    <row r="10" spans="1:3" x14ac:dyDescent="0.25">
      <c r="A10" s="2">
        <f t="shared" si="1"/>
        <v>0.82500000000000029</v>
      </c>
      <c r="B10" s="2">
        <v>-0.2</v>
      </c>
      <c r="C10" s="2">
        <f t="shared" si="0"/>
        <v>2.5000000000000001E-2</v>
      </c>
    </row>
    <row r="11" spans="1:3" x14ac:dyDescent="0.25">
      <c r="A11" s="2">
        <f t="shared" si="1"/>
        <v>0.87500000000000033</v>
      </c>
      <c r="B11" s="2">
        <v>-0.2</v>
      </c>
      <c r="C11" s="2">
        <f t="shared" si="0"/>
        <v>2.5000000000000001E-2</v>
      </c>
    </row>
    <row r="12" spans="1:3" x14ac:dyDescent="0.25">
      <c r="A12" s="2">
        <f t="shared" si="1"/>
        <v>0.92500000000000038</v>
      </c>
      <c r="B12" s="2">
        <v>-0.15</v>
      </c>
      <c r="C12" s="2">
        <f t="shared" si="0"/>
        <v>2.5000000000000001E-2</v>
      </c>
    </row>
    <row r="13" spans="1:3" x14ac:dyDescent="0.25">
      <c r="A13" s="2">
        <f t="shared" si="1"/>
        <v>0.97500000000000042</v>
      </c>
      <c r="B13" s="2">
        <v>-0.15</v>
      </c>
      <c r="C13" s="2">
        <f t="shared" si="0"/>
        <v>2.5000000000000001E-2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7353-2E21-4D5B-9097-190C1D501CE0}">
  <dimension ref="A1:B12"/>
  <sheetViews>
    <sheetView workbookViewId="0">
      <selection activeCell="B13" sqref="A1:XFD1048576"/>
    </sheetView>
  </sheetViews>
  <sheetFormatPr defaultRowHeight="15" x14ac:dyDescent="0.25"/>
  <cols>
    <col min="1" max="1" width="25.42578125" style="2" customWidth="1"/>
    <col min="2" max="2" width="23.7109375" style="2" customWidth="1"/>
    <col min="3" max="16384" width="9.140625" style="2"/>
  </cols>
  <sheetData>
    <row r="1" spans="1:2" x14ac:dyDescent="0.25">
      <c r="A1" s="1" t="s">
        <v>3</v>
      </c>
      <c r="B1" s="1" t="s">
        <v>4</v>
      </c>
    </row>
    <row r="2" spans="1:2" x14ac:dyDescent="0.25">
      <c r="A2" s="2">
        <v>2.7</v>
      </c>
      <c r="B2" s="2">
        <v>9.43</v>
      </c>
    </row>
    <row r="3" spans="1:2" x14ac:dyDescent="0.25">
      <c r="A3" s="2">
        <v>3.1</v>
      </c>
      <c r="B3" s="2">
        <v>10.72</v>
      </c>
    </row>
    <row r="4" spans="1:2" x14ac:dyDescent="0.25">
      <c r="A4" s="2">
        <v>3.7</v>
      </c>
      <c r="B4" s="2">
        <v>12.95</v>
      </c>
    </row>
    <row r="5" spans="1:2" x14ac:dyDescent="0.25">
      <c r="A5" s="2">
        <v>4.3</v>
      </c>
      <c r="B5" s="2">
        <v>15.04</v>
      </c>
    </row>
    <row r="6" spans="1:2" x14ac:dyDescent="0.25">
      <c r="A6" s="2">
        <v>4.7</v>
      </c>
      <c r="B6" s="2">
        <v>16.3</v>
      </c>
    </row>
    <row r="7" spans="1:2" x14ac:dyDescent="0.25">
      <c r="A7" s="2">
        <v>5.0999999999999996</v>
      </c>
      <c r="B7" s="2">
        <v>17.73</v>
      </c>
    </row>
    <row r="8" spans="1:2" x14ac:dyDescent="0.25">
      <c r="A8" s="2">
        <v>5.6</v>
      </c>
      <c r="B8" s="2">
        <v>19.309999999999999</v>
      </c>
    </row>
    <row r="9" spans="1:2" x14ac:dyDescent="0.25">
      <c r="A9" s="2">
        <v>6</v>
      </c>
      <c r="B9" s="2">
        <v>21.05</v>
      </c>
    </row>
    <row r="10" spans="1:2" x14ac:dyDescent="0.25">
      <c r="A10" s="2">
        <v>6.4</v>
      </c>
      <c r="B10" s="2">
        <v>22.22</v>
      </c>
    </row>
    <row r="11" spans="1:2" x14ac:dyDescent="0.25">
      <c r="A11" s="2">
        <v>6.9</v>
      </c>
      <c r="B11" s="2">
        <v>23.95</v>
      </c>
    </row>
    <row r="12" spans="1:2" x14ac:dyDescent="0.25">
      <c r="A12" s="2">
        <v>7.4</v>
      </c>
      <c r="B12" s="2">
        <v>25.67</v>
      </c>
    </row>
  </sheetData>
  <sortState ref="A2:B12">
    <sortCondition ref="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219D-247B-43F9-B261-A1C3050F2FAE}">
  <dimension ref="A1:C21"/>
  <sheetViews>
    <sheetView workbookViewId="0">
      <selection activeCell="E6" sqref="E6"/>
    </sheetView>
  </sheetViews>
  <sheetFormatPr defaultRowHeight="15" x14ac:dyDescent="0.25"/>
  <cols>
    <col min="1" max="1" width="20.5703125" style="2" customWidth="1"/>
    <col min="2" max="2" width="14.85546875" style="2" customWidth="1"/>
    <col min="3" max="3" width="12.28515625" style="2" customWidth="1"/>
    <col min="4" max="16384" width="9.140625" style="2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>
        <v>44</v>
      </c>
      <c r="B2" s="2">
        <f>1*10^1</f>
        <v>10</v>
      </c>
      <c r="C2" s="2">
        <f>0.025*10</f>
        <v>0.25</v>
      </c>
    </row>
    <row r="3" spans="1:3" x14ac:dyDescent="0.25">
      <c r="A3" s="2">
        <v>45</v>
      </c>
      <c r="B3" s="2">
        <f>0.55*10^1</f>
        <v>5.5</v>
      </c>
      <c r="C3" s="2">
        <f t="shared" ref="C3:C5" si="0">0.025*10</f>
        <v>0.25</v>
      </c>
    </row>
    <row r="4" spans="1:3" x14ac:dyDescent="0.25">
      <c r="A4" s="2">
        <v>46</v>
      </c>
      <c r="B4" s="2">
        <f>0.35*10</f>
        <v>3.5</v>
      </c>
      <c r="C4" s="2">
        <f t="shared" si="0"/>
        <v>0.25</v>
      </c>
    </row>
    <row r="5" spans="1:3" x14ac:dyDescent="0.25">
      <c r="A5" s="2">
        <v>47</v>
      </c>
      <c r="B5" s="2">
        <f>10*0.25</f>
        <v>2.5</v>
      </c>
      <c r="C5" s="2">
        <f t="shared" si="0"/>
        <v>0.25</v>
      </c>
    </row>
    <row r="6" spans="1:3" x14ac:dyDescent="0.25">
      <c r="A6" s="2">
        <v>48</v>
      </c>
      <c r="B6" s="2">
        <v>1.8</v>
      </c>
      <c r="C6" s="2">
        <v>0.1</v>
      </c>
    </row>
    <row r="7" spans="1:3" x14ac:dyDescent="0.25">
      <c r="A7" s="2">
        <v>49</v>
      </c>
      <c r="B7" s="2">
        <v>1.4</v>
      </c>
      <c r="C7" s="2">
        <v>0.1</v>
      </c>
    </row>
    <row r="8" spans="1:3" x14ac:dyDescent="0.25">
      <c r="A8" s="2">
        <v>50</v>
      </c>
      <c r="B8" s="2">
        <v>1</v>
      </c>
      <c r="C8" s="2">
        <v>0.1</v>
      </c>
    </row>
    <row r="9" spans="1:3" x14ac:dyDescent="0.25">
      <c r="A9" s="2">
        <v>52</v>
      </c>
      <c r="B9" s="2">
        <v>0.65</v>
      </c>
      <c r="C9" s="2">
        <v>2.5000000000000001E-2</v>
      </c>
    </row>
    <row r="10" spans="1:3" x14ac:dyDescent="0.25">
      <c r="A10" s="2">
        <v>54</v>
      </c>
      <c r="B10" s="2">
        <v>0.5</v>
      </c>
      <c r="C10" s="2">
        <v>2.5000000000000001E-2</v>
      </c>
    </row>
    <row r="11" spans="1:3" x14ac:dyDescent="0.25">
      <c r="A11" s="2">
        <v>56</v>
      </c>
      <c r="B11" s="2">
        <v>0.35</v>
      </c>
      <c r="C11" s="2">
        <v>2.5000000000000001E-2</v>
      </c>
    </row>
    <row r="12" spans="1:3" x14ac:dyDescent="0.25">
      <c r="A12" s="2">
        <v>58</v>
      </c>
      <c r="B12" s="2">
        <v>0.25</v>
      </c>
      <c r="C12" s="2">
        <v>2.5000000000000001E-2</v>
      </c>
    </row>
    <row r="13" spans="1:3" x14ac:dyDescent="0.25">
      <c r="A13" s="2">
        <v>60</v>
      </c>
      <c r="B13" s="2">
        <v>0.2</v>
      </c>
      <c r="C13" s="2">
        <v>0.01</v>
      </c>
    </row>
    <row r="14" spans="1:3" x14ac:dyDescent="0.25">
      <c r="A14" s="2">
        <v>62</v>
      </c>
      <c r="B14" s="2">
        <v>0.16</v>
      </c>
      <c r="C14" s="2">
        <v>0.01</v>
      </c>
    </row>
    <row r="15" spans="1:3" x14ac:dyDescent="0.25">
      <c r="A15" s="2">
        <v>65</v>
      </c>
      <c r="B15" s="2">
        <v>0.12</v>
      </c>
      <c r="C15" s="2">
        <v>0.01</v>
      </c>
    </row>
    <row r="16" spans="1:3" x14ac:dyDescent="0.25">
      <c r="A16" s="2">
        <v>70</v>
      </c>
      <c r="B16" s="2">
        <v>0.7</v>
      </c>
      <c r="C16" s="2">
        <f>0.025
/10</f>
        <v>2.5000000000000001E-3</v>
      </c>
    </row>
    <row r="17" spans="1:3" x14ac:dyDescent="0.25">
      <c r="A17" s="2">
        <v>75</v>
      </c>
      <c r="B17" s="2">
        <v>0.4</v>
      </c>
      <c r="C17" s="2">
        <f t="shared" ref="C17:C21" si="1">0.025
/10</f>
        <v>2.5000000000000001E-3</v>
      </c>
    </row>
    <row r="18" spans="1:3" x14ac:dyDescent="0.25">
      <c r="A18" s="2">
        <v>80</v>
      </c>
      <c r="B18" s="2">
        <v>0.25</v>
      </c>
      <c r="C18" s="2">
        <f t="shared" si="1"/>
        <v>2.5000000000000001E-3</v>
      </c>
    </row>
    <row r="19" spans="1:3" x14ac:dyDescent="0.25">
      <c r="A19" s="2">
        <v>85</v>
      </c>
      <c r="B19" s="2">
        <v>0.1</v>
      </c>
      <c r="C19" s="2">
        <f t="shared" si="1"/>
        <v>2.5000000000000001E-3</v>
      </c>
    </row>
    <row r="20" spans="1:3" x14ac:dyDescent="0.25">
      <c r="A20" s="2">
        <v>90</v>
      </c>
      <c r="B20" s="2">
        <v>0</v>
      </c>
      <c r="C20" s="2">
        <f t="shared" si="1"/>
        <v>2.5000000000000001E-3</v>
      </c>
    </row>
    <row r="21" spans="1:3" x14ac:dyDescent="0.25">
      <c r="A21" s="2">
        <v>95</v>
      </c>
      <c r="B21" s="2">
        <v>0.05</v>
      </c>
      <c r="C21" s="2">
        <f t="shared" si="1"/>
        <v>2.5000000000000001E-3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DD4F-743B-4D90-B5D8-9CA0C6C0FFF1}">
  <dimension ref="A1:F16"/>
  <sheetViews>
    <sheetView tabSelected="1" workbookViewId="0">
      <selection activeCell="F15" sqref="F15:F16"/>
    </sheetView>
  </sheetViews>
  <sheetFormatPr defaultColWidth="14.28515625" defaultRowHeight="15" x14ac:dyDescent="0.25"/>
  <cols>
    <col min="1" max="16384" width="14.28515625" style="2"/>
  </cols>
  <sheetData>
    <row r="1" spans="1:6" s="1" customFormat="1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 x14ac:dyDescent="0.25">
      <c r="A2" s="2">
        <v>0</v>
      </c>
      <c r="B2" s="2">
        <v>0</v>
      </c>
      <c r="C2" s="2">
        <v>0</v>
      </c>
      <c r="D2" s="2">
        <v>0</v>
      </c>
      <c r="E2" s="2">
        <v>5.0000000000000001E-3</v>
      </c>
      <c r="F2" s="2">
        <f>0.025/10</f>
        <v>2.5000000000000001E-3</v>
      </c>
    </row>
    <row r="3" spans="1:6" x14ac:dyDescent="0.25">
      <c r="A3" s="2">
        <v>0.502</v>
      </c>
      <c r="B3" s="2">
        <v>1E-3</v>
      </c>
      <c r="C3" s="2">
        <v>0.82499999999999996</v>
      </c>
      <c r="D3" s="2">
        <v>1E-3</v>
      </c>
      <c r="E3" s="2">
        <v>0.01</v>
      </c>
      <c r="F3" s="2">
        <f t="shared" ref="F3:F7" si="0">0.025/10</f>
        <v>2.5000000000000001E-3</v>
      </c>
    </row>
    <row r="4" spans="1:6" x14ac:dyDescent="0.25">
      <c r="A4" s="2">
        <v>1.0009999999999999</v>
      </c>
      <c r="B4" s="2">
        <v>1E-3</v>
      </c>
      <c r="C4" s="2">
        <v>1.01</v>
      </c>
      <c r="D4" s="2">
        <v>1E-3</v>
      </c>
      <c r="E4" s="2">
        <v>0.02</v>
      </c>
      <c r="F4" s="2">
        <f t="shared" si="0"/>
        <v>2.5000000000000001E-3</v>
      </c>
    </row>
    <row r="5" spans="1:6" x14ac:dyDescent="0.25">
      <c r="A5" s="2">
        <v>1.5009999999999999</v>
      </c>
      <c r="B5" s="2">
        <v>1E-3</v>
      </c>
      <c r="C5" s="2">
        <v>1.1379999999999999</v>
      </c>
      <c r="D5" s="2">
        <v>1E-3</v>
      </c>
      <c r="E5" s="2">
        <v>0.05</v>
      </c>
      <c r="F5" s="2">
        <f t="shared" si="0"/>
        <v>2.5000000000000001E-3</v>
      </c>
    </row>
    <row r="6" spans="1:6" x14ac:dyDescent="0.25">
      <c r="A6" s="2">
        <v>2.0019999999999998</v>
      </c>
      <c r="B6" s="2">
        <v>1E-3</v>
      </c>
      <c r="C6" s="2">
        <v>1.2649999999999999</v>
      </c>
      <c r="D6" s="2">
        <v>1E-3</v>
      </c>
      <c r="E6" s="2">
        <v>0.1</v>
      </c>
      <c r="F6" s="2">
        <f t="shared" si="0"/>
        <v>2.5000000000000001E-3</v>
      </c>
    </row>
    <row r="7" spans="1:6" x14ac:dyDescent="0.25">
      <c r="A7" s="2">
        <v>2.3660000000000001</v>
      </c>
      <c r="B7" s="2">
        <v>1E-3</v>
      </c>
      <c r="C7" s="2">
        <v>1.35</v>
      </c>
      <c r="D7" s="2">
        <v>1E-3</v>
      </c>
      <c r="E7" s="2">
        <v>0.14000000000000001</v>
      </c>
      <c r="F7" s="2">
        <v>0.01</v>
      </c>
    </row>
    <row r="8" spans="1:6" x14ac:dyDescent="0.25">
      <c r="A8" s="2">
        <v>2.7679999999999998</v>
      </c>
      <c r="B8" s="2">
        <v>1E-3</v>
      </c>
      <c r="C8" s="2">
        <v>1.4430000000000001</v>
      </c>
      <c r="D8" s="2">
        <v>1E-3</v>
      </c>
      <c r="E8" s="2">
        <v>0.2</v>
      </c>
      <c r="F8" s="2">
        <v>0.01</v>
      </c>
    </row>
    <row r="9" spans="1:6" x14ac:dyDescent="0.25">
      <c r="A9" s="2">
        <v>3.218</v>
      </c>
      <c r="B9" s="2">
        <v>1E-3</v>
      </c>
      <c r="C9" s="2">
        <v>1.544</v>
      </c>
      <c r="D9" s="2">
        <v>1E-3</v>
      </c>
      <c r="E9" s="2">
        <v>0.26</v>
      </c>
      <c r="F9" s="2">
        <v>0.01</v>
      </c>
    </row>
    <row r="10" spans="1:6" x14ac:dyDescent="0.25">
      <c r="A10" s="2">
        <v>3.4329999999999998</v>
      </c>
      <c r="B10" s="2">
        <v>1E-3</v>
      </c>
      <c r="C10" s="2">
        <v>1.591</v>
      </c>
      <c r="D10" s="2">
        <v>1E-3</v>
      </c>
      <c r="E10" s="2">
        <v>0.3</v>
      </c>
      <c r="F10" s="2">
        <v>0.01</v>
      </c>
    </row>
    <row r="11" spans="1:6" x14ac:dyDescent="0.25">
      <c r="A11" s="2">
        <v>3.7349999999999999</v>
      </c>
      <c r="B11" s="2">
        <v>1E-3</v>
      </c>
      <c r="C11" s="2">
        <v>1.655</v>
      </c>
      <c r="D11" s="2">
        <v>1E-3</v>
      </c>
      <c r="E11" s="2">
        <v>0.35</v>
      </c>
      <c r="F11" s="2">
        <v>2.5000000000000001E-2</v>
      </c>
    </row>
    <row r="12" spans="1:6" x14ac:dyDescent="0.25">
      <c r="A12" s="2">
        <v>4.0199999999999996</v>
      </c>
      <c r="B12" s="2">
        <v>0.01</v>
      </c>
      <c r="C12" s="2">
        <v>1.716</v>
      </c>
      <c r="D12" s="2">
        <v>1E-3</v>
      </c>
      <c r="E12" s="2">
        <v>0.4</v>
      </c>
      <c r="F12" s="2">
        <v>2.5000000000000001E-2</v>
      </c>
    </row>
    <row r="13" spans="1:6" x14ac:dyDescent="0.25">
      <c r="A13" s="2">
        <v>4.28</v>
      </c>
      <c r="B13" s="2">
        <v>0.01</v>
      </c>
      <c r="C13" s="2">
        <v>1.768</v>
      </c>
      <c r="D13" s="2">
        <v>1E-3</v>
      </c>
      <c r="E13" s="2">
        <v>0.45</v>
      </c>
      <c r="F13" s="2">
        <v>2.5000000000000001E-2</v>
      </c>
    </row>
    <row r="14" spans="1:6" x14ac:dyDescent="0.25">
      <c r="A14" s="2">
        <v>4.53</v>
      </c>
      <c r="B14" s="2">
        <v>0.01</v>
      </c>
      <c r="C14" s="2">
        <v>1.8160000000000001</v>
      </c>
      <c r="D14" s="2">
        <v>1E-3</v>
      </c>
      <c r="E14" s="2">
        <v>0.5</v>
      </c>
      <c r="F14" s="2">
        <v>2.5000000000000001E-2</v>
      </c>
    </row>
    <row r="15" spans="1:6" x14ac:dyDescent="0.25">
      <c r="A15" s="2">
        <v>4.7699999999999996</v>
      </c>
      <c r="B15" s="2">
        <v>0.01</v>
      </c>
      <c r="C15" s="2">
        <v>1.8640000000000001</v>
      </c>
      <c r="D15" s="2">
        <v>1E-3</v>
      </c>
      <c r="E15" s="2">
        <v>0.55000000000000004</v>
      </c>
      <c r="F15" s="2">
        <v>2.5000000000000001E-2</v>
      </c>
    </row>
    <row r="16" spans="1:6" x14ac:dyDescent="0.25">
      <c r="A16" s="2">
        <v>5</v>
      </c>
      <c r="B16" s="2">
        <v>0.01</v>
      </c>
      <c r="C16" s="2">
        <v>1.907</v>
      </c>
      <c r="D16" s="2">
        <v>1E-3</v>
      </c>
      <c r="E16" s="2">
        <v>0.6</v>
      </c>
      <c r="F16" s="2">
        <v>2.5000000000000001E-2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863F-F532-428C-BBFA-9F3832CEFDB6}">
  <dimension ref="A1:F15"/>
  <sheetViews>
    <sheetView workbookViewId="0">
      <selection sqref="A1:XFD1048576"/>
    </sheetView>
  </sheetViews>
  <sheetFormatPr defaultColWidth="14.28515625" defaultRowHeight="15" x14ac:dyDescent="0.25"/>
  <sheetData>
    <row r="1" spans="1:6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f>0.025/10</f>
        <v>2.5000000000000001E-3</v>
      </c>
    </row>
    <row r="3" spans="1:6" x14ac:dyDescent="0.25">
      <c r="A3" s="2">
        <v>0.503</v>
      </c>
      <c r="B3" s="2">
        <v>1E-3</v>
      </c>
      <c r="C3" s="2">
        <v>0.82699999999999996</v>
      </c>
      <c r="D3" s="2">
        <v>1E-3</v>
      </c>
      <c r="E3" s="2">
        <f>0.05/10</f>
        <v>5.0000000000000001E-3</v>
      </c>
      <c r="F3" s="2">
        <f t="shared" ref="F3:F10" si="0">0.025/10</f>
        <v>2.5000000000000001E-3</v>
      </c>
    </row>
    <row r="4" spans="1:6" x14ac:dyDescent="0.25">
      <c r="A4" s="2">
        <v>0.999</v>
      </c>
      <c r="B4" s="2">
        <v>1E-3</v>
      </c>
      <c r="C4" s="2">
        <v>1.0069999999999999</v>
      </c>
      <c r="D4" s="2">
        <v>1E-3</v>
      </c>
      <c r="E4" s="2">
        <v>0.01</v>
      </c>
      <c r="F4" s="2">
        <f t="shared" si="0"/>
        <v>2.5000000000000001E-3</v>
      </c>
    </row>
    <row r="5" spans="1:6" x14ac:dyDescent="0.25">
      <c r="A5" s="2">
        <v>1.5</v>
      </c>
      <c r="B5" s="2">
        <v>1E-3</v>
      </c>
      <c r="C5" s="2">
        <v>1.1359999999999999</v>
      </c>
      <c r="D5" s="2">
        <v>1E-3</v>
      </c>
      <c r="E5" s="2">
        <v>0.02</v>
      </c>
      <c r="F5" s="2">
        <f t="shared" si="0"/>
        <v>2.5000000000000001E-3</v>
      </c>
    </row>
    <row r="6" spans="1:6" x14ac:dyDescent="0.25">
      <c r="A6" s="2">
        <v>2.0049999999999999</v>
      </c>
      <c r="B6" s="2">
        <v>1E-3</v>
      </c>
      <c r="C6" s="2">
        <v>1.2589999999999999</v>
      </c>
      <c r="D6" s="2">
        <v>1E-3</v>
      </c>
      <c r="E6" s="2">
        <v>3.5000000000000003E-2</v>
      </c>
      <c r="F6" s="2">
        <f t="shared" si="0"/>
        <v>2.5000000000000001E-3</v>
      </c>
    </row>
    <row r="7" spans="1:6" x14ac:dyDescent="0.25">
      <c r="A7" s="2">
        <v>2.5009999999999999</v>
      </c>
      <c r="B7" s="2">
        <v>1E-3</v>
      </c>
      <c r="C7" s="2">
        <v>1.381</v>
      </c>
      <c r="D7" s="2">
        <v>1E-3</v>
      </c>
      <c r="E7" s="2">
        <v>0.05</v>
      </c>
      <c r="F7" s="2">
        <f t="shared" si="0"/>
        <v>2.5000000000000001E-3</v>
      </c>
    </row>
    <row r="8" spans="1:6" x14ac:dyDescent="0.25">
      <c r="A8" s="2">
        <v>3</v>
      </c>
      <c r="B8" s="2">
        <v>1E-3</v>
      </c>
      <c r="C8" s="2">
        <v>1.4950000000000001</v>
      </c>
      <c r="D8" s="2">
        <v>1E-3</v>
      </c>
      <c r="E8" s="2">
        <v>0.06</v>
      </c>
      <c r="F8" s="2">
        <f t="shared" si="0"/>
        <v>2.5000000000000001E-3</v>
      </c>
    </row>
    <row r="9" spans="1:6" x14ac:dyDescent="0.25">
      <c r="A9" s="2">
        <v>3.4990000000000001</v>
      </c>
      <c r="B9" s="2">
        <v>1E-3</v>
      </c>
      <c r="C9" s="2">
        <v>1.6060000000000001</v>
      </c>
      <c r="D9" s="2">
        <v>1E-3</v>
      </c>
      <c r="E9" s="2">
        <v>7.4999999999999997E-2</v>
      </c>
      <c r="F9" s="2">
        <f t="shared" si="0"/>
        <v>2.5000000000000001E-3</v>
      </c>
    </row>
    <row r="10" spans="1:6" x14ac:dyDescent="0.25">
      <c r="A10" s="2">
        <v>4.0199999999999996</v>
      </c>
      <c r="B10" s="2">
        <v>0.01</v>
      </c>
      <c r="C10" s="2">
        <v>1.7150000000000001</v>
      </c>
      <c r="D10" s="2">
        <v>1E-3</v>
      </c>
      <c r="E10" s="2">
        <v>0.1</v>
      </c>
      <c r="F10" s="2">
        <f t="shared" si="0"/>
        <v>2.5000000000000001E-3</v>
      </c>
    </row>
    <row r="11" spans="1:6" x14ac:dyDescent="0.25">
      <c r="A11" s="2">
        <v>4.5</v>
      </c>
      <c r="B11" s="2">
        <v>0.01</v>
      </c>
      <c r="C11" s="2">
        <v>1.8120000000000001</v>
      </c>
      <c r="D11" s="2">
        <v>1E-3</v>
      </c>
      <c r="E11" s="2">
        <v>0.12</v>
      </c>
      <c r="F11" s="2">
        <v>0.01</v>
      </c>
    </row>
    <row r="12" spans="1:6" x14ac:dyDescent="0.25">
      <c r="A12" s="2">
        <v>5</v>
      </c>
      <c r="B12" s="2">
        <v>0.01</v>
      </c>
      <c r="C12" s="2">
        <v>1.91</v>
      </c>
      <c r="D12" s="2">
        <v>1E-3</v>
      </c>
      <c r="E12" s="2">
        <v>0.15</v>
      </c>
      <c r="F12" s="2">
        <v>0.01</v>
      </c>
    </row>
    <row r="13" spans="1:6" x14ac:dyDescent="0.25">
      <c r="A13" s="2">
        <v>5.5</v>
      </c>
      <c r="B13" s="2">
        <v>0.01</v>
      </c>
      <c r="C13" s="2">
        <v>2.004</v>
      </c>
      <c r="D13" s="2">
        <v>1E-3</v>
      </c>
      <c r="E13" s="2">
        <v>0.18</v>
      </c>
      <c r="F13" s="2">
        <v>0.01</v>
      </c>
    </row>
    <row r="14" spans="1:6" x14ac:dyDescent="0.25">
      <c r="A14" s="2">
        <v>6</v>
      </c>
      <c r="B14" s="2">
        <v>0.01</v>
      </c>
      <c r="C14" s="2">
        <v>2.0950000000000002</v>
      </c>
      <c r="D14" s="2">
        <v>1E-3</v>
      </c>
      <c r="E14" s="2">
        <v>0.2</v>
      </c>
      <c r="F14" s="2">
        <v>0.01</v>
      </c>
    </row>
    <row r="15" spans="1:6" x14ac:dyDescent="0.25">
      <c r="A15" s="2">
        <v>6.5</v>
      </c>
      <c r="B15" s="2">
        <v>0.01</v>
      </c>
      <c r="C15" s="2">
        <v>2.181</v>
      </c>
      <c r="D15" s="2">
        <v>1E-3</v>
      </c>
      <c r="E15" s="2">
        <v>0.24</v>
      </c>
      <c r="F15" s="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263B-33D7-4D60-8ECB-C989DEC888B8}">
  <dimension ref="A1:F15"/>
  <sheetViews>
    <sheetView workbookViewId="0">
      <selection activeCell="H19" sqref="H19"/>
    </sheetView>
  </sheetViews>
  <sheetFormatPr defaultColWidth="14.28515625" defaultRowHeight="15" x14ac:dyDescent="0.25"/>
  <sheetData>
    <row r="1" spans="1:6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 x14ac:dyDescent="0.25">
      <c r="A2" s="2">
        <v>0</v>
      </c>
      <c r="B2" s="2">
        <v>0</v>
      </c>
      <c r="C2" s="2">
        <v>0</v>
      </c>
      <c r="D2" s="2">
        <v>0</v>
      </c>
      <c r="E2" s="2">
        <f>0.05/10</f>
        <v>5.0000000000000001E-3</v>
      </c>
      <c r="F2" s="2">
        <f>0.025/10</f>
        <v>2.5000000000000001E-3</v>
      </c>
    </row>
    <row r="3" spans="1:6" x14ac:dyDescent="0.25">
      <c r="A3" s="2">
        <v>0.5</v>
      </c>
      <c r="B3" s="2">
        <v>1E-3</v>
      </c>
      <c r="C3" s="2">
        <v>0.83099999999999996</v>
      </c>
      <c r="D3" s="2">
        <v>1E-3</v>
      </c>
      <c r="E3" s="2">
        <v>5.0000000000000001E-3</v>
      </c>
      <c r="F3" s="2">
        <f t="shared" ref="F3:F13" si="0">0.025/10</f>
        <v>2.5000000000000001E-3</v>
      </c>
    </row>
    <row r="4" spans="1:6" x14ac:dyDescent="0.25">
      <c r="A4" s="2">
        <v>1</v>
      </c>
      <c r="B4" s="2">
        <v>1E-3</v>
      </c>
      <c r="C4" s="2">
        <v>1.012</v>
      </c>
      <c r="D4" s="2">
        <v>1E-3</v>
      </c>
      <c r="E4" s="2">
        <v>0.01</v>
      </c>
      <c r="F4" s="2">
        <f t="shared" si="0"/>
        <v>2.5000000000000001E-3</v>
      </c>
    </row>
    <row r="5" spans="1:6" x14ac:dyDescent="0.25">
      <c r="A5" s="2">
        <v>1.4990000000000001</v>
      </c>
      <c r="B5" s="2">
        <v>1E-3</v>
      </c>
      <c r="C5" s="2">
        <v>1.1439999999999999</v>
      </c>
      <c r="D5" s="2">
        <v>1E-3</v>
      </c>
      <c r="E5" s="2">
        <v>1.4999999999999999E-2</v>
      </c>
      <c r="F5" s="2">
        <f t="shared" si="0"/>
        <v>2.5000000000000001E-3</v>
      </c>
    </row>
    <row r="6" spans="1:6" x14ac:dyDescent="0.25">
      <c r="A6" s="2">
        <v>2.0009999999999999</v>
      </c>
      <c r="B6" s="2">
        <v>1E-3</v>
      </c>
      <c r="C6" s="2">
        <v>1.2669999999999999</v>
      </c>
      <c r="D6" s="2">
        <v>1E-3</v>
      </c>
      <c r="E6" s="2">
        <v>1.4999999999999999E-2</v>
      </c>
      <c r="F6" s="2">
        <f t="shared" si="0"/>
        <v>2.5000000000000001E-3</v>
      </c>
    </row>
    <row r="7" spans="1:6" x14ac:dyDescent="0.25">
      <c r="A7" s="2">
        <v>2.5</v>
      </c>
      <c r="B7" s="2">
        <v>1E-3</v>
      </c>
      <c r="C7" s="2">
        <v>1.385</v>
      </c>
      <c r="D7" s="2">
        <v>1E-3</v>
      </c>
      <c r="E7" s="2">
        <v>0.02</v>
      </c>
      <c r="F7" s="2">
        <f t="shared" si="0"/>
        <v>2.5000000000000001E-3</v>
      </c>
    </row>
    <row r="8" spans="1:6" x14ac:dyDescent="0.25">
      <c r="A8" s="2">
        <v>3.0009999999999999</v>
      </c>
      <c r="B8" s="2">
        <v>1E-3</v>
      </c>
      <c r="C8" s="2">
        <v>1.5</v>
      </c>
      <c r="D8" s="2">
        <v>1E-3</v>
      </c>
      <c r="E8" s="2">
        <v>2.5000000000000001E-2</v>
      </c>
      <c r="F8" s="2">
        <f t="shared" si="0"/>
        <v>2.5000000000000001E-3</v>
      </c>
    </row>
    <row r="9" spans="1:6" x14ac:dyDescent="0.25">
      <c r="A9" s="2">
        <v>3.5009999999999999</v>
      </c>
      <c r="B9" s="2">
        <v>1E-3</v>
      </c>
      <c r="C9" s="2">
        <v>1.609</v>
      </c>
      <c r="D9" s="2">
        <v>1E-3</v>
      </c>
      <c r="E9" s="2">
        <v>3.5000000000000003E-2</v>
      </c>
      <c r="F9" s="2">
        <f t="shared" si="0"/>
        <v>2.5000000000000001E-3</v>
      </c>
    </row>
    <row r="10" spans="1:6" x14ac:dyDescent="0.25">
      <c r="A10" s="2">
        <v>4</v>
      </c>
      <c r="B10" s="2">
        <v>0.01</v>
      </c>
      <c r="C10" s="2">
        <v>1.714</v>
      </c>
      <c r="D10" s="2">
        <v>1E-3</v>
      </c>
      <c r="E10" s="2">
        <v>4.4999999999999998E-2</v>
      </c>
      <c r="F10" s="2">
        <f t="shared" si="0"/>
        <v>2.5000000000000001E-3</v>
      </c>
    </row>
    <row r="11" spans="1:6" x14ac:dyDescent="0.25">
      <c r="A11" s="2">
        <v>4.5</v>
      </c>
      <c r="B11" s="2">
        <v>0.01</v>
      </c>
      <c r="C11" s="2">
        <v>1.8140000000000001</v>
      </c>
      <c r="D11" s="2">
        <v>1E-3</v>
      </c>
      <c r="E11" s="2">
        <v>0.06</v>
      </c>
      <c r="F11" s="2">
        <f t="shared" si="0"/>
        <v>2.5000000000000001E-3</v>
      </c>
    </row>
    <row r="12" spans="1:6" x14ac:dyDescent="0.25">
      <c r="A12" s="2">
        <v>5</v>
      </c>
      <c r="B12" s="2">
        <v>0.01</v>
      </c>
      <c r="C12" s="2">
        <v>1.911</v>
      </c>
      <c r="D12" s="2">
        <v>1E-3</v>
      </c>
      <c r="E12" s="2">
        <v>7.0000000000000007E-2</v>
      </c>
      <c r="F12" s="2">
        <f t="shared" si="0"/>
        <v>2.5000000000000001E-3</v>
      </c>
    </row>
    <row r="13" spans="1:6" x14ac:dyDescent="0.25">
      <c r="A13" s="2">
        <v>5.5</v>
      </c>
      <c r="B13" s="2">
        <v>0.01</v>
      </c>
      <c r="C13" s="2">
        <v>2.0059999999999998</v>
      </c>
      <c r="D13" s="2">
        <v>1E-3</v>
      </c>
      <c r="E13" s="2">
        <v>8.5000000000000006E-2</v>
      </c>
      <c r="F13" s="2">
        <f t="shared" si="0"/>
        <v>2.5000000000000001E-3</v>
      </c>
    </row>
    <row r="14" spans="1:6" x14ac:dyDescent="0.25">
      <c r="A14" s="2">
        <v>6</v>
      </c>
      <c r="B14" s="2">
        <v>0.01</v>
      </c>
      <c r="C14" s="2">
        <v>2.0920000000000001</v>
      </c>
      <c r="D14" s="2">
        <v>1E-3</v>
      </c>
      <c r="E14" s="2">
        <v>0.1</v>
      </c>
      <c r="F14" s="2">
        <v>0.01</v>
      </c>
    </row>
    <row r="15" spans="1:6" x14ac:dyDescent="0.25">
      <c r="A15" s="2">
        <v>6.5</v>
      </c>
      <c r="B15" s="2">
        <v>0.01</v>
      </c>
      <c r="C15" s="2">
        <v>2.181</v>
      </c>
      <c r="D15" s="2">
        <v>1E-3</v>
      </c>
      <c r="E15" s="2">
        <v>0.12</v>
      </c>
      <c r="F15" s="2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6EAF-1BF2-472A-A25C-A8FC6A09FBB9}">
  <dimension ref="A1:D65"/>
  <sheetViews>
    <sheetView topLeftCell="A47" workbookViewId="0">
      <selection activeCell="D68" sqref="D68"/>
    </sheetView>
  </sheetViews>
  <sheetFormatPr defaultColWidth="14.28515625" defaultRowHeight="15" x14ac:dyDescent="0.25"/>
  <cols>
    <col min="1" max="16384" width="14.28515625" style="2"/>
  </cols>
  <sheetData>
    <row r="1" spans="1:4" x14ac:dyDescent="0.25">
      <c r="A1" s="1" t="s">
        <v>11</v>
      </c>
      <c r="B1" s="1" t="s">
        <v>12</v>
      </c>
      <c r="C1" s="1" t="s">
        <v>3</v>
      </c>
      <c r="D1" s="1" t="s">
        <v>2</v>
      </c>
    </row>
    <row r="2" spans="1:4" x14ac:dyDescent="0.25">
      <c r="A2" s="2">
        <v>27</v>
      </c>
      <c r="B2" s="2">
        <v>0.1</v>
      </c>
      <c r="C2" s="2">
        <v>5.0000000000000001E-3</v>
      </c>
      <c r="D2" s="2">
        <v>2.5000000000000001E-3</v>
      </c>
    </row>
    <row r="3" spans="1:4" x14ac:dyDescent="0.25">
      <c r="A3" s="2">
        <v>27.2</v>
      </c>
      <c r="B3" s="2">
        <v>0.1</v>
      </c>
      <c r="C3" s="2">
        <v>0.01</v>
      </c>
      <c r="D3" s="2">
        <v>2.5000000000000001E-3</v>
      </c>
    </row>
    <row r="4" spans="1:4" x14ac:dyDescent="0.25">
      <c r="A4" s="2">
        <v>27.5</v>
      </c>
      <c r="B4" s="2">
        <v>0.1</v>
      </c>
      <c r="C4" s="2">
        <v>1.4999999999999999E-2</v>
      </c>
      <c r="D4" s="2">
        <v>2.5000000000000001E-3</v>
      </c>
    </row>
    <row r="5" spans="1:4" x14ac:dyDescent="0.25">
      <c r="A5" s="2">
        <v>27.8</v>
      </c>
      <c r="B5" s="2">
        <v>0.1</v>
      </c>
      <c r="C5" s="2">
        <v>0.02</v>
      </c>
      <c r="D5" s="2">
        <v>2.5000000000000001E-3</v>
      </c>
    </row>
    <row r="6" spans="1:4" x14ac:dyDescent="0.25">
      <c r="A6" s="2">
        <v>28.3</v>
      </c>
      <c r="B6" s="2">
        <v>0.1</v>
      </c>
      <c r="C6" s="2">
        <v>2.5000000000000001E-2</v>
      </c>
      <c r="D6" s="2">
        <v>2.5000000000000001E-3</v>
      </c>
    </row>
    <row r="7" spans="1:4" x14ac:dyDescent="0.25">
      <c r="A7" s="2">
        <v>28.6</v>
      </c>
      <c r="B7" s="2">
        <v>0.1</v>
      </c>
      <c r="C7" s="2">
        <v>0.03</v>
      </c>
      <c r="D7" s="2">
        <v>2.5000000000000001E-3</v>
      </c>
    </row>
    <row r="8" spans="1:4" x14ac:dyDescent="0.25">
      <c r="A8" s="2">
        <v>29</v>
      </c>
      <c r="B8" s="2">
        <v>0.1</v>
      </c>
      <c r="C8" s="2">
        <v>3.5000000000000003E-2</v>
      </c>
      <c r="D8" s="2">
        <v>2.5000000000000001E-3</v>
      </c>
    </row>
    <row r="9" spans="1:4" x14ac:dyDescent="0.25">
      <c r="A9" s="2">
        <v>29.3</v>
      </c>
      <c r="B9" s="2">
        <v>0.1</v>
      </c>
      <c r="C9" s="2">
        <v>0.04</v>
      </c>
      <c r="D9" s="2">
        <v>2.5000000000000001E-3</v>
      </c>
    </row>
    <row r="10" spans="1:4" x14ac:dyDescent="0.25">
      <c r="A10" s="2">
        <v>29.7</v>
      </c>
      <c r="B10" s="2">
        <v>0.1</v>
      </c>
      <c r="C10" s="2">
        <v>4.4999999999999998E-2</v>
      </c>
      <c r="D10" s="2">
        <v>2.5000000000000001E-3</v>
      </c>
    </row>
    <row r="11" spans="1:4" x14ac:dyDescent="0.25">
      <c r="A11" s="2">
        <v>30.1</v>
      </c>
      <c r="B11" s="2">
        <v>0.1</v>
      </c>
      <c r="C11" s="2">
        <v>0.05</v>
      </c>
      <c r="D11" s="2">
        <v>2.5000000000000001E-3</v>
      </c>
    </row>
    <row r="12" spans="1:4" x14ac:dyDescent="0.25">
      <c r="A12" s="2">
        <v>30.5</v>
      </c>
      <c r="B12" s="2">
        <v>0.1</v>
      </c>
      <c r="C12" s="2">
        <v>5.5E-2</v>
      </c>
      <c r="D12" s="2">
        <v>2.5000000000000001E-3</v>
      </c>
    </row>
    <row r="13" spans="1:4" x14ac:dyDescent="0.25">
      <c r="A13" s="2">
        <v>31</v>
      </c>
      <c r="B13" s="2">
        <v>0.1</v>
      </c>
      <c r="C13" s="2">
        <v>0.06</v>
      </c>
      <c r="D13" s="2">
        <v>2.5000000000000001E-3</v>
      </c>
    </row>
    <row r="14" spans="1:4" x14ac:dyDescent="0.25">
      <c r="A14" s="2">
        <v>31.4</v>
      </c>
      <c r="B14" s="2">
        <v>0.1</v>
      </c>
      <c r="C14" s="2">
        <v>6.5000000000000002E-2</v>
      </c>
      <c r="D14" s="2">
        <v>2.5000000000000001E-3</v>
      </c>
    </row>
    <row r="15" spans="1:4" x14ac:dyDescent="0.25">
      <c r="A15" s="2">
        <v>31.7</v>
      </c>
      <c r="B15" s="2">
        <v>0.1</v>
      </c>
      <c r="C15" s="2">
        <v>7.0000000000000007E-2</v>
      </c>
      <c r="D15" s="2">
        <v>2.5000000000000001E-3</v>
      </c>
    </row>
    <row r="16" spans="1:4" x14ac:dyDescent="0.25">
      <c r="A16" s="2">
        <v>32.1</v>
      </c>
      <c r="B16" s="2">
        <v>0.1</v>
      </c>
      <c r="C16" s="2">
        <v>7.4999999999999997E-2</v>
      </c>
      <c r="D16" s="2">
        <v>2.5000000000000001E-3</v>
      </c>
    </row>
    <row r="17" spans="1:4" x14ac:dyDescent="0.25">
      <c r="A17" s="2">
        <v>32.5</v>
      </c>
      <c r="B17" s="2">
        <v>0.1</v>
      </c>
      <c r="C17" s="2">
        <v>0.08</v>
      </c>
      <c r="D17" s="2">
        <v>2.5000000000000001E-3</v>
      </c>
    </row>
    <row r="18" spans="1:4" x14ac:dyDescent="0.25">
      <c r="A18" s="2">
        <v>32.9</v>
      </c>
      <c r="B18" s="2">
        <v>0.1</v>
      </c>
      <c r="C18" s="2">
        <v>8.5000000000000006E-2</v>
      </c>
      <c r="D18" s="2">
        <v>2.5000000000000001E-3</v>
      </c>
    </row>
    <row r="19" spans="1:4" x14ac:dyDescent="0.25">
      <c r="A19" s="2">
        <v>33.4</v>
      </c>
      <c r="B19" s="2">
        <v>0.1</v>
      </c>
      <c r="C19" s="2">
        <v>0.09</v>
      </c>
      <c r="D19" s="2">
        <v>2.5000000000000001E-3</v>
      </c>
    </row>
    <row r="20" spans="1:4" x14ac:dyDescent="0.25">
      <c r="A20" s="2">
        <v>33.799999999999997</v>
      </c>
      <c r="B20" s="2">
        <v>0.1</v>
      </c>
      <c r="C20" s="2">
        <v>9.5000000000000001E-2</v>
      </c>
      <c r="D20" s="2">
        <v>2.5000000000000001E-3</v>
      </c>
    </row>
    <row r="21" spans="1:4" x14ac:dyDescent="0.25">
      <c r="A21" s="2">
        <v>34.200000000000003</v>
      </c>
      <c r="B21" s="2">
        <v>0.1</v>
      </c>
      <c r="C21" s="2">
        <v>0.1</v>
      </c>
      <c r="D21" s="2">
        <v>2.5000000000000001E-3</v>
      </c>
    </row>
    <row r="22" spans="1:4" x14ac:dyDescent="0.25">
      <c r="A22" s="2">
        <v>36.6</v>
      </c>
      <c r="B22" s="2">
        <v>0.1</v>
      </c>
      <c r="C22" s="2">
        <v>0.15</v>
      </c>
      <c r="D22" s="2">
        <v>2.5000000000000001E-2</v>
      </c>
    </row>
    <row r="23" spans="1:4" x14ac:dyDescent="0.25">
      <c r="A23" s="2">
        <v>39.6</v>
      </c>
      <c r="B23" s="2">
        <v>0.1</v>
      </c>
      <c r="C23" s="2">
        <v>0.2</v>
      </c>
      <c r="D23" s="2">
        <v>2.5000000000000001E-2</v>
      </c>
    </row>
    <row r="24" spans="1:4" x14ac:dyDescent="0.25">
      <c r="A24" s="2">
        <v>42.8</v>
      </c>
      <c r="B24" s="2">
        <v>0.1</v>
      </c>
      <c r="C24" s="2">
        <v>0.25</v>
      </c>
      <c r="D24" s="2">
        <v>2.5000000000000001E-2</v>
      </c>
    </row>
    <row r="25" spans="1:4" x14ac:dyDescent="0.25">
      <c r="A25" s="2">
        <v>46.2</v>
      </c>
      <c r="B25" s="2">
        <v>0.1</v>
      </c>
      <c r="C25" s="2">
        <v>0.3</v>
      </c>
      <c r="D25" s="2">
        <v>2.5000000000000001E-2</v>
      </c>
    </row>
    <row r="26" spans="1:4" x14ac:dyDescent="0.25">
      <c r="A26" s="2">
        <v>49.5</v>
      </c>
      <c r="B26" s="2">
        <v>0.1</v>
      </c>
      <c r="C26" s="2">
        <v>0.35</v>
      </c>
      <c r="D26" s="2">
        <v>2.5000000000000001E-2</v>
      </c>
    </row>
    <row r="27" spans="1:4" x14ac:dyDescent="0.25">
      <c r="A27" s="2">
        <v>52.5</v>
      </c>
      <c r="B27" s="2">
        <v>0.1</v>
      </c>
      <c r="C27" s="2">
        <v>0.4</v>
      </c>
      <c r="D27" s="2">
        <v>2.5000000000000001E-2</v>
      </c>
    </row>
    <row r="28" spans="1:4" x14ac:dyDescent="0.25">
      <c r="A28" s="2">
        <v>55.8</v>
      </c>
      <c r="B28" s="2">
        <v>0.1</v>
      </c>
      <c r="C28" s="2">
        <v>0.45</v>
      </c>
      <c r="D28" s="2">
        <v>2.5000000000000001E-2</v>
      </c>
    </row>
    <row r="29" spans="1:4" x14ac:dyDescent="0.25">
      <c r="A29" s="2">
        <v>59</v>
      </c>
      <c r="B29" s="2">
        <v>0.1</v>
      </c>
      <c r="C29" s="2">
        <v>0.5</v>
      </c>
      <c r="D29" s="2">
        <v>2.5000000000000001E-2</v>
      </c>
    </row>
    <row r="30" spans="1:4" x14ac:dyDescent="0.25">
      <c r="A30" s="2">
        <v>62.5</v>
      </c>
      <c r="B30" s="2">
        <v>0.1</v>
      </c>
      <c r="C30" s="2">
        <v>0.55000000000000004</v>
      </c>
      <c r="D30" s="2">
        <v>2.5000000000000001E-2</v>
      </c>
    </row>
    <row r="31" spans="1:4" x14ac:dyDescent="0.25">
      <c r="A31" s="2">
        <v>65.599999999999994</v>
      </c>
      <c r="B31" s="2">
        <v>0.1</v>
      </c>
      <c r="C31" s="2">
        <v>0.6</v>
      </c>
      <c r="D31" s="2">
        <v>2.5000000000000001E-2</v>
      </c>
    </row>
    <row r="32" spans="1:4" x14ac:dyDescent="0.25">
      <c r="A32" s="2">
        <v>68.7</v>
      </c>
      <c r="B32" s="2">
        <v>0.1</v>
      </c>
      <c r="C32" s="2">
        <v>0.65</v>
      </c>
      <c r="D32" s="2">
        <v>2.5000000000000001E-2</v>
      </c>
    </row>
    <row r="33" spans="1:4" x14ac:dyDescent="0.25">
      <c r="A33" s="2">
        <v>71.7</v>
      </c>
      <c r="B33" s="2">
        <v>0.1</v>
      </c>
      <c r="C33" s="2">
        <v>0.7</v>
      </c>
      <c r="D33" s="2">
        <v>2.5000000000000001E-2</v>
      </c>
    </row>
    <row r="34" spans="1:4" x14ac:dyDescent="0.25">
      <c r="A34" s="2">
        <v>75</v>
      </c>
      <c r="B34" s="2">
        <v>0.1</v>
      </c>
      <c r="C34" s="2">
        <v>0.75</v>
      </c>
      <c r="D34" s="2">
        <v>2.5000000000000001E-2</v>
      </c>
    </row>
    <row r="35" spans="1:4" x14ac:dyDescent="0.25">
      <c r="A35" s="2">
        <v>78</v>
      </c>
      <c r="B35" s="2">
        <v>0.1</v>
      </c>
      <c r="C35" s="2">
        <v>0.8</v>
      </c>
      <c r="D35" s="2">
        <v>2.5000000000000001E-2</v>
      </c>
    </row>
    <row r="36" spans="1:4" x14ac:dyDescent="0.25">
      <c r="A36" s="2">
        <v>81.2</v>
      </c>
      <c r="B36" s="2">
        <v>0.1</v>
      </c>
      <c r="C36" s="2">
        <v>0.85</v>
      </c>
      <c r="D36" s="2">
        <v>2.5000000000000001E-2</v>
      </c>
    </row>
    <row r="37" spans="1:4" x14ac:dyDescent="0.25">
      <c r="A37" s="2">
        <v>84.3</v>
      </c>
      <c r="B37" s="2">
        <v>0.1</v>
      </c>
      <c r="C37" s="2">
        <v>0.9</v>
      </c>
      <c r="D37" s="2">
        <v>2.5000000000000001E-2</v>
      </c>
    </row>
    <row r="38" spans="1:4" x14ac:dyDescent="0.25">
      <c r="A38" s="2">
        <v>87</v>
      </c>
      <c r="B38" s="2">
        <v>0.1</v>
      </c>
      <c r="C38" s="2">
        <v>0.95</v>
      </c>
      <c r="D38" s="2">
        <v>2.5000000000000001E-2</v>
      </c>
    </row>
    <row r="39" spans="1:4" x14ac:dyDescent="0.25">
      <c r="A39" s="2">
        <v>90</v>
      </c>
      <c r="B39" s="2">
        <v>0.1</v>
      </c>
      <c r="C39" s="2">
        <v>1</v>
      </c>
      <c r="D39" s="2">
        <v>2.5000000000000001E-2</v>
      </c>
    </row>
    <row r="40" spans="1:4" x14ac:dyDescent="0.25">
      <c r="A40" s="2">
        <v>96.6</v>
      </c>
      <c r="B40" s="2">
        <v>0.1</v>
      </c>
      <c r="C40" s="2">
        <v>1.2</v>
      </c>
      <c r="D40" s="2">
        <v>0.1</v>
      </c>
    </row>
    <row r="41" spans="1:4" x14ac:dyDescent="0.25">
      <c r="A41" s="2">
        <v>106.5</v>
      </c>
      <c r="B41" s="2">
        <v>0.1</v>
      </c>
      <c r="C41" s="2">
        <v>1.4</v>
      </c>
      <c r="D41" s="2">
        <v>0.1</v>
      </c>
    </row>
    <row r="42" spans="1:4" x14ac:dyDescent="0.25">
      <c r="A42" s="2">
        <v>116.4</v>
      </c>
      <c r="B42" s="2">
        <v>0.1</v>
      </c>
      <c r="C42" s="2">
        <v>1.6</v>
      </c>
      <c r="D42" s="2">
        <v>0.1</v>
      </c>
    </row>
    <row r="43" spans="1:4" x14ac:dyDescent="0.25">
      <c r="A43" s="2">
        <v>125.3</v>
      </c>
      <c r="B43" s="2">
        <v>0.1</v>
      </c>
      <c r="C43" s="2">
        <v>1.8</v>
      </c>
      <c r="D43" s="2">
        <v>0.1</v>
      </c>
    </row>
    <row r="44" spans="1:4" x14ac:dyDescent="0.25">
      <c r="A44" s="2">
        <v>133.9</v>
      </c>
      <c r="B44" s="2">
        <v>0.1</v>
      </c>
      <c r="C44" s="2">
        <v>2</v>
      </c>
      <c r="D44" s="2">
        <v>0.1</v>
      </c>
    </row>
    <row r="45" spans="1:4" x14ac:dyDescent="0.25">
      <c r="A45" s="2">
        <v>142.1</v>
      </c>
      <c r="B45" s="2">
        <v>0.1</v>
      </c>
      <c r="C45" s="2">
        <v>2.2000000000000002</v>
      </c>
      <c r="D45" s="2">
        <v>0.1</v>
      </c>
    </row>
    <row r="46" spans="1:4" x14ac:dyDescent="0.25">
      <c r="A46" s="2">
        <v>149.9</v>
      </c>
      <c r="B46" s="2">
        <v>0.1</v>
      </c>
      <c r="C46" s="2">
        <v>2.4</v>
      </c>
      <c r="D46" s="2">
        <v>0.1</v>
      </c>
    </row>
    <row r="47" spans="1:4" x14ac:dyDescent="0.25">
      <c r="A47" s="2">
        <v>156.80000000000001</v>
      </c>
      <c r="B47" s="2">
        <v>0.1</v>
      </c>
      <c r="C47" s="2">
        <v>2.6</v>
      </c>
      <c r="D47" s="2">
        <v>0.1</v>
      </c>
    </row>
    <row r="48" spans="1:4" x14ac:dyDescent="0.25">
      <c r="A48" s="2">
        <v>163.69999999999999</v>
      </c>
      <c r="B48" s="2">
        <v>0.1</v>
      </c>
      <c r="C48" s="2">
        <v>2.8</v>
      </c>
      <c r="D48" s="2">
        <v>0.1</v>
      </c>
    </row>
    <row r="49" spans="1:4" x14ac:dyDescent="0.25">
      <c r="A49" s="2">
        <v>171.1</v>
      </c>
      <c r="B49" s="2">
        <v>0.1</v>
      </c>
      <c r="C49" s="2">
        <v>3</v>
      </c>
      <c r="D49" s="2">
        <v>0.1</v>
      </c>
    </row>
    <row r="50" spans="1:4" x14ac:dyDescent="0.25">
      <c r="A50" s="2">
        <v>186.7</v>
      </c>
      <c r="B50" s="2">
        <v>0.1</v>
      </c>
      <c r="C50" s="2">
        <v>3.5</v>
      </c>
      <c r="D50" s="2">
        <v>0.25</v>
      </c>
    </row>
    <row r="51" spans="1:4" x14ac:dyDescent="0.25">
      <c r="A51" s="2">
        <v>201.5</v>
      </c>
      <c r="B51" s="2">
        <v>0.1</v>
      </c>
      <c r="C51" s="2">
        <v>4</v>
      </c>
      <c r="D51" s="2">
        <v>0.25</v>
      </c>
    </row>
    <row r="52" spans="1:4" x14ac:dyDescent="0.25">
      <c r="A52" s="2">
        <v>216.4</v>
      </c>
      <c r="B52" s="2">
        <v>0.1</v>
      </c>
      <c r="C52" s="2">
        <v>4.5</v>
      </c>
      <c r="D52" s="2">
        <v>0.25</v>
      </c>
    </row>
    <row r="53" spans="1:4" x14ac:dyDescent="0.25">
      <c r="A53" s="2">
        <v>230</v>
      </c>
      <c r="B53" s="2">
        <v>0.1</v>
      </c>
      <c r="C53" s="2">
        <v>5</v>
      </c>
      <c r="D53" s="2">
        <v>0.25</v>
      </c>
    </row>
    <row r="54" spans="1:4" x14ac:dyDescent="0.25">
      <c r="A54" s="2">
        <v>241.8</v>
      </c>
      <c r="B54" s="2">
        <v>0.1</v>
      </c>
      <c r="C54" s="2">
        <v>5.5</v>
      </c>
      <c r="D54" s="2">
        <v>0.25</v>
      </c>
    </row>
    <row r="55" spans="1:4" x14ac:dyDescent="0.25">
      <c r="A55" s="2">
        <v>254.8</v>
      </c>
      <c r="B55" s="2">
        <v>0.1</v>
      </c>
      <c r="C55" s="2">
        <v>6</v>
      </c>
      <c r="D55" s="2">
        <v>0.25</v>
      </c>
    </row>
    <row r="56" spans="1:4" x14ac:dyDescent="0.25">
      <c r="A56" s="2">
        <v>265.5</v>
      </c>
      <c r="B56" s="2">
        <v>0.1</v>
      </c>
      <c r="C56" s="2">
        <v>6.5</v>
      </c>
      <c r="D56" s="2">
        <v>0.25</v>
      </c>
    </row>
    <row r="57" spans="1:4" x14ac:dyDescent="0.25">
      <c r="A57" s="2">
        <v>276.10000000000002</v>
      </c>
      <c r="B57" s="2">
        <v>0.1</v>
      </c>
      <c r="C57" s="2">
        <v>7</v>
      </c>
      <c r="D57" s="2">
        <v>0.25</v>
      </c>
    </row>
    <row r="58" spans="1:4" x14ac:dyDescent="0.25">
      <c r="A58" s="2">
        <v>285.7</v>
      </c>
      <c r="B58" s="2">
        <v>0.1</v>
      </c>
      <c r="C58" s="2">
        <v>7.5</v>
      </c>
      <c r="D58" s="2">
        <v>0.25</v>
      </c>
    </row>
    <row r="59" spans="1:4" x14ac:dyDescent="0.25">
      <c r="A59" s="2">
        <v>295.89999999999998</v>
      </c>
      <c r="B59" s="2">
        <v>0.1</v>
      </c>
      <c r="C59" s="2">
        <v>8</v>
      </c>
      <c r="D59" s="2">
        <v>0.25</v>
      </c>
    </row>
    <row r="60" spans="1:4" x14ac:dyDescent="0.25">
      <c r="A60" s="2">
        <v>304.89999999999998</v>
      </c>
      <c r="B60" s="2">
        <v>0.1</v>
      </c>
      <c r="C60" s="2">
        <v>8.5</v>
      </c>
      <c r="D60" s="2">
        <v>0.25</v>
      </c>
    </row>
    <row r="61" spans="1:4" x14ac:dyDescent="0.25">
      <c r="A61" s="2">
        <v>314.60000000000002</v>
      </c>
      <c r="B61" s="2">
        <v>0.1</v>
      </c>
      <c r="C61" s="2">
        <v>9</v>
      </c>
      <c r="D61" s="2">
        <v>0.25</v>
      </c>
    </row>
    <row r="62" spans="1:4" x14ac:dyDescent="0.25">
      <c r="A62" s="2">
        <v>322.8</v>
      </c>
      <c r="B62" s="2">
        <v>0.1</v>
      </c>
      <c r="C62" s="2">
        <v>9.5</v>
      </c>
      <c r="D62" s="2">
        <v>0.25</v>
      </c>
    </row>
    <row r="63" spans="1:4" x14ac:dyDescent="0.25">
      <c r="A63" s="2">
        <v>331.7</v>
      </c>
      <c r="B63" s="2">
        <v>0.1</v>
      </c>
      <c r="C63" s="2">
        <v>10</v>
      </c>
      <c r="D63" s="2">
        <v>0.25</v>
      </c>
    </row>
    <row r="64" spans="1:4" x14ac:dyDescent="0.25">
      <c r="A64" s="2">
        <v>348.9</v>
      </c>
      <c r="B64" s="2">
        <v>0.1</v>
      </c>
      <c r="C64" s="2">
        <v>12</v>
      </c>
      <c r="D64" s="2">
        <v>1</v>
      </c>
    </row>
    <row r="65" spans="1:4" x14ac:dyDescent="0.25">
      <c r="A65" s="2">
        <v>376.8</v>
      </c>
      <c r="B65" s="2">
        <v>0.1</v>
      </c>
      <c r="C65" s="2">
        <v>14</v>
      </c>
      <c r="D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Calib</vt:lpstr>
      <vt:lpstr>R_Lamp</vt:lpstr>
      <vt:lpstr>5V</vt:lpstr>
      <vt:lpstr>D15cm</vt:lpstr>
      <vt:lpstr>D25cm</vt:lpstr>
      <vt:lpstr>D35cm</vt:lpstr>
      <vt:lpstr>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bayındır</dc:creator>
  <cp:lastModifiedBy>elif bayındır</cp:lastModifiedBy>
  <dcterms:created xsi:type="dcterms:W3CDTF">2017-12-03T15:44:09Z</dcterms:created>
  <dcterms:modified xsi:type="dcterms:W3CDTF">2017-12-06T13:30:15Z</dcterms:modified>
</cp:coreProperties>
</file>