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adet" vbProcedure="false">Sheet1!$C$2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<sst xmlns="http://schemas.openxmlformats.org/spreadsheetml/2006/main" count="43" uniqueCount="40">
  <si>
    <t xml:space="preserve"># of records</t>
  </si>
  <si>
    <t xml:space="preserve">sabit</t>
  </si>
  <si>
    <t xml:space="preserve">name</t>
  </si>
  <si>
    <t xml:space="preserve">f1</t>
  </si>
  <si>
    <t xml:space="preserve">constant</t>
  </si>
  <si>
    <t xml:space="preserve">Indie</t>
  </si>
  <si>
    <t xml:space="preserve">NO RE-BALANCING</t>
  </si>
  <si>
    <t xml:space="preserve">0 lar YENI</t>
  </si>
  <si>
    <t xml:space="preserve">dynamic</t>
  </si>
  <si>
    <t xml:space="preserve">Class Name</t>
  </si>
  <si>
    <t xml:space="preserve">Value-counts</t>
  </si>
  <si>
    <t xml:space="preserve">1 ler</t>
  </si>
  <si>
    <t xml:space="preserve">0 lar</t>
  </si>
  <si>
    <t xml:space="preserve">Normal Rasyo</t>
  </si>
  <si>
    <t xml:space="preserve">0.15 state</t>
  </si>
  <si>
    <t xml:space="preserve">Rasyo</t>
  </si>
  <si>
    <t xml:space="preserve">state</t>
  </si>
  <si>
    <t xml:space="preserve">Instrumental</t>
  </si>
  <si>
    <t xml:space="preserve">'Country'</t>
  </si>
  <si>
    <t xml:space="preserve">Alt</t>
  </si>
  <si>
    <t xml:space="preserve">'Alt'</t>
  </si>
  <si>
    <t xml:space="preserve">'Instrumental'</t>
  </si>
  <si>
    <t xml:space="preserve">Acoustic_Folk</t>
  </si>
  <si>
    <t xml:space="preserve">'Acoustic_Folk'</t>
  </si>
  <si>
    <t xml:space="preserve">Rock</t>
  </si>
  <si>
    <t xml:space="preserve">'HipHop'</t>
  </si>
  <si>
    <t xml:space="preserve">Country</t>
  </si>
  <si>
    <t xml:space="preserve">'Indie'</t>
  </si>
  <si>
    <t xml:space="preserve">Metal</t>
  </si>
  <si>
    <t xml:space="preserve">'Rock'</t>
  </si>
  <si>
    <t xml:space="preserve">HipHop</t>
  </si>
  <si>
    <t xml:space="preserve">'Blues'</t>
  </si>
  <si>
    <t xml:space="preserve">Pop</t>
  </si>
  <si>
    <t xml:space="preserve">'Pop'</t>
  </si>
  <si>
    <t xml:space="preserve">Blues</t>
  </si>
  <si>
    <t xml:space="preserve">'Metal'</t>
  </si>
  <si>
    <t xml:space="preserve">Min-max</t>
  </si>
  <si>
    <t xml:space="preserve">std</t>
  </si>
  <si>
    <t xml:space="preserve">mean</t>
  </si>
  <si>
    <t xml:space="preserve">% variance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</si>
</sst>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1"/>
  <sheetViews>
    <sheetView showFormulas="false" showGridLines="true" showRowColHeaders="true" showZeros="true" rightToLeft="false" tabSelected="true" showOutlineSymbols="true" defaultGridColor="true" view="normal" topLeftCell="C1" colorId="64" zoomScale="250" zoomScaleNormal="25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52"/>
    <col collapsed="false" customWidth="true" hidden="false" outlineLevel="0" max="3" min="3" style="0" width="6.46"/>
    <col collapsed="false" customWidth="true" hidden="false" outlineLevel="0" max="4" min="4" style="0" width="10.46"/>
    <col collapsed="false" customWidth="true" hidden="false" outlineLevel="0" max="5" min="5" style="0" width="17.96"/>
    <col collapsed="false" customWidth="true" hidden="false" outlineLevel="0" max="6" min="6" style="0" width="9.74"/>
    <col collapsed="false" customWidth="true" hidden="false" outlineLevel="0" max="7" min="7" style="0" width="7.78"/>
    <col collapsed="false" customWidth="true" hidden="false" outlineLevel="0" max="9" min="9" style="0" width="8.96"/>
    <col collapsed="false" customWidth="true" hidden="false" outlineLevel="0" max="12" min="12" style="0" width="15.06"/>
  </cols>
  <sheetData>
    <row r="2" customFormat="false" ht="12.8" hidden="false" customHeight="false" outlineLevel="0" collapsed="false">
      <c r="B2" s="1" t="s">
        <v>0</v>
      </c>
      <c r="C2" s="1" t="n">
        <v>18000</v>
      </c>
      <c r="F2" s="0" t="s">
        <v>1</v>
      </c>
      <c r="L2" s="0" t="s">
        <v>2</v>
      </c>
      <c r="M2" s="0" t="s">
        <v>3</v>
      </c>
    </row>
    <row r="3" customFormat="false" ht="12.8" hidden="false" customHeight="false" outlineLevel="0" collapsed="false">
      <c r="F3" s="0" t="s">
        <v>4</v>
      </c>
      <c r="L3" s="0" t="s">
        <v>5</v>
      </c>
      <c r="M3" s="0" t="n">
        <v>0.207905138339921</v>
      </c>
    </row>
    <row r="4" customFormat="false" ht="12.8" hidden="false" customHeight="false" outlineLevel="0" collapsed="false">
      <c r="B4" s="2" t="s">
        <v>6</v>
      </c>
      <c r="C4" s="2"/>
      <c r="D4" s="2"/>
      <c r="E4" s="2"/>
      <c r="F4" s="3" t="s">
        <v>7</v>
      </c>
      <c r="H4" s="4" t="s">
        <v>8</v>
      </c>
      <c r="L4" s="0" t="s">
        <v>5</v>
      </c>
      <c r="M4" s="0" t="n">
        <v>0.223713646532438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s">
        <v>11</v>
      </c>
      <c r="D5" s="0" t="s">
        <v>12</v>
      </c>
      <c r="E5" s="0" t="s">
        <v>13</v>
      </c>
      <c r="F5" s="3" t="s">
        <v>14</v>
      </c>
      <c r="G5" s="0" t="s">
        <v>15</v>
      </c>
      <c r="H5" s="4" t="s">
        <v>16</v>
      </c>
      <c r="J5" s="0" t="s">
        <v>15</v>
      </c>
      <c r="L5" s="0" t="s">
        <v>17</v>
      </c>
      <c r="M5" s="0" t="n">
        <v>0.385156030362665</v>
      </c>
    </row>
    <row r="6" customFormat="false" ht="12.8" hidden="false" customHeight="false" outlineLevel="0" collapsed="false">
      <c r="A6" s="0" t="s">
        <v>18</v>
      </c>
      <c r="B6" s="5" t="n">
        <v>0.275005556790398</v>
      </c>
      <c r="C6" s="0" t="n">
        <f aca="false">INT(B6*adet)</f>
        <v>4950</v>
      </c>
      <c r="D6" s="0" t="n">
        <f aca="false">adet-C6</f>
        <v>13050</v>
      </c>
      <c r="E6" s="6" t="n">
        <f aca="false">C6/D6</f>
        <v>0.379310344827586</v>
      </c>
      <c r="F6" s="3" t="n">
        <f aca="false">INT(D6*0.15)</f>
        <v>1957</v>
      </c>
      <c r="G6" s="7" t="n">
        <f aca="false">C6/F6</f>
        <v>2.52938170669392</v>
      </c>
      <c r="H6" s="8" t="n">
        <f aca="false">SQRT(B6)</f>
        <v>0.524409722250072</v>
      </c>
      <c r="I6" s="7" t="n">
        <f aca="false">D6*H6</f>
        <v>6843.54687536344</v>
      </c>
      <c r="J6" s="7" t="n">
        <f aca="false">C6/I6</f>
        <v>0.723309139273941</v>
      </c>
      <c r="L6" s="0" t="s">
        <v>19</v>
      </c>
      <c r="M6" s="0" t="n">
        <v>0.425856929955291</v>
      </c>
    </row>
    <row r="7" customFormat="false" ht="12.8" hidden="false" customHeight="false" outlineLevel="0" collapsed="false">
      <c r="A7" s="0" t="s">
        <v>20</v>
      </c>
      <c r="B7" s="5" t="n">
        <v>0.214436541453656</v>
      </c>
      <c r="C7" s="0" t="n">
        <f aca="false">INT(B7*adet)</f>
        <v>3859</v>
      </c>
      <c r="D7" s="0" t="n">
        <f aca="false">adet-C7</f>
        <v>14141</v>
      </c>
      <c r="E7" s="6" t="n">
        <f aca="false">C7/D7</f>
        <v>0.272894420479457</v>
      </c>
      <c r="F7" s="3" t="n">
        <f aca="false">INT(D7*0.15)</f>
        <v>2121</v>
      </c>
      <c r="G7" s="7" t="n">
        <f aca="false">C7/F7</f>
        <v>1.81942479962282</v>
      </c>
      <c r="H7" s="8" t="n">
        <f aca="false">SQRT(B7)</f>
        <v>0.463072933190503</v>
      </c>
      <c r="I7" s="7" t="n">
        <f aca="false">D7*H7</f>
        <v>6548.31434824691</v>
      </c>
      <c r="J7" s="7" t="n">
        <f aca="false">C7/I7</f>
        <v>0.589311965610374</v>
      </c>
      <c r="L7" s="0" t="s">
        <v>19</v>
      </c>
      <c r="M7" s="0" t="n">
        <v>0.426138467234358</v>
      </c>
    </row>
    <row r="8" customFormat="false" ht="12.8" hidden="false" customHeight="false" outlineLevel="0" collapsed="false">
      <c r="A8" s="0" t="s">
        <v>21</v>
      </c>
      <c r="B8" s="5" t="n">
        <v>0.140253389642143</v>
      </c>
      <c r="C8" s="0" t="n">
        <f aca="false">INT(B8*adet)</f>
        <v>2524</v>
      </c>
      <c r="D8" s="0" t="n">
        <f aca="false">adet-C8</f>
        <v>15476</v>
      </c>
      <c r="E8" s="6" t="n">
        <f aca="false">C8/D8</f>
        <v>0.163091238046007</v>
      </c>
      <c r="F8" s="3" t="n">
        <f aca="false">INT(D8*0.15)</f>
        <v>2321</v>
      </c>
      <c r="G8" s="7" t="n">
        <f aca="false">C8/F8</f>
        <v>1.08746230073244</v>
      </c>
      <c r="H8" s="8" t="n">
        <f aca="false">SQRT(B8)</f>
        <v>0.374504191755103</v>
      </c>
      <c r="I8" s="7" t="n">
        <f aca="false">D8*H8</f>
        <v>5795.82687160197</v>
      </c>
      <c r="J8" s="7" t="n">
        <f aca="false">C8/I8</f>
        <v>0.435485747920963</v>
      </c>
      <c r="L8" s="0" t="s">
        <v>22</v>
      </c>
      <c r="M8" s="0" t="n">
        <v>0.460355598270063</v>
      </c>
    </row>
    <row r="9" customFormat="false" ht="12.8" hidden="false" customHeight="false" outlineLevel="0" collapsed="false">
      <c r="A9" s="0" t="s">
        <v>23</v>
      </c>
      <c r="B9" s="5" t="n">
        <v>0.103022893976439</v>
      </c>
      <c r="C9" s="0" t="n">
        <f aca="false">INT(B9*adet)</f>
        <v>1854</v>
      </c>
      <c r="D9" s="0" t="n">
        <f aca="false">adet-C9</f>
        <v>16146</v>
      </c>
      <c r="E9" s="6" t="n">
        <f aca="false">C9/D9</f>
        <v>0.114827201783724</v>
      </c>
      <c r="F9" s="3" t="n">
        <f aca="false">INT(D9*0.15)</f>
        <v>2421</v>
      </c>
      <c r="G9" s="7" t="n">
        <f aca="false">C9/F9</f>
        <v>0.765799256505576</v>
      </c>
      <c r="H9" s="8" t="n">
        <f aca="false">SQRT(B9)</f>
        <v>0.320971796232066</v>
      </c>
      <c r="I9" s="7" t="n">
        <f aca="false">D9*H9</f>
        <v>5182.41062196295</v>
      </c>
      <c r="J9" s="7" t="n">
        <f aca="false">C9/I9</f>
        <v>0.35774857209168</v>
      </c>
      <c r="L9" s="0" t="s">
        <v>24</v>
      </c>
      <c r="M9" s="0" t="n">
        <v>0.465543644716692</v>
      </c>
    </row>
    <row r="10" customFormat="false" ht="12.8" hidden="false" customHeight="false" outlineLevel="0" collapsed="false">
      <c r="A10" s="0" t="s">
        <v>25</v>
      </c>
      <c r="B10" s="5" t="n">
        <v>0.0804067570571238</v>
      </c>
      <c r="C10" s="0" t="n">
        <f aca="false">INT(B10*adet)</f>
        <v>1447</v>
      </c>
      <c r="D10" s="0" t="n">
        <f aca="false">adet-C10</f>
        <v>16553</v>
      </c>
      <c r="E10" s="6" t="n">
        <f aca="false">C10/D10</f>
        <v>0.0874161783362533</v>
      </c>
      <c r="F10" s="3" t="n">
        <f aca="false">INT(D10*0.15)</f>
        <v>2482</v>
      </c>
      <c r="G10" s="9" t="n">
        <f aca="false">C10/F10</f>
        <v>0.582997582594682</v>
      </c>
      <c r="H10" s="8" t="n">
        <f aca="false">SQRT(B10)</f>
        <v>0.283560852476367</v>
      </c>
      <c r="I10" s="7" t="n">
        <f aca="false">D10*H10</f>
        <v>4693.7827910413</v>
      </c>
      <c r="J10" s="7" t="n">
        <f aca="false">C10/I10</f>
        <v>0.308280136601504</v>
      </c>
      <c r="L10" s="0" t="s">
        <v>26</v>
      </c>
      <c r="M10" s="0" t="n">
        <v>0.489236790606654</v>
      </c>
    </row>
    <row r="11" customFormat="false" ht="12.8" hidden="false" customHeight="false" outlineLevel="0" collapsed="false">
      <c r="A11" s="0" t="s">
        <v>27</v>
      </c>
      <c r="B11" s="5" t="n">
        <v>0.0762947321627028</v>
      </c>
      <c r="C11" s="0" t="n">
        <f aca="false">INT(B11*adet)</f>
        <v>1373</v>
      </c>
      <c r="D11" s="0" t="n">
        <f aca="false">adet-C11</f>
        <v>16627</v>
      </c>
      <c r="E11" s="6" t="n">
        <f aca="false">C11/D11</f>
        <v>0.0825765321465087</v>
      </c>
      <c r="F11" s="3" t="n">
        <f aca="false">INT(D11*0.15)</f>
        <v>2494</v>
      </c>
      <c r="G11" s="7" t="n">
        <f aca="false">C11/F11</f>
        <v>0.550521251002406</v>
      </c>
      <c r="H11" s="8" t="n">
        <f aca="false">SQRT(B11)</f>
        <v>0.276215010748335</v>
      </c>
      <c r="I11" s="7" t="n">
        <f aca="false">D11*H11</f>
        <v>4592.62698371257</v>
      </c>
      <c r="J11" s="7" t="n">
        <f aca="false">C11/I11</f>
        <v>0.298957438709751</v>
      </c>
      <c r="L11" s="0" t="s">
        <v>28</v>
      </c>
      <c r="M11" s="0" t="n">
        <v>0.56020942408377</v>
      </c>
    </row>
    <row r="12" customFormat="false" ht="12.8" hidden="false" customHeight="false" outlineLevel="0" collapsed="false">
      <c r="A12" s="0" t="s">
        <v>29</v>
      </c>
      <c r="B12" s="5" t="n">
        <v>0.0347299399866637</v>
      </c>
      <c r="C12" s="0" t="n">
        <f aca="false">INT(B12*adet)</f>
        <v>625</v>
      </c>
      <c r="D12" s="0" t="n">
        <f aca="false">adet-C12</f>
        <v>17375</v>
      </c>
      <c r="E12" s="6" t="n">
        <f aca="false">C12/D12</f>
        <v>0.0359712230215827</v>
      </c>
      <c r="F12" s="3" t="n">
        <f aca="false">INT(D12*0.15)</f>
        <v>2606</v>
      </c>
      <c r="G12" s="7" t="n">
        <f aca="false">C12/F12</f>
        <v>0.23983115886416</v>
      </c>
      <c r="H12" s="8" t="n">
        <f aca="false">SQRT(B12)</f>
        <v>0.186359705909469</v>
      </c>
      <c r="I12" s="7" t="n">
        <f aca="false">D12*H12</f>
        <v>3237.99989017702</v>
      </c>
      <c r="J12" s="7" t="n">
        <f aca="false">C12/I12</f>
        <v>0.193020389499096</v>
      </c>
      <c r="L12" s="0" t="s">
        <v>30</v>
      </c>
      <c r="M12" s="0" t="n">
        <v>0.586404586404586</v>
      </c>
    </row>
    <row r="13" customFormat="false" ht="12.8" hidden="false" customHeight="false" outlineLevel="0" collapsed="false">
      <c r="A13" s="0" t="s">
        <v>31</v>
      </c>
      <c r="B13" s="5" t="n">
        <v>0.0320071126917093</v>
      </c>
      <c r="C13" s="0" t="n">
        <f aca="false">INT(B13*adet)</f>
        <v>576</v>
      </c>
      <c r="D13" s="0" t="n">
        <f aca="false">adet-C13</f>
        <v>17424</v>
      </c>
      <c r="E13" s="6" t="n">
        <f aca="false">C13/D13</f>
        <v>0.0330578512396694</v>
      </c>
      <c r="F13" s="3" t="n">
        <f aca="false">INT(D13*0.15)</f>
        <v>2613</v>
      </c>
      <c r="G13" s="9" t="n">
        <f aca="false">C13/F13</f>
        <v>0.220436280137773</v>
      </c>
      <c r="H13" s="8" t="n">
        <f aca="false">SQRT(B13)</f>
        <v>0.17890531767309</v>
      </c>
      <c r="I13" s="7" t="n">
        <f aca="false">D13*H13</f>
        <v>3117.24625513592</v>
      </c>
      <c r="J13" s="7" t="n">
        <f aca="false">C13/I13</f>
        <v>0.184778472041146</v>
      </c>
      <c r="L13" s="0" t="s">
        <v>32</v>
      </c>
      <c r="M13" s="0" t="n">
        <v>0.623955431754875</v>
      </c>
    </row>
    <row r="14" customFormat="false" ht="12.8" hidden="false" customHeight="false" outlineLevel="0" collapsed="false">
      <c r="A14" s="0" t="s">
        <v>33</v>
      </c>
      <c r="B14" s="5" t="n">
        <v>0.0223382973994221</v>
      </c>
      <c r="C14" s="0" t="n">
        <f aca="false">INT(B14*adet)</f>
        <v>402</v>
      </c>
      <c r="D14" s="0" t="n">
        <f aca="false">adet-C14</f>
        <v>17598</v>
      </c>
      <c r="E14" s="6" t="n">
        <f aca="false">C14/D14</f>
        <v>0.0228435049437436</v>
      </c>
      <c r="F14" s="3" t="n">
        <f aca="false">INT(D14*0.15)</f>
        <v>2639</v>
      </c>
      <c r="G14" s="9" t="n">
        <f aca="false">C14/F14</f>
        <v>0.152330428192497</v>
      </c>
      <c r="H14" s="8" t="n">
        <f aca="false">SQRT(B14)</f>
        <v>0.14946001940125</v>
      </c>
      <c r="I14" s="7" t="n">
        <f aca="false">D14*H14</f>
        <v>2630.1974214232</v>
      </c>
      <c r="J14" s="7" t="n">
        <f aca="false">C14/I14</f>
        <v>0.152840238046647</v>
      </c>
      <c r="L14" s="0" t="s">
        <v>34</v>
      </c>
      <c r="M14" s="0" t="n">
        <v>0.884160756501182</v>
      </c>
    </row>
    <row r="15" customFormat="false" ht="12.8" hidden="false" customHeight="false" outlineLevel="0" collapsed="false">
      <c r="A15" s="0" t="s">
        <v>35</v>
      </c>
      <c r="B15" s="5" t="n">
        <v>0.0215047788397422</v>
      </c>
      <c r="C15" s="0" t="n">
        <f aca="false">INT(B15*adet)</f>
        <v>387</v>
      </c>
      <c r="D15" s="0" t="n">
        <f aca="false">adet-C15</f>
        <v>17613</v>
      </c>
      <c r="E15" s="6" t="n">
        <f aca="false">C15/D15</f>
        <v>0.0219724067450179</v>
      </c>
      <c r="F15" s="3" t="n">
        <f aca="false">INT(D15*0.15)</f>
        <v>2641</v>
      </c>
      <c r="G15" s="9" t="n">
        <f aca="false">C15/F15</f>
        <v>0.146535403256342</v>
      </c>
      <c r="H15" s="8" t="n">
        <f aca="false">SQRT(B15)</f>
        <v>0.146645077789001</v>
      </c>
      <c r="I15" s="7" t="n">
        <f aca="false">D15*H15</f>
        <v>2582.85975509768</v>
      </c>
      <c r="J15" s="7" t="n">
        <f aca="false">C15/I15</f>
        <v>0.149833919257983</v>
      </c>
    </row>
    <row r="16" customFormat="false" ht="12.8" hidden="false" customHeight="false" outlineLevel="0" collapsed="false">
      <c r="B16" s="5"/>
      <c r="E16" s="6"/>
      <c r="I16" s="7"/>
      <c r="J16" s="7"/>
    </row>
    <row r="17" customFormat="false" ht="12.8" hidden="false" customHeight="false" outlineLevel="0" collapsed="false">
      <c r="B17" s="5"/>
      <c r="D17" s="0" t="s">
        <v>36</v>
      </c>
      <c r="E17" s="6" t="n">
        <f aca="false">MAX(E6:E15)/MIN(E6:E15)</f>
        <v>17.2630312750601</v>
      </c>
      <c r="F17" s="6"/>
      <c r="G17" s="6" t="n">
        <f aca="false">MAX(G6:G15)/MIN(G6:G15)</f>
        <v>17.2612327839241</v>
      </c>
      <c r="H17" s="6"/>
      <c r="I17" s="6"/>
      <c r="J17" s="6" t="n">
        <f aca="false">MAX(J6:J15)/MIN(J6:J15)</f>
        <v>4.82740585613696</v>
      </c>
    </row>
    <row r="19" customFormat="false" ht="12.8" hidden="false" customHeight="false" outlineLevel="0" collapsed="false">
      <c r="D19" s="0" t="s">
        <v>37</v>
      </c>
      <c r="E19" s="0" t="n">
        <f aca="false">STDEV(E6:E15)</f>
        <v>0.11954239984752</v>
      </c>
      <c r="G19" s="0" t="n">
        <f aca="false">STDEV(G6:G15)</f>
        <v>0.797105866974068</v>
      </c>
      <c r="J19" s="0" t="n">
        <f aca="false">STDEV(J6:J15)</f>
        <v>0.193818367917277</v>
      </c>
    </row>
    <row r="20" customFormat="false" ht="12.8" hidden="false" customHeight="false" outlineLevel="0" collapsed="false">
      <c r="D20" s="0" t="s">
        <v>38</v>
      </c>
      <c r="E20" s="0" t="n">
        <f aca="false">AVERAGE(E6:E15)</f>
        <v>0.121396090156955</v>
      </c>
      <c r="G20" s="0" t="n">
        <f aca="false">AVERAGE(G6:G15)</f>
        <v>0.809472016760262</v>
      </c>
      <c r="J20" s="0" t="n">
        <f aca="false">AVERAGE(J6:J15)</f>
        <v>0.339356601905309</v>
      </c>
    </row>
    <row r="21" customFormat="false" ht="12.8" hidden="false" customHeight="false" outlineLevel="0" collapsed="false">
      <c r="D21" s="0" t="s">
        <v>39</v>
      </c>
      <c r="E21" s="5" t="n">
        <f aca="false">E19/E20</f>
        <v>0.984730230545005</v>
      </c>
      <c r="F21" s="5"/>
      <c r="G21" s="5" t="n">
        <f aca="false">G19/G20</f>
        <v>0.984723190511654</v>
      </c>
      <c r="H21" s="5"/>
      <c r="I21" s="5"/>
      <c r="J21" s="5" t="n">
        <f aca="false">J19/J20</f>
        <v>0.571134808720645</v>
      </c>
    </row>
  </sheetData>
  <mergeCells count="1">
    <mergeCell ref="B4:E4"/>
  </mergeCells>
  <conditionalFormatting sqref="E6:E17 F17:J1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2023-07-12T08:16:44Z</dcterms:created>
  <dc:creator/>
  <dc:description/>
  <dc:language>en-US</dc:language>
  <cp:lastModifiedBy/>
  <dcterms:modified xsi:type="dcterms:W3CDTF">2023-07-12T09:00:46Z</dcterms:modified>
  <cp:revision>2</cp:revision>
  <dc:subject/>
  <dc:title/>
</cp:coreProperties>
</file>