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e\Desktop\"/>
    </mc:Choice>
  </mc:AlternateContent>
  <xr:revisionPtr revIDLastSave="0" documentId="13_ncr:1_{41512C3E-1F28-424A-996C-1834C4151C96}" xr6:coauthVersionLast="46" xr6:coauthVersionMax="46" xr10:uidLastSave="{00000000-0000-0000-0000-000000000000}"/>
  <bookViews>
    <workbookView xWindow="-108" yWindow="-108" windowWidth="23256" windowHeight="12720" xr2:uid="{E1BB539D-02A6-6946-B980-27993C4B5758}"/>
  </bookViews>
  <sheets>
    <sheet name="Apriori Algorith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7" i="1" l="1"/>
  <c r="F116" i="1"/>
  <c r="F114" i="1"/>
  <c r="F115" i="1"/>
  <c r="F113" i="1"/>
  <c r="D101" i="1" l="1"/>
  <c r="D100" i="1"/>
  <c r="D99" i="1"/>
  <c r="D98" i="1"/>
  <c r="E117" i="1"/>
  <c r="E116" i="1"/>
  <c r="E113" i="1"/>
  <c r="E115" i="1"/>
  <c r="E114" i="1"/>
  <c r="D114" i="1"/>
  <c r="D115" i="1"/>
  <c r="D116" i="1"/>
  <c r="D117" i="1"/>
  <c r="D113" i="1"/>
  <c r="D91" i="1"/>
  <c r="D92" i="1"/>
  <c r="D93" i="1"/>
  <c r="D90" i="1"/>
  <c r="D71" i="1"/>
  <c r="D70" i="1"/>
  <c r="D69" i="1"/>
  <c r="D68" i="1"/>
  <c r="D67" i="1"/>
  <c r="D66" i="1"/>
  <c r="D57" i="1"/>
  <c r="D58" i="1"/>
  <c r="D59" i="1"/>
  <c r="D60" i="1"/>
  <c r="D61" i="1"/>
  <c r="D56" i="1"/>
  <c r="D35" i="1"/>
  <c r="D34" i="1"/>
  <c r="D33" i="1"/>
  <c r="D32" i="1"/>
  <c r="D31" i="1"/>
  <c r="D30" i="1"/>
  <c r="D21" i="1"/>
  <c r="D22" i="1"/>
  <c r="D23" i="1"/>
  <c r="D24" i="1"/>
  <c r="D25" i="1"/>
  <c r="D20" i="1"/>
</calcChain>
</file>

<file path=xl/sharedStrings.xml><?xml version="1.0" encoding="utf-8"?>
<sst xmlns="http://schemas.openxmlformats.org/spreadsheetml/2006/main" count="130" uniqueCount="49">
  <si>
    <t>TID</t>
  </si>
  <si>
    <t>ITEMS</t>
  </si>
  <si>
    <t>SUPPORT</t>
  </si>
  <si>
    <t>FREQ</t>
  </si>
  <si>
    <t xml:space="preserve">ITEMS </t>
  </si>
  <si>
    <t>Support(X, Y) = Freq(X,Y)/N</t>
  </si>
  <si>
    <t>Confidence(X, Y) = Freq(X,Y) / Freq(X)</t>
  </si>
  <si>
    <t>N= 5</t>
  </si>
  <si>
    <t>Support = % 20 (0,2)</t>
  </si>
  <si>
    <t>CONFIDENCE</t>
  </si>
  <si>
    <t>Support FREQ = 1</t>
  </si>
  <si>
    <t xml:space="preserve">Lift = Support (X, Y) / ( Support(X) * Support(Y) ) </t>
  </si>
  <si>
    <t>LIFT</t>
  </si>
  <si>
    <t>How Apriori Algorithm works?</t>
  </si>
  <si>
    <t>Wine</t>
  </si>
  <si>
    <t>Beer</t>
  </si>
  <si>
    <t>Chips</t>
  </si>
  <si>
    <t>Cola</t>
  </si>
  <si>
    <t>Juice</t>
  </si>
  <si>
    <t>Whiskey</t>
  </si>
  <si>
    <t>Wine, Chips, Whiskey</t>
  </si>
  <si>
    <t>Beer, Chips, Cola</t>
  </si>
  <si>
    <t>Wine, Beer, Chips, Cola</t>
  </si>
  <si>
    <t>Beer, Cola</t>
  </si>
  <si>
    <t>SHOPPING RECORDS</t>
  </si>
  <si>
    <t>Step 2: Eliminate according to SUPPORT threshold</t>
  </si>
  <si>
    <t>Step 3: Creating new list and calculate SUPPORT</t>
  </si>
  <si>
    <t>Wine, Beer</t>
  </si>
  <si>
    <t>Wine, Chips</t>
  </si>
  <si>
    <t>Wine, Cola</t>
  </si>
  <si>
    <t>Beer, Chips</t>
  </si>
  <si>
    <t>Chips, Cola</t>
  </si>
  <si>
    <t>Step 4: Eliminate according to SUPPORT threshold</t>
  </si>
  <si>
    <t>Step 5: Creating new list and calculate SUPPORT</t>
  </si>
  <si>
    <t>Wine, Chips, Beer</t>
  </si>
  <si>
    <t>Wine, Chips, Beer, Cola</t>
  </si>
  <si>
    <t>Wine, Chips, Cola</t>
  </si>
  <si>
    <t>Step 6: Eliminate according to SUPPORT threshold</t>
  </si>
  <si>
    <t>Formulas</t>
  </si>
  <si>
    <t>Step 7: Creating the final table</t>
  </si>
  <si>
    <t>Comments:</t>
  </si>
  <si>
    <t>Beer and chips are observed together in 40 percent of all purchases.</t>
  </si>
  <si>
    <t>Sales of chips product increase by 1.11 times in shopping with beer</t>
  </si>
  <si>
    <t xml:space="preserve">    67 percent of customers who buy beer also buy chips.</t>
  </si>
  <si>
    <t>( Probability of X and Y observed together)</t>
  </si>
  <si>
    <t>(The probability that Y will be sold when product X is sold)</t>
  </si>
  <si>
    <t>With the purchase of product X, the probability</t>
  </si>
  <si>
    <t xml:space="preserve"> of purchase of product Y increases by "lift" times!</t>
  </si>
  <si>
    <t>Step 1: Calculate SUPPORT for each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</si>
</sst>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charset val="162"/>
      <scheme val="minor"/>
    </font>
    <font>
      <sz val="12"/>
      <color theme="1"/>
      <name val="Greycliff CF Medium"/>
    </font>
    <font>
      <b/>
      <sz val="10"/>
      <color theme="1"/>
      <name val="Greycliff CF Medium"/>
    </font>
    <font>
      <b/>
      <sz val="12"/>
      <color theme="1"/>
      <name val="Greycliff CF Medium"/>
    </font>
    <font>
      <sz val="12"/>
      <name val="Greycliff CF Medium"/>
    </font>
    <font>
      <sz val="18"/>
      <color theme="1"/>
      <name val="Greycliff CF Medium"/>
    </font>
    <font>
      <sz val="12"/>
      <color theme="6" tint="0.79998168889431442"/>
      <name val="Greycliff CF Medium"/>
    </font>
    <font>
      <sz val="10.5"/>
      <color theme="1"/>
      <name val="Greycliff CF Medium"/>
    </font>
    <font>
      <sz val="11.5"/>
      <color theme="1" tint="0.249977111117893"/>
      <name val="Greycliff CF Medium"/>
    </font>
    <font>
      <sz val="12"/>
      <color rgb="FFFF0000"/>
      <name val="Greycliff CF Medium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4" borderId="11" xfId="0" applyFont="1" applyFill="1" applyBorder="1"/>
    <xf numFmtId="0" fontId="1" fillId="6" borderId="0" xfId="0" applyFont="1" applyFill="1"/>
    <xf numFmtId="0" fontId="6" fillId="7" borderId="0" xfId="0" applyFont="1" applyFill="1"/>
    <xf numFmtId="0" fontId="8" fillId="9" borderId="0" xfId="0" applyFont="1" applyFill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0" xfId="0" applyFont="1" applyFill="1" applyAlignment="1">
      <alignment horizontal="left"/>
    </xf>
    <xf numFmtId="0" fontId="1" fillId="11" borderId="3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5" fillId="10" borderId="4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9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EE9"/>
      <color rgb="FF00A7E9"/>
      <color rgb="FF0093C9"/>
      <color rgb="FF07377E"/>
      <color rgb="FFFFC1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144780</xdr:colOff>
      <xdr:row>1</xdr:row>
      <xdr:rowOff>31128</xdr:rowOff>
    </xdr:from>
    <xdr:to>
      <xdr:col>8</xdr:col>
      <xdr:colOff>15240</xdr:colOff>
      <xdr:row>2</xdr:row>
      <xdr:rowOff>5124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F3BBBE-9BC6-4EBF-ABAF-1AA31B009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40" y="229248"/>
          <a:ext cx="2004060" cy="271176"/>
        </a:xfrm>
        <a:prstGeom prst="rect">
          <a:avLst/>
        </a:prstGeom>
      </xdr:spPr>
    </xdr:pic>
    <xdr:clientData/>
  </xdr:twoCellAnchor>
  <xdr:twoCellAnchor editAs="oneCell">
    <xdr:from>
      <xdr:col>6</xdr:col>
      <xdr:colOff>845644</xdr:colOff>
      <xdr:row>2</xdr:row>
      <xdr:rowOff>40540</xdr:rowOff>
    </xdr:from>
    <xdr:to>
      <xdr:col>8</xdr:col>
      <xdr:colOff>0</xdr:colOff>
      <xdr:row>3</xdr:row>
      <xdr:rowOff>178848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1DAE6E-5EAE-4204-992B-D37DEF1BC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3244" y="535840"/>
          <a:ext cx="2949116" cy="336428"/>
        </a:xfrm>
        <a:prstGeom prst="rect">
          <a:avLst/>
        </a:prstGeom>
      </xdr:spPr>
    </xdr:pic>
    <xdr:clientData/>
  </xdr:twoCellAnchor>
  <xdr:twoCellAnchor editAs="oneCell">
    <xdr:from>
      <xdr:col>6</xdr:col>
      <xdr:colOff>214699</xdr:colOff>
      <xdr:row>4</xdr:row>
      <xdr:rowOff>68580</xdr:rowOff>
    </xdr:from>
    <xdr:to>
      <xdr:col>8</xdr:col>
      <xdr:colOff>15240</xdr:colOff>
      <xdr:row>5</xdr:row>
      <xdr:rowOff>137160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5C1103-5FB9-4D33-83D7-42606A5C5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2299" y="960120"/>
          <a:ext cx="3595301" cy="259080"/>
        </a:xfrm>
        <a:prstGeom prst="rect">
          <a:avLst/>
        </a:prstGeom>
      </xdr:spPr>
    </xdr:pic>
    <xdr:clientData/>
  </xdr:twoCellAnchor>
  <xdr:twoCellAnchor editAs="oneCell">
    <xdr:from>
      <xdr:col>5</xdr:col>
      <xdr:colOff>563880</xdr:colOff>
      <xdr:row>7</xdr:row>
      <xdr:rowOff>15240</xdr:rowOff>
    </xdr:from>
    <xdr:to>
      <xdr:col>8</xdr:col>
      <xdr:colOff>2700402</xdr:colOff>
      <xdr:row>10</xdr:row>
      <xdr:rowOff>184674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9BCF07-3E7F-46B7-A0A5-4660AA009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43800" y="1478280"/>
          <a:ext cx="6502782" cy="740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3E3B-97AD-0A43-AA70-C739DE312BD6}">
  <dimension ref="B1:J134"/>
  <sheetViews>
    <sheetView tabSelected="1" topLeftCell="B1" zoomScaleNormal="100" workbookViewId="0">
      <selection activeCell="C6" sqref="C6"/>
    </sheetView>
  </sheetViews>
  <sheetFormatPr defaultColWidth="10.796875" defaultRowHeight="15"/>
  <cols>
    <col min="1" max="1" width="10.796875" style="2"/>
    <col min="2" max="2" width="22.09765625" style="1" customWidth="1"/>
    <col min="3" max="3" width="27" style="2" customWidth="1"/>
    <col min="4" max="4" width="17.59765625" style="2" bestFit="1" customWidth="1"/>
    <col min="5" max="5" width="14.09765625" style="2" customWidth="1"/>
    <col min="6" max="6" width="7.5" style="2" customWidth="1"/>
    <col min="7" max="7" width="21.796875" style="2" bestFit="1" customWidth="1"/>
    <col min="8" max="8" width="28" style="2" customWidth="1"/>
    <col min="9" max="9" width="47.19921875" style="2" customWidth="1"/>
    <col min="10" max="16384" width="10.796875" style="2"/>
  </cols>
  <sheetData>
    <row r="1" spans="2:9" ht="15.6" thickBot="1"/>
    <row r="2" spans="2:9" ht="23.4" thickBot="1">
      <c r="B2" s="32" t="s">
        <v>13</v>
      </c>
      <c r="C2" s="33"/>
      <c r="I2" s="16" t="s">
        <v>44</v>
      </c>
    </row>
    <row r="3" spans="2:9" ht="15.6" thickBot="1">
      <c r="I3" s="31" t="s">
        <v>45</v>
      </c>
    </row>
    <row r="4" spans="2:9" ht="15.6" thickBot="1">
      <c r="B4" s="12" t="s">
        <v>7</v>
      </c>
      <c r="C4" s="37" t="s">
        <v>8</v>
      </c>
      <c r="D4" s="13" t="s">
        <v>10</v>
      </c>
      <c r="I4" s="31"/>
    </row>
    <row r="5" spans="2:9">
      <c r="I5" s="17" t="s">
        <v>46</v>
      </c>
    </row>
    <row r="6" spans="2:9">
      <c r="I6" s="17" t="s">
        <v>47</v>
      </c>
    </row>
    <row r="8" spans="2:9">
      <c r="B8" s="22" t="s">
        <v>24</v>
      </c>
      <c r="C8" s="22"/>
    </row>
    <row r="9" spans="2:9">
      <c r="B9" s="18" t="s">
        <v>0</v>
      </c>
      <c r="C9" s="18" t="s">
        <v>1</v>
      </c>
    </row>
    <row r="10" spans="2:9">
      <c r="B10" s="7">
        <v>1001</v>
      </c>
      <c r="C10" s="7" t="s">
        <v>20</v>
      </c>
    </row>
    <row r="11" spans="2:9">
      <c r="B11" s="7">
        <v>1002</v>
      </c>
      <c r="C11" s="7" t="s">
        <v>21</v>
      </c>
    </row>
    <row r="12" spans="2:9">
      <c r="B12" s="7">
        <v>1003</v>
      </c>
      <c r="C12" s="7" t="s">
        <v>22</v>
      </c>
    </row>
    <row r="13" spans="2:9">
      <c r="B13" s="7">
        <v>1004</v>
      </c>
      <c r="C13" s="7" t="s">
        <v>23</v>
      </c>
    </row>
    <row r="14" spans="2:9">
      <c r="B14" s="7">
        <v>1005</v>
      </c>
      <c r="C14" s="7" t="s">
        <v>18</v>
      </c>
    </row>
    <row r="18" spans="2:4" ht="15.6">
      <c r="B18" s="35" t="s">
        <v>48</v>
      </c>
      <c r="C18" s="35"/>
      <c r="D18" s="35"/>
    </row>
    <row r="19" spans="2:4">
      <c r="B19" s="18" t="s">
        <v>1</v>
      </c>
      <c r="C19" s="18" t="s">
        <v>3</v>
      </c>
      <c r="D19" s="1" t="s">
        <v>2</v>
      </c>
    </row>
    <row r="20" spans="2:4">
      <c r="B20" s="7" t="s">
        <v>14</v>
      </c>
      <c r="C20" s="7">
        <v>2</v>
      </c>
      <c r="D20" s="2">
        <f>C20/5</f>
        <v>0.4</v>
      </c>
    </row>
    <row r="21" spans="2:4">
      <c r="B21" s="7" t="s">
        <v>15</v>
      </c>
      <c r="C21" s="7">
        <v>3</v>
      </c>
      <c r="D21" s="2">
        <f t="shared" ref="D21:D25" si="0">C21/5</f>
        <v>0.6</v>
      </c>
    </row>
    <row r="22" spans="2:4">
      <c r="B22" s="7" t="s">
        <v>16</v>
      </c>
      <c r="C22" s="7">
        <v>3</v>
      </c>
      <c r="D22" s="2">
        <f t="shared" si="0"/>
        <v>0.6</v>
      </c>
    </row>
    <row r="23" spans="2:4">
      <c r="B23" s="7" t="s">
        <v>17</v>
      </c>
      <c r="C23" s="7">
        <v>3</v>
      </c>
      <c r="D23" s="2">
        <f t="shared" si="0"/>
        <v>0.6</v>
      </c>
    </row>
    <row r="24" spans="2:4">
      <c r="B24" s="7" t="s">
        <v>18</v>
      </c>
      <c r="C24" s="7">
        <v>1</v>
      </c>
      <c r="D24" s="2">
        <f t="shared" si="0"/>
        <v>0.2</v>
      </c>
    </row>
    <row r="25" spans="2:4">
      <c r="B25" s="7" t="s">
        <v>19</v>
      </c>
      <c r="C25" s="7">
        <v>1</v>
      </c>
      <c r="D25" s="2">
        <f t="shared" si="0"/>
        <v>0.2</v>
      </c>
    </row>
    <row r="28" spans="2:4" ht="15.6">
      <c r="B28" s="36" t="s">
        <v>25</v>
      </c>
      <c r="C28" s="36"/>
      <c r="D28" s="36"/>
    </row>
    <row r="29" spans="2:4">
      <c r="B29" s="18" t="s">
        <v>1</v>
      </c>
      <c r="C29" s="18" t="s">
        <v>3</v>
      </c>
      <c r="D29" s="18" t="s">
        <v>2</v>
      </c>
    </row>
    <row r="30" spans="2:4">
      <c r="B30" s="8" t="s">
        <v>14</v>
      </c>
      <c r="C30" s="8">
        <v>2</v>
      </c>
      <c r="D30" s="8">
        <f>C30/5</f>
        <v>0.4</v>
      </c>
    </row>
    <row r="31" spans="2:4">
      <c r="B31" s="8" t="s">
        <v>15</v>
      </c>
      <c r="C31" s="8">
        <v>3</v>
      </c>
      <c r="D31" s="8">
        <f t="shared" ref="D31:D35" si="1">C31/5</f>
        <v>0.6</v>
      </c>
    </row>
    <row r="32" spans="2:4">
      <c r="B32" s="8" t="s">
        <v>16</v>
      </c>
      <c r="C32" s="8">
        <v>3</v>
      </c>
      <c r="D32" s="8">
        <f t="shared" si="1"/>
        <v>0.6</v>
      </c>
    </row>
    <row r="33" spans="2:4">
      <c r="B33" s="8" t="s">
        <v>17</v>
      </c>
      <c r="C33" s="8">
        <v>3</v>
      </c>
      <c r="D33" s="8">
        <f t="shared" si="1"/>
        <v>0.6</v>
      </c>
    </row>
    <row r="34" spans="2:4">
      <c r="B34" s="3" t="s">
        <v>18</v>
      </c>
      <c r="C34" s="3">
        <v>1</v>
      </c>
      <c r="D34" s="3">
        <f t="shared" si="1"/>
        <v>0.2</v>
      </c>
    </row>
    <row r="35" spans="2:4">
      <c r="B35" s="3" t="s">
        <v>19</v>
      </c>
      <c r="C35" s="3">
        <v>1</v>
      </c>
      <c r="D35" s="3">
        <f t="shared" si="1"/>
        <v>0.2</v>
      </c>
    </row>
    <row r="38" spans="2:4">
      <c r="B38" s="18" t="s">
        <v>1</v>
      </c>
      <c r="C38" s="18" t="s">
        <v>3</v>
      </c>
    </row>
    <row r="39" spans="2:4">
      <c r="B39" s="8" t="s">
        <v>14</v>
      </c>
      <c r="C39" s="8">
        <v>2</v>
      </c>
    </row>
    <row r="40" spans="2:4">
      <c r="B40" s="8" t="s">
        <v>15</v>
      </c>
      <c r="C40" s="8">
        <v>3</v>
      </c>
    </row>
    <row r="41" spans="2:4">
      <c r="B41" s="8" t="s">
        <v>16</v>
      </c>
      <c r="C41" s="8">
        <v>3</v>
      </c>
    </row>
    <row r="42" spans="2:4">
      <c r="B42" s="8" t="s">
        <v>17</v>
      </c>
      <c r="C42" s="8">
        <v>3</v>
      </c>
    </row>
    <row r="45" spans="2:4" ht="15.6">
      <c r="B45" s="34" t="s">
        <v>26</v>
      </c>
      <c r="C45" s="34"/>
    </row>
    <row r="46" spans="2:4">
      <c r="B46" s="18" t="s">
        <v>4</v>
      </c>
    </row>
    <row r="47" spans="2:4">
      <c r="B47" s="7" t="s">
        <v>27</v>
      </c>
    </row>
    <row r="48" spans="2:4">
      <c r="B48" s="7" t="s">
        <v>28</v>
      </c>
    </row>
    <row r="49" spans="2:4">
      <c r="B49" s="7" t="s">
        <v>29</v>
      </c>
    </row>
    <row r="50" spans="2:4">
      <c r="B50" s="7" t="s">
        <v>30</v>
      </c>
    </row>
    <row r="51" spans="2:4">
      <c r="B51" s="7" t="s">
        <v>23</v>
      </c>
    </row>
    <row r="52" spans="2:4">
      <c r="B52" s="7" t="s">
        <v>31</v>
      </c>
    </row>
    <row r="55" spans="2:4">
      <c r="B55" s="18" t="s">
        <v>1</v>
      </c>
      <c r="C55" s="18" t="s">
        <v>3</v>
      </c>
      <c r="D55" s="19" t="s">
        <v>2</v>
      </c>
    </row>
    <row r="56" spans="2:4">
      <c r="B56" s="7" t="s">
        <v>27</v>
      </c>
      <c r="C56" s="8">
        <v>1</v>
      </c>
      <c r="D56" s="8">
        <f>C56/5</f>
        <v>0.2</v>
      </c>
    </row>
    <row r="57" spans="2:4">
      <c r="B57" s="7" t="s">
        <v>28</v>
      </c>
      <c r="C57" s="8">
        <v>2</v>
      </c>
      <c r="D57" s="8">
        <f t="shared" ref="D57:D61" si="2">C57/5</f>
        <v>0.4</v>
      </c>
    </row>
    <row r="58" spans="2:4">
      <c r="B58" s="7" t="s">
        <v>29</v>
      </c>
      <c r="C58" s="8">
        <v>1</v>
      </c>
      <c r="D58" s="8">
        <f t="shared" si="2"/>
        <v>0.2</v>
      </c>
    </row>
    <row r="59" spans="2:4">
      <c r="B59" s="7" t="s">
        <v>30</v>
      </c>
      <c r="C59" s="8">
        <v>2</v>
      </c>
      <c r="D59" s="8">
        <f t="shared" si="2"/>
        <v>0.4</v>
      </c>
    </row>
    <row r="60" spans="2:4">
      <c r="B60" s="7" t="s">
        <v>23</v>
      </c>
      <c r="C60" s="8">
        <v>3</v>
      </c>
      <c r="D60" s="8">
        <f t="shared" si="2"/>
        <v>0.6</v>
      </c>
    </row>
    <row r="61" spans="2:4">
      <c r="B61" s="7" t="s">
        <v>31</v>
      </c>
      <c r="C61" s="8">
        <v>2</v>
      </c>
      <c r="D61" s="8">
        <f t="shared" si="2"/>
        <v>0.4</v>
      </c>
    </row>
    <row r="64" spans="2:4" ht="15.6">
      <c r="B64" s="34" t="s">
        <v>32</v>
      </c>
      <c r="C64" s="34"/>
      <c r="D64" s="34"/>
    </row>
    <row r="65" spans="2:4">
      <c r="B65" s="18" t="s">
        <v>1</v>
      </c>
      <c r="C65" s="18" t="s">
        <v>3</v>
      </c>
      <c r="D65" s="19" t="s">
        <v>2</v>
      </c>
    </row>
    <row r="66" spans="2:4">
      <c r="B66" s="4" t="s">
        <v>27</v>
      </c>
      <c r="C66" s="3">
        <v>1</v>
      </c>
      <c r="D66" s="3">
        <f>C66/5</f>
        <v>0.2</v>
      </c>
    </row>
    <row r="67" spans="2:4">
      <c r="B67" s="7" t="s">
        <v>28</v>
      </c>
      <c r="C67" s="8">
        <v>2</v>
      </c>
      <c r="D67" s="8">
        <f t="shared" ref="D67:D71" si="3">C67/5</f>
        <v>0.4</v>
      </c>
    </row>
    <row r="68" spans="2:4">
      <c r="B68" s="4" t="s">
        <v>29</v>
      </c>
      <c r="C68" s="3">
        <v>1</v>
      </c>
      <c r="D68" s="3">
        <f t="shared" si="3"/>
        <v>0.2</v>
      </c>
    </row>
    <row r="69" spans="2:4">
      <c r="B69" s="7" t="s">
        <v>30</v>
      </c>
      <c r="C69" s="8">
        <v>2</v>
      </c>
      <c r="D69" s="8">
        <f t="shared" si="3"/>
        <v>0.4</v>
      </c>
    </row>
    <row r="70" spans="2:4">
      <c r="B70" s="7" t="s">
        <v>23</v>
      </c>
      <c r="C70" s="8">
        <v>3</v>
      </c>
      <c r="D70" s="8">
        <f t="shared" si="3"/>
        <v>0.6</v>
      </c>
    </row>
    <row r="71" spans="2:4">
      <c r="B71" s="7" t="s">
        <v>31</v>
      </c>
      <c r="C71" s="8">
        <v>2</v>
      </c>
      <c r="D71" s="8">
        <f t="shared" si="3"/>
        <v>0.4</v>
      </c>
    </row>
    <row r="74" spans="2:4">
      <c r="B74" s="18" t="s">
        <v>1</v>
      </c>
      <c r="C74" s="18" t="s">
        <v>3</v>
      </c>
    </row>
    <row r="75" spans="2:4">
      <c r="B75" s="7" t="s">
        <v>28</v>
      </c>
      <c r="C75" s="8">
        <v>2</v>
      </c>
    </row>
    <row r="76" spans="2:4">
      <c r="B76" s="7" t="s">
        <v>30</v>
      </c>
      <c r="C76" s="8">
        <v>2</v>
      </c>
    </row>
    <row r="77" spans="2:4">
      <c r="B77" s="7" t="s">
        <v>23</v>
      </c>
      <c r="C77" s="8">
        <v>3</v>
      </c>
    </row>
    <row r="78" spans="2:4">
      <c r="B78" s="7" t="s">
        <v>31</v>
      </c>
      <c r="C78" s="8">
        <v>2</v>
      </c>
    </row>
    <row r="81" spans="2:7" ht="15.6">
      <c r="B81" s="34" t="s">
        <v>33</v>
      </c>
      <c r="C81" s="34"/>
      <c r="D81" s="34"/>
    </row>
    <row r="82" spans="2:7">
      <c r="B82" s="18" t="s">
        <v>1</v>
      </c>
    </row>
    <row r="83" spans="2:7">
      <c r="B83" s="7" t="s">
        <v>34</v>
      </c>
    </row>
    <row r="84" spans="2:7">
      <c r="B84" s="7" t="s">
        <v>35</v>
      </c>
    </row>
    <row r="85" spans="2:7">
      <c r="B85" s="7" t="s">
        <v>36</v>
      </c>
    </row>
    <row r="86" spans="2:7">
      <c r="B86" s="7" t="s">
        <v>21</v>
      </c>
    </row>
    <row r="88" spans="2:7">
      <c r="F88" s="22" t="s">
        <v>24</v>
      </c>
      <c r="G88" s="22"/>
    </row>
    <row r="89" spans="2:7">
      <c r="B89" s="18" t="s">
        <v>1</v>
      </c>
      <c r="C89" s="18" t="s">
        <v>3</v>
      </c>
      <c r="D89" s="19" t="s">
        <v>2</v>
      </c>
      <c r="F89" s="18" t="s">
        <v>0</v>
      </c>
      <c r="G89" s="18" t="s">
        <v>1</v>
      </c>
    </row>
    <row r="90" spans="2:7">
      <c r="B90" s="7" t="s">
        <v>34</v>
      </c>
      <c r="C90" s="8">
        <v>1</v>
      </c>
      <c r="D90" s="8">
        <f>C90/5</f>
        <v>0.2</v>
      </c>
      <c r="F90" s="7">
        <v>1001</v>
      </c>
      <c r="G90" s="7" t="s">
        <v>20</v>
      </c>
    </row>
    <row r="91" spans="2:7">
      <c r="B91" s="7" t="s">
        <v>35</v>
      </c>
      <c r="C91" s="8">
        <v>1</v>
      </c>
      <c r="D91" s="8">
        <f t="shared" ref="D91:D93" si="4">C91/5</f>
        <v>0.2</v>
      </c>
      <c r="F91" s="7">
        <v>1002</v>
      </c>
      <c r="G91" s="7" t="s">
        <v>21</v>
      </c>
    </row>
    <row r="92" spans="2:7">
      <c r="B92" s="7" t="s">
        <v>36</v>
      </c>
      <c r="C92" s="8">
        <v>1</v>
      </c>
      <c r="D92" s="8">
        <f t="shared" si="4"/>
        <v>0.2</v>
      </c>
      <c r="F92" s="7">
        <v>1003</v>
      </c>
      <c r="G92" s="7" t="s">
        <v>22</v>
      </c>
    </row>
    <row r="93" spans="2:7">
      <c r="B93" s="7" t="s">
        <v>21</v>
      </c>
      <c r="C93" s="8">
        <v>2</v>
      </c>
      <c r="D93" s="8">
        <f t="shared" si="4"/>
        <v>0.4</v>
      </c>
      <c r="F93" s="7">
        <v>1004</v>
      </c>
      <c r="G93" s="7" t="s">
        <v>23</v>
      </c>
    </row>
    <row r="94" spans="2:7">
      <c r="F94" s="7">
        <v>1005</v>
      </c>
      <c r="G94" s="7" t="s">
        <v>18</v>
      </c>
    </row>
    <row r="96" spans="2:7" ht="15.6">
      <c r="B96" s="34" t="s">
        <v>37</v>
      </c>
      <c r="C96" s="34"/>
      <c r="D96" s="34"/>
    </row>
    <row r="97" spans="2:10">
      <c r="B97" s="18" t="s">
        <v>1</v>
      </c>
      <c r="C97" s="18" t="s">
        <v>3</v>
      </c>
      <c r="D97" s="19" t="s">
        <v>2</v>
      </c>
    </row>
    <row r="98" spans="2:10">
      <c r="B98" s="4" t="s">
        <v>34</v>
      </c>
      <c r="C98" s="3">
        <v>1</v>
      </c>
      <c r="D98" s="3">
        <f>C98/5</f>
        <v>0.2</v>
      </c>
    </row>
    <row r="99" spans="2:10">
      <c r="B99" s="4" t="s">
        <v>35</v>
      </c>
      <c r="C99" s="3">
        <v>1</v>
      </c>
      <c r="D99" s="3">
        <f t="shared" ref="D99:D101" si="5">C99/5</f>
        <v>0.2</v>
      </c>
    </row>
    <row r="100" spans="2:10">
      <c r="B100" s="4" t="s">
        <v>36</v>
      </c>
      <c r="C100" s="3">
        <v>1</v>
      </c>
      <c r="D100" s="3">
        <f t="shared" si="5"/>
        <v>0.2</v>
      </c>
      <c r="F100" s="1"/>
      <c r="G100" s="1"/>
    </row>
    <row r="101" spans="2:10">
      <c r="B101" s="7" t="s">
        <v>21</v>
      </c>
      <c r="C101" s="8">
        <v>2</v>
      </c>
      <c r="D101" s="8">
        <f t="shared" si="5"/>
        <v>0.4</v>
      </c>
      <c r="F101" s="1"/>
      <c r="G101" s="1"/>
    </row>
    <row r="102" spans="2:10">
      <c r="F102" s="1"/>
      <c r="G102" s="1"/>
    </row>
    <row r="103" spans="2:10">
      <c r="B103" s="18" t="s">
        <v>1</v>
      </c>
      <c r="C103" s="18" t="s">
        <v>3</v>
      </c>
      <c r="F103" s="1"/>
      <c r="G103" s="1"/>
    </row>
    <row r="104" spans="2:10">
      <c r="B104" s="7" t="s">
        <v>21</v>
      </c>
      <c r="C104" s="8">
        <v>2</v>
      </c>
      <c r="F104" s="1"/>
      <c r="G104" s="1"/>
    </row>
    <row r="105" spans="2:10">
      <c r="F105" s="1"/>
      <c r="G105" s="1"/>
    </row>
    <row r="107" spans="2:10" ht="15.6">
      <c r="B107" s="34" t="s">
        <v>39</v>
      </c>
      <c r="C107" s="34"/>
      <c r="D107" s="34"/>
      <c r="G107" s="5"/>
      <c r="H107" s="5"/>
      <c r="I107" s="5"/>
      <c r="J107" s="5"/>
    </row>
    <row r="108" spans="2:10">
      <c r="B108" s="18" t="s">
        <v>1</v>
      </c>
      <c r="C108" s="18" t="s">
        <v>3</v>
      </c>
      <c r="D108" s="19" t="s">
        <v>2</v>
      </c>
      <c r="E108" s="19" t="s">
        <v>9</v>
      </c>
      <c r="F108" s="18" t="s">
        <v>12</v>
      </c>
      <c r="G108" s="5"/>
      <c r="I108" s="5"/>
      <c r="J108" s="5"/>
    </row>
    <row r="109" spans="2:10">
      <c r="B109" s="7" t="s">
        <v>14</v>
      </c>
      <c r="C109" s="7">
        <v>2</v>
      </c>
      <c r="D109" s="7">
        <v>0.4</v>
      </c>
      <c r="E109" s="7">
        <v>1</v>
      </c>
      <c r="F109" s="7"/>
      <c r="G109" s="5"/>
      <c r="I109" s="6"/>
      <c r="J109" s="5"/>
    </row>
    <row r="110" spans="2:10">
      <c r="B110" s="7" t="s">
        <v>15</v>
      </c>
      <c r="C110" s="7">
        <v>3</v>
      </c>
      <c r="D110" s="7">
        <v>0.6</v>
      </c>
      <c r="E110" s="7">
        <v>1</v>
      </c>
      <c r="F110" s="7"/>
      <c r="G110" s="5"/>
      <c r="I110" s="6"/>
      <c r="J110" s="5"/>
    </row>
    <row r="111" spans="2:10">
      <c r="B111" s="7" t="s">
        <v>16</v>
      </c>
      <c r="C111" s="7">
        <v>3</v>
      </c>
      <c r="D111" s="7">
        <v>0.6</v>
      </c>
      <c r="E111" s="7">
        <v>1</v>
      </c>
      <c r="F111" s="7"/>
      <c r="G111" s="5"/>
      <c r="I111" s="6"/>
      <c r="J111" s="5"/>
    </row>
    <row r="112" spans="2:10">
      <c r="B112" s="7" t="s">
        <v>17</v>
      </c>
      <c r="C112" s="7">
        <v>3</v>
      </c>
      <c r="D112" s="7">
        <v>0.6</v>
      </c>
      <c r="E112" s="7">
        <v>1</v>
      </c>
      <c r="F112" s="7"/>
      <c r="G112" s="5"/>
      <c r="I112" s="6"/>
      <c r="J112" s="5"/>
    </row>
    <row r="113" spans="2:10">
      <c r="B113" s="7" t="s">
        <v>28</v>
      </c>
      <c r="C113" s="7">
        <v>2</v>
      </c>
      <c r="D113" s="9">
        <f>C113/5</f>
        <v>0.4</v>
      </c>
      <c r="E113" s="10">
        <f>2/2</f>
        <v>1</v>
      </c>
      <c r="F113" s="11">
        <f>0.4/(0.4*0.6)</f>
        <v>1.6666666666666667</v>
      </c>
      <c r="G113" s="5"/>
      <c r="I113" s="6"/>
      <c r="J113" s="5"/>
    </row>
    <row r="114" spans="2:10">
      <c r="B114" s="7" t="s">
        <v>30</v>
      </c>
      <c r="C114" s="7">
        <v>2</v>
      </c>
      <c r="D114" s="9">
        <f t="shared" ref="D114:D117" si="6">C114/5</f>
        <v>0.4</v>
      </c>
      <c r="E114" s="11">
        <f>2/3</f>
        <v>0.66666666666666663</v>
      </c>
      <c r="F114" s="11">
        <f>0.4/(0.6*0.6)</f>
        <v>1.1111111111111112</v>
      </c>
      <c r="G114" s="5"/>
      <c r="H114" s="6"/>
      <c r="I114" s="6"/>
      <c r="J114" s="5"/>
    </row>
    <row r="115" spans="2:10">
      <c r="B115" s="7" t="s">
        <v>23</v>
      </c>
      <c r="C115" s="7">
        <v>3</v>
      </c>
      <c r="D115" s="9">
        <f t="shared" si="6"/>
        <v>0.6</v>
      </c>
      <c r="E115" s="7">
        <f>3/3</f>
        <v>1</v>
      </c>
      <c r="F115" s="11">
        <f>0.6/(0.6*0.6)</f>
        <v>1.6666666666666667</v>
      </c>
    </row>
    <row r="116" spans="2:10">
      <c r="B116" s="7" t="s">
        <v>31</v>
      </c>
      <c r="C116" s="7">
        <v>2</v>
      </c>
      <c r="D116" s="9">
        <f t="shared" si="6"/>
        <v>0.4</v>
      </c>
      <c r="E116" s="11">
        <f>2/3</f>
        <v>0.66666666666666663</v>
      </c>
      <c r="F116" s="11">
        <f>0.4/(0.6*0.6)</f>
        <v>1.1111111111111112</v>
      </c>
    </row>
    <row r="117" spans="2:10">
      <c r="B117" s="7" t="s">
        <v>21</v>
      </c>
      <c r="C117" s="7">
        <v>2</v>
      </c>
      <c r="D117" s="9">
        <f t="shared" si="6"/>
        <v>0.4</v>
      </c>
      <c r="E117" s="11">
        <f>2/3</f>
        <v>0.66666666666666663</v>
      </c>
      <c r="F117" s="11">
        <f>0.4/(0.6*0.6*0.6)</f>
        <v>1.8518518518518521</v>
      </c>
    </row>
    <row r="120" spans="2:10">
      <c r="B120" s="20" t="s">
        <v>38</v>
      </c>
    </row>
    <row r="121" spans="2:10">
      <c r="B121" s="15" t="s">
        <v>5</v>
      </c>
      <c r="C121" s="15"/>
    </row>
    <row r="122" spans="2:10">
      <c r="B122" s="15" t="s">
        <v>6</v>
      </c>
      <c r="C122" s="15"/>
    </row>
    <row r="123" spans="2:10">
      <c r="B123" s="15" t="s">
        <v>11</v>
      </c>
      <c r="C123" s="15"/>
    </row>
    <row r="124" spans="2:10" ht="15.6" thickBot="1"/>
    <row r="125" spans="2:10" ht="15.6" thickBot="1">
      <c r="B125" s="21" t="s">
        <v>40</v>
      </c>
    </row>
    <row r="126" spans="2:10">
      <c r="B126" s="23" t="s">
        <v>41</v>
      </c>
      <c r="C126" s="24"/>
      <c r="D126" s="25"/>
    </row>
    <row r="127" spans="2:10">
      <c r="B127" s="26" t="s">
        <v>43</v>
      </c>
      <c r="C127" s="27"/>
      <c r="D127" s="14"/>
    </row>
    <row r="128" spans="2:10" ht="15.6" thickBot="1">
      <c r="B128" s="28" t="s">
        <v>42</v>
      </c>
      <c r="C128" s="29"/>
      <c r="D128" s="30"/>
    </row>
    <row r="134" spans="3:3">
      <c r="C134" s="1"/>
    </row>
  </sheetData>
  <mergeCells count="14">
    <mergeCell ref="B2:C2"/>
    <mergeCell ref="B64:D64"/>
    <mergeCell ref="B81:D81"/>
    <mergeCell ref="B96:D96"/>
    <mergeCell ref="B107:D107"/>
    <mergeCell ref="B8:C8"/>
    <mergeCell ref="B18:D18"/>
    <mergeCell ref="B28:D28"/>
    <mergeCell ref="B45:C45"/>
    <mergeCell ref="F88:G88"/>
    <mergeCell ref="B126:D126"/>
    <mergeCell ref="B127:C127"/>
    <mergeCell ref="B128:D128"/>
    <mergeCell ref="I3:I4"/>
  </mergeCells>
  <pageMargins left="0.7" right="0.7" top="0.75" bottom="0.75" header="0.3" footer="0.3"/>
  <pageSetup paperSize="9" orientation="portrait" r:id="rId1"/>
  <ignoredErrors>
    <ignoredError sqref="E115:F115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39335F98DFD8614B9A9671DBD0DD40A2" ma:contentTypeVersion="12" ma:contentTypeDescription="Yeni belge oluşturun." ma:contentTypeScope="" ma:versionID="93c1830cd14f4cd8bfd633c70a339e5d">
  <xsd:schema xmlns:xsd="http://www.w3.org/2001/XMLSchema" xmlns:xs="http://www.w3.org/2001/XMLSchema" xmlns:p="http://schemas.microsoft.com/office/2006/metadata/properties" xmlns:ns2="3faf814e-6a69-49af-b27e-1629f74fff81" xmlns:ns3="612a80a3-1cb5-4630-8dd9-b4b2c26b2458" targetNamespace="http://schemas.microsoft.com/office/2006/metadata/properties" ma:root="true" ma:fieldsID="8e5b7e5bf86bafb64d55c3e214342dd8" ns2:_="" ns3:_="">
    <xsd:import namespace="3faf814e-6a69-49af-b27e-1629f74fff81"/>
    <xsd:import namespace="612a80a3-1cb5-4630-8dd9-b4b2c26b24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f814e-6a69-49af-b27e-1629f74ff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a80a3-1cb5-4630-8dd9-b4b2c26b245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7D1DD2-B4E4-42B6-8CEC-A9D7EEA0E5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af814e-6a69-49af-b27e-1629f74fff81"/>
    <ds:schemaRef ds:uri="612a80a3-1cb5-4630-8dd9-b4b2c26b24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322180-C2EE-479B-9B81-4530ABCCE0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6E3BBE-9139-4F59-B420-72DC7CD48BC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Apriori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Emre Kıyak</cp:lastModifiedBy>
  <dcterms:created xsi:type="dcterms:W3CDTF">2020-06-04T10:49:16Z</dcterms:created>
  <dcterms:modified xsi:type="dcterms:W3CDTF">2021-05-27T02:13:45Z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0x01010039335F98DFD8614B9A9671DBD0DD40A2</vt:lpwstr>
  </property>
</Properties>
</file>