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llis/Desktop/java/"/>
    </mc:Choice>
  </mc:AlternateContent>
  <bookViews>
    <workbookView xWindow="160" yWindow="460" windowWidth="172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D41" i="1"/>
  <c r="C41" i="1"/>
  <c r="B41" i="1"/>
  <c r="E40" i="1"/>
  <c r="D40" i="1"/>
  <c r="C40" i="1"/>
  <c r="B40" i="1"/>
  <c r="E81" i="1"/>
  <c r="D81" i="1"/>
  <c r="C81" i="1"/>
  <c r="B81" i="1"/>
  <c r="E71" i="1"/>
  <c r="D71" i="1"/>
  <c r="C71" i="1"/>
  <c r="B71" i="1"/>
  <c r="E61" i="1"/>
  <c r="D61" i="1"/>
  <c r="C61" i="1"/>
  <c r="B61" i="1"/>
  <c r="E51" i="1"/>
  <c r="D51" i="1"/>
  <c r="C51" i="1"/>
  <c r="B51" i="1"/>
  <c r="E20" i="1"/>
  <c r="D20" i="1"/>
  <c r="C20" i="1"/>
  <c r="B20" i="1"/>
  <c r="E10" i="1"/>
  <c r="D10" i="1"/>
  <c r="C10" i="1"/>
  <c r="B10" i="1"/>
  <c r="E80" i="1"/>
  <c r="D80" i="1"/>
  <c r="C80" i="1"/>
  <c r="B80" i="1"/>
  <c r="E70" i="1"/>
  <c r="D70" i="1"/>
  <c r="C70" i="1"/>
  <c r="B70" i="1"/>
  <c r="E60" i="1"/>
  <c r="D60" i="1"/>
  <c r="C60" i="1"/>
  <c r="B60" i="1"/>
  <c r="E50" i="1"/>
  <c r="D50" i="1"/>
  <c r="C50" i="1"/>
  <c r="B50" i="1"/>
  <c r="E19" i="1"/>
  <c r="D19" i="1"/>
  <c r="C19" i="1"/>
  <c r="B19" i="1"/>
  <c r="E9" i="1"/>
  <c r="D9" i="1"/>
  <c r="C9" i="1"/>
  <c r="B9" i="1"/>
  <c r="E39" i="1"/>
  <c r="D39" i="1"/>
  <c r="C39" i="1"/>
  <c r="B39" i="1"/>
  <c r="F59" i="1"/>
  <c r="E79" i="1"/>
  <c r="D79" i="1"/>
  <c r="C79" i="1"/>
  <c r="E69" i="1"/>
  <c r="D69" i="1"/>
  <c r="C69" i="1"/>
  <c r="E59" i="1"/>
  <c r="D59" i="1"/>
  <c r="C59" i="1"/>
  <c r="E49" i="1"/>
  <c r="D49" i="1"/>
  <c r="C49" i="1"/>
  <c r="E18" i="1"/>
  <c r="D18" i="1"/>
  <c r="C18" i="1"/>
  <c r="E8" i="1"/>
  <c r="D8" i="1"/>
  <c r="C8" i="1"/>
  <c r="B79" i="1"/>
  <c r="B69" i="1"/>
  <c r="B59" i="1"/>
  <c r="B49" i="1"/>
  <c r="B18" i="1"/>
  <c r="B8" i="1"/>
</calcChain>
</file>

<file path=xl/sharedStrings.xml><?xml version="1.0" encoding="utf-8"?>
<sst xmlns="http://schemas.openxmlformats.org/spreadsheetml/2006/main" count="63" uniqueCount="16">
  <si>
    <t>Array</t>
  </si>
  <si>
    <t>N</t>
  </si>
  <si>
    <t>Tree</t>
  </si>
  <si>
    <t>Normal Hash</t>
  </si>
  <si>
    <t>Searchable Hash</t>
  </si>
  <si>
    <t xml:space="preserve">N </t>
  </si>
  <si>
    <t>Searching Words</t>
  </si>
  <si>
    <t>Searching Non Words</t>
  </si>
  <si>
    <t>Searching Word Length</t>
  </si>
  <si>
    <t>Adding</t>
  </si>
  <si>
    <t>Deleting</t>
  </si>
  <si>
    <t>Autocomplete Words</t>
  </si>
  <si>
    <t>Autocomplete Non Words</t>
  </si>
  <si>
    <t>Linear Correlation Coefficients</t>
  </si>
  <si>
    <t>Logarithmic Correlation Coefficients</t>
  </si>
  <si>
    <t>Expected Polynomial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</si>
</sst>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Searching Word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Sheet1!$B$23:$B$38</c:f>
              <c:numCache>
                <c:formatCode>General</c:formatCode>
                <c:ptCount val="16"/>
                <c:pt idx="0">
                  <c:v>1309.0</c:v>
                </c:pt>
                <c:pt idx="1">
                  <c:v>1487.0</c:v>
                </c:pt>
                <c:pt idx="2">
                  <c:v>1842.0</c:v>
                </c:pt>
                <c:pt idx="3">
                  <c:v>1424.0</c:v>
                </c:pt>
                <c:pt idx="4">
                  <c:v>1521.0</c:v>
                </c:pt>
                <c:pt idx="5">
                  <c:v>2012.0</c:v>
                </c:pt>
                <c:pt idx="6">
                  <c:v>2048.0</c:v>
                </c:pt>
                <c:pt idx="7">
                  <c:v>2197.0</c:v>
                </c:pt>
                <c:pt idx="8">
                  <c:v>2121.0</c:v>
                </c:pt>
                <c:pt idx="9">
                  <c:v>2053.0</c:v>
                </c:pt>
                <c:pt idx="10">
                  <c:v>1997.0</c:v>
                </c:pt>
                <c:pt idx="11">
                  <c:v>1929.0</c:v>
                </c:pt>
                <c:pt idx="12">
                  <c:v>1913.0</c:v>
                </c:pt>
                <c:pt idx="13">
                  <c:v>1894.0</c:v>
                </c:pt>
                <c:pt idx="14">
                  <c:v>1906.0</c:v>
                </c:pt>
                <c:pt idx="15">
                  <c:v>1466.0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Sheet1!$C$23:$C$38</c:f>
              <c:numCache>
                <c:formatCode>General</c:formatCode>
                <c:ptCount val="16"/>
                <c:pt idx="0">
                  <c:v>2318.0</c:v>
                </c:pt>
                <c:pt idx="1">
                  <c:v>2894.0</c:v>
                </c:pt>
                <c:pt idx="2">
                  <c:v>2602.0</c:v>
                </c:pt>
                <c:pt idx="3">
                  <c:v>3481.0</c:v>
                </c:pt>
                <c:pt idx="4">
                  <c:v>3483.0</c:v>
                </c:pt>
                <c:pt idx="5">
                  <c:v>3730.0</c:v>
                </c:pt>
                <c:pt idx="6">
                  <c:v>3693.0</c:v>
                </c:pt>
                <c:pt idx="7">
                  <c:v>4574.0</c:v>
                </c:pt>
                <c:pt idx="8">
                  <c:v>5000.0</c:v>
                </c:pt>
                <c:pt idx="9">
                  <c:v>5094.0</c:v>
                </c:pt>
                <c:pt idx="10">
                  <c:v>5137.0</c:v>
                </c:pt>
                <c:pt idx="11">
                  <c:v>5791.0</c:v>
                </c:pt>
                <c:pt idx="12">
                  <c:v>6605.0</c:v>
                </c:pt>
                <c:pt idx="13">
                  <c:v>6662.0</c:v>
                </c:pt>
                <c:pt idx="14">
                  <c:v>6586.0</c:v>
                </c:pt>
                <c:pt idx="15">
                  <c:v>6154.0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Sheet1!$D$23:$D$38</c:f>
              <c:numCache>
                <c:formatCode>General</c:formatCode>
                <c:ptCount val="16"/>
                <c:pt idx="0">
                  <c:v>2855.0</c:v>
                </c:pt>
                <c:pt idx="1">
                  <c:v>2859.0</c:v>
                </c:pt>
                <c:pt idx="2">
                  <c:v>2907.0</c:v>
                </c:pt>
                <c:pt idx="3">
                  <c:v>3072.0</c:v>
                </c:pt>
                <c:pt idx="4">
                  <c:v>3221.0</c:v>
                </c:pt>
                <c:pt idx="5">
                  <c:v>3745.0</c:v>
                </c:pt>
                <c:pt idx="6">
                  <c:v>3514.0</c:v>
                </c:pt>
                <c:pt idx="7">
                  <c:v>3582.0</c:v>
                </c:pt>
                <c:pt idx="8">
                  <c:v>3831.0</c:v>
                </c:pt>
                <c:pt idx="9">
                  <c:v>3950.0</c:v>
                </c:pt>
                <c:pt idx="10">
                  <c:v>4058.0</c:v>
                </c:pt>
                <c:pt idx="11">
                  <c:v>4276.0</c:v>
                </c:pt>
                <c:pt idx="12">
                  <c:v>4589.0</c:v>
                </c:pt>
                <c:pt idx="13">
                  <c:v>4673.0</c:v>
                </c:pt>
                <c:pt idx="14">
                  <c:v>4803.0</c:v>
                </c:pt>
                <c:pt idx="15">
                  <c:v>1652.0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Sheet1!$E$23:$E$38</c:f>
              <c:numCache>
                <c:formatCode>General</c:formatCode>
                <c:ptCount val="16"/>
                <c:pt idx="0">
                  <c:v>3196.0</c:v>
                </c:pt>
                <c:pt idx="1">
                  <c:v>2956.0</c:v>
                </c:pt>
                <c:pt idx="2">
                  <c:v>3007.0</c:v>
                </c:pt>
                <c:pt idx="3">
                  <c:v>3398.0</c:v>
                </c:pt>
                <c:pt idx="4">
                  <c:v>3281.0</c:v>
                </c:pt>
                <c:pt idx="5">
                  <c:v>3928.0</c:v>
                </c:pt>
                <c:pt idx="6">
                  <c:v>3543.0</c:v>
                </c:pt>
                <c:pt idx="7">
                  <c:v>3688.0</c:v>
                </c:pt>
                <c:pt idx="8">
                  <c:v>4513.0</c:v>
                </c:pt>
                <c:pt idx="9">
                  <c:v>4123.0</c:v>
                </c:pt>
                <c:pt idx="10">
                  <c:v>4214.0</c:v>
                </c:pt>
                <c:pt idx="11">
                  <c:v>4394.0</c:v>
                </c:pt>
                <c:pt idx="12">
                  <c:v>4537.0</c:v>
                </c:pt>
                <c:pt idx="13">
                  <c:v>4668.0</c:v>
                </c:pt>
                <c:pt idx="14">
                  <c:v>4854.0</c:v>
                </c:pt>
                <c:pt idx="15">
                  <c:v>2235.0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988960"/>
        <c:axId val="-2145985408"/>
      </c:lineChart>
      <c:catAx>
        <c:axId val="-214598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85408"/>
        <c:crosses val="autoZero"/>
        <c:auto val="1"/>
        <c:lblAlgn val="ctr"/>
        <c:lblOffset val="100"/>
        <c:noMultiLvlLbl val="0"/>
      </c:catAx>
      <c:valAx>
        <c:axId val="-21459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Searching</a:t>
            </a:r>
            <a:r>
              <a:rPr lang="en-US" baseline="0"/>
              <a:t>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3002.0</c:v>
                </c:pt>
                <c:pt idx="1">
                  <c:v>5317.0</c:v>
                </c:pt>
                <c:pt idx="2">
                  <c:v>7454.0</c:v>
                </c:pt>
                <c:pt idx="3">
                  <c:v>9190.0</c:v>
                </c:pt>
                <c:pt idx="4">
                  <c:v>9166.0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  <c:pt idx="0">
                  <c:v>7225.0</c:v>
                </c:pt>
                <c:pt idx="1">
                  <c:v>8258.0</c:v>
                </c:pt>
                <c:pt idx="2">
                  <c:v>8411.0</c:v>
                </c:pt>
                <c:pt idx="3">
                  <c:v>8453.0</c:v>
                </c:pt>
                <c:pt idx="4">
                  <c:v>8855.0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Sheet1!$D$3:$D$7</c:f>
              <c:numCache>
                <c:formatCode>General</c:formatCode>
                <c:ptCount val="5"/>
                <c:pt idx="0">
                  <c:v>2464.0</c:v>
                </c:pt>
                <c:pt idx="1">
                  <c:v>3238.0</c:v>
                </c:pt>
                <c:pt idx="2">
                  <c:v>3542.0</c:v>
                </c:pt>
                <c:pt idx="3">
                  <c:v>3676.0</c:v>
                </c:pt>
                <c:pt idx="4">
                  <c:v>4292.0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Sheet1!$E$3:$E$7</c:f>
              <c:numCache>
                <c:formatCode>General</c:formatCode>
                <c:ptCount val="5"/>
                <c:pt idx="0">
                  <c:v>3345.0</c:v>
                </c:pt>
                <c:pt idx="1">
                  <c:v>3872.0</c:v>
                </c:pt>
                <c:pt idx="2">
                  <c:v>4144.0</c:v>
                </c:pt>
                <c:pt idx="3">
                  <c:v>4610.0</c:v>
                </c:pt>
                <c:pt idx="4">
                  <c:v>4804.0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919488"/>
        <c:axId val="-2145915936"/>
      </c:lineChart>
      <c:catAx>
        <c:axId val="-214591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15936"/>
        <c:crosses val="autoZero"/>
        <c:auto val="1"/>
        <c:lblAlgn val="ctr"/>
        <c:lblOffset val="100"/>
        <c:noMultiLvlLbl val="0"/>
      </c:catAx>
      <c:valAx>
        <c:axId val="-21459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Searching Non-Words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Sheet1!$B$13:$B$17</c:f>
              <c:numCache>
                <c:formatCode>General</c:formatCode>
                <c:ptCount val="5"/>
                <c:pt idx="0">
                  <c:v>3148.0</c:v>
                </c:pt>
                <c:pt idx="1">
                  <c:v>7296.0</c:v>
                </c:pt>
                <c:pt idx="2">
                  <c:v>10835.0</c:v>
                </c:pt>
                <c:pt idx="3">
                  <c:v>13641.0</c:v>
                </c:pt>
                <c:pt idx="4">
                  <c:v>17841.0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Sheet1!$C$13:$C$17</c:f>
              <c:numCache>
                <c:formatCode>General</c:formatCode>
                <c:ptCount val="5"/>
                <c:pt idx="0">
                  <c:v>10613.0</c:v>
                </c:pt>
                <c:pt idx="1">
                  <c:v>10590.0</c:v>
                </c:pt>
                <c:pt idx="2">
                  <c:v>12615.0</c:v>
                </c:pt>
                <c:pt idx="3">
                  <c:v>12169.0</c:v>
                </c:pt>
                <c:pt idx="4">
                  <c:v>12234.0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Sheet1!$D$13:$D$17</c:f>
              <c:numCache>
                <c:formatCode>General</c:formatCode>
                <c:ptCount val="5"/>
                <c:pt idx="0">
                  <c:v>8410.0</c:v>
                </c:pt>
                <c:pt idx="1">
                  <c:v>8888.0</c:v>
                </c:pt>
                <c:pt idx="2">
                  <c:v>9245.0</c:v>
                </c:pt>
                <c:pt idx="3">
                  <c:v>9126.0</c:v>
                </c:pt>
                <c:pt idx="4">
                  <c:v>9049.0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Sheet1!$E$13:$E$17</c:f>
              <c:numCache>
                <c:formatCode>General</c:formatCode>
                <c:ptCount val="5"/>
                <c:pt idx="0">
                  <c:v>8846.0</c:v>
                </c:pt>
                <c:pt idx="1">
                  <c:v>9769.0</c:v>
                </c:pt>
                <c:pt idx="2">
                  <c:v>10143.0</c:v>
                </c:pt>
                <c:pt idx="3">
                  <c:v>13053.0</c:v>
                </c:pt>
                <c:pt idx="4">
                  <c:v>12849.0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795216"/>
        <c:axId val="-2146791664"/>
      </c:lineChart>
      <c:catAx>
        <c:axId val="-214679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91664"/>
        <c:crosses val="autoZero"/>
        <c:auto val="1"/>
        <c:lblAlgn val="ctr"/>
        <c:lblOffset val="100"/>
        <c:noMultiLvlLbl val="0"/>
      </c:catAx>
      <c:valAx>
        <c:axId val="-21467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Sheet1!$B$44:$B$48</c:f>
              <c:numCache>
                <c:formatCode>General</c:formatCode>
                <c:ptCount val="5"/>
                <c:pt idx="0">
                  <c:v>3172.0</c:v>
                </c:pt>
                <c:pt idx="1">
                  <c:v>3769.0</c:v>
                </c:pt>
                <c:pt idx="2">
                  <c:v>4210.0</c:v>
                </c:pt>
                <c:pt idx="3">
                  <c:v>5715.0</c:v>
                </c:pt>
                <c:pt idx="4">
                  <c:v>6004.0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Sheet1!$C$44:$C$48</c:f>
              <c:numCache>
                <c:formatCode>General</c:formatCode>
                <c:ptCount val="5"/>
                <c:pt idx="0">
                  <c:v>1879.0</c:v>
                </c:pt>
                <c:pt idx="1">
                  <c:v>2778.0</c:v>
                </c:pt>
                <c:pt idx="2">
                  <c:v>4120.0</c:v>
                </c:pt>
                <c:pt idx="3">
                  <c:v>5816.0</c:v>
                </c:pt>
                <c:pt idx="4">
                  <c:v>6779.0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Sheet1!$D$44:$D$48</c:f>
              <c:numCache>
                <c:formatCode>General</c:formatCode>
                <c:ptCount val="5"/>
                <c:pt idx="0">
                  <c:v>788.0</c:v>
                </c:pt>
                <c:pt idx="1">
                  <c:v>1374.0</c:v>
                </c:pt>
                <c:pt idx="2">
                  <c:v>1576.0</c:v>
                </c:pt>
                <c:pt idx="3">
                  <c:v>2071.0</c:v>
                </c:pt>
                <c:pt idx="4">
                  <c:v>2615.0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Sheet1!$E$43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Sheet1!$E$44:$E$48</c:f>
              <c:numCache>
                <c:formatCode>General</c:formatCode>
                <c:ptCount val="5"/>
                <c:pt idx="0">
                  <c:v>4735.0</c:v>
                </c:pt>
                <c:pt idx="1">
                  <c:v>9820.0</c:v>
                </c:pt>
                <c:pt idx="2">
                  <c:v>14035.0</c:v>
                </c:pt>
                <c:pt idx="3">
                  <c:v>18085.0</c:v>
                </c:pt>
                <c:pt idx="4">
                  <c:v>23366.0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41104"/>
        <c:axId val="2120244448"/>
      </c:lineChart>
      <c:catAx>
        <c:axId val="212024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44448"/>
        <c:crosses val="autoZero"/>
        <c:auto val="1"/>
        <c:lblAlgn val="ctr"/>
        <c:lblOffset val="100"/>
        <c:noMultiLvlLbl val="0"/>
      </c:catAx>
      <c:valAx>
        <c:axId val="2120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Sheet1!$B$54:$B$58</c:f>
              <c:numCache>
                <c:formatCode>General</c:formatCode>
                <c:ptCount val="5"/>
                <c:pt idx="0">
                  <c:v>2908.0</c:v>
                </c:pt>
                <c:pt idx="1">
                  <c:v>11398.0</c:v>
                </c:pt>
                <c:pt idx="2">
                  <c:v>25844.0</c:v>
                </c:pt>
                <c:pt idx="3">
                  <c:v>45697.0</c:v>
                </c:pt>
                <c:pt idx="4">
                  <c:v>71335.0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Sheet1!$C$54:$C$58</c:f>
              <c:numCache>
                <c:formatCode>General</c:formatCode>
                <c:ptCount val="5"/>
                <c:pt idx="0">
                  <c:v>2137.0</c:v>
                </c:pt>
                <c:pt idx="1">
                  <c:v>3578.0</c:v>
                </c:pt>
                <c:pt idx="2">
                  <c:v>5130.0</c:v>
                </c:pt>
                <c:pt idx="3">
                  <c:v>6462.0</c:v>
                </c:pt>
                <c:pt idx="4">
                  <c:v>7822.0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Sheet1!$D$54:$D$58</c:f>
              <c:numCache>
                <c:formatCode>General</c:formatCode>
                <c:ptCount val="5"/>
                <c:pt idx="0">
                  <c:v>1170.0</c:v>
                </c:pt>
                <c:pt idx="1">
                  <c:v>2421.0</c:v>
                </c:pt>
                <c:pt idx="2">
                  <c:v>3765.0</c:v>
                </c:pt>
                <c:pt idx="3">
                  <c:v>5093.0</c:v>
                </c:pt>
                <c:pt idx="4">
                  <c:v>6537.0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Sheet1!$E$54:$E$58</c:f>
              <c:numCache>
                <c:formatCode>General</c:formatCode>
                <c:ptCount val="5"/>
                <c:pt idx="0">
                  <c:v>7342.0</c:v>
                </c:pt>
                <c:pt idx="1">
                  <c:v>13520.0</c:v>
                </c:pt>
                <c:pt idx="2">
                  <c:v>19693.0</c:v>
                </c:pt>
                <c:pt idx="3">
                  <c:v>26470.0</c:v>
                </c:pt>
                <c:pt idx="4">
                  <c:v>34597.0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902848"/>
        <c:axId val="-2145899296"/>
      </c:lineChart>
      <c:catAx>
        <c:axId val="-214590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99296"/>
        <c:crosses val="autoZero"/>
        <c:auto val="1"/>
        <c:lblAlgn val="ctr"/>
        <c:lblOffset val="100"/>
        <c:noMultiLvlLbl val="0"/>
      </c:catAx>
      <c:valAx>
        <c:axId val="-21458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Autocompleteing</a:t>
            </a:r>
            <a:r>
              <a:rPr lang="en-US" baseline="0"/>
              <a:t>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Sheet1!$B$64:$B$68</c:f>
              <c:numCache>
                <c:formatCode>General</c:formatCode>
                <c:ptCount val="5"/>
                <c:pt idx="0">
                  <c:v>3364.0</c:v>
                </c:pt>
                <c:pt idx="1">
                  <c:v>6967.0</c:v>
                </c:pt>
                <c:pt idx="2">
                  <c:v>11054.0</c:v>
                </c:pt>
                <c:pt idx="3">
                  <c:v>13959.0</c:v>
                </c:pt>
                <c:pt idx="4">
                  <c:v>18015.0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Sheet1!$C$64:$C$68</c:f>
              <c:numCache>
                <c:formatCode>General</c:formatCode>
                <c:ptCount val="5"/>
                <c:pt idx="0">
                  <c:v>7711.0</c:v>
                </c:pt>
                <c:pt idx="1">
                  <c:v>6196.0</c:v>
                </c:pt>
                <c:pt idx="2">
                  <c:v>6027.0</c:v>
                </c:pt>
                <c:pt idx="3">
                  <c:v>7080.0</c:v>
                </c:pt>
                <c:pt idx="4">
                  <c:v>6892.0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Sheet1!$D$63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Sheet1!$D$64:$D$68</c:f>
              <c:numCache>
                <c:formatCode>General</c:formatCode>
                <c:ptCount val="5"/>
                <c:pt idx="0">
                  <c:v>4797.0</c:v>
                </c:pt>
                <c:pt idx="1">
                  <c:v>6364.0</c:v>
                </c:pt>
                <c:pt idx="2">
                  <c:v>5718.0</c:v>
                </c:pt>
                <c:pt idx="3">
                  <c:v>7080.0</c:v>
                </c:pt>
                <c:pt idx="4">
                  <c:v>7155.0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Sheet1!$E$63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Sheet1!$E$64:$E$68</c:f>
              <c:numCache>
                <c:formatCode>General</c:formatCode>
                <c:ptCount val="5"/>
                <c:pt idx="0">
                  <c:v>8793.0</c:v>
                </c:pt>
                <c:pt idx="1">
                  <c:v>7979.0</c:v>
                </c:pt>
                <c:pt idx="2">
                  <c:v>8202.0</c:v>
                </c:pt>
                <c:pt idx="3">
                  <c:v>9388.0</c:v>
                </c:pt>
                <c:pt idx="4">
                  <c:v>11935.0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824704"/>
        <c:axId val="-2145821152"/>
      </c:lineChart>
      <c:catAx>
        <c:axId val="-214582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21152"/>
        <c:crosses val="autoZero"/>
        <c:auto val="1"/>
        <c:lblAlgn val="ctr"/>
        <c:lblOffset val="100"/>
        <c:noMultiLvlLbl val="0"/>
      </c:catAx>
      <c:valAx>
        <c:axId val="-21458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Autocompleting</a:t>
            </a:r>
            <a:r>
              <a:rPr lang="en-US" baseline="0"/>
              <a:t> Non-Words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Sheet1!$B$74:$B$78</c:f>
              <c:numCache>
                <c:formatCode>General</c:formatCode>
                <c:ptCount val="5"/>
                <c:pt idx="0">
                  <c:v>1423.0</c:v>
                </c:pt>
                <c:pt idx="1">
                  <c:v>3225.0</c:v>
                </c:pt>
                <c:pt idx="2">
                  <c:v>4764.0</c:v>
                </c:pt>
                <c:pt idx="3">
                  <c:v>5913.0</c:v>
                </c:pt>
                <c:pt idx="4">
                  <c:v>8240.0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Sheet1!$C$73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Sheet1!$C$74:$C$78</c:f>
              <c:numCache>
                <c:formatCode>General</c:formatCode>
                <c:ptCount val="5"/>
                <c:pt idx="0">
                  <c:v>1563.0</c:v>
                </c:pt>
                <c:pt idx="1">
                  <c:v>1790.0</c:v>
                </c:pt>
                <c:pt idx="2">
                  <c:v>1944.0</c:v>
                </c:pt>
                <c:pt idx="3">
                  <c:v>1997.0</c:v>
                </c:pt>
                <c:pt idx="4">
                  <c:v>1851.0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Sheet1!$D$73</c:f>
              <c:strCache>
                <c:ptCount val="1"/>
                <c:pt idx="0">
                  <c:v>Normal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Sheet1!$D$74:$D$78</c:f>
              <c:numCache>
                <c:formatCode>General</c:formatCode>
                <c:ptCount val="5"/>
                <c:pt idx="0">
                  <c:v>1085.0</c:v>
                </c:pt>
                <c:pt idx="1">
                  <c:v>1534.0</c:v>
                </c:pt>
                <c:pt idx="2">
                  <c:v>1965.0</c:v>
                </c:pt>
                <c:pt idx="3">
                  <c:v>2456.0</c:v>
                </c:pt>
                <c:pt idx="4">
                  <c:v>2984.0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Sheet1!$E$73</c:f>
              <c:strCache>
                <c:ptCount val="1"/>
                <c:pt idx="0">
                  <c:v>Searchable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Sheet1!$E$74:$E$78</c:f>
              <c:numCache>
                <c:formatCode>General</c:formatCode>
                <c:ptCount val="5"/>
                <c:pt idx="0">
                  <c:v>1252.0</c:v>
                </c:pt>
                <c:pt idx="1">
                  <c:v>1364.0</c:v>
                </c:pt>
                <c:pt idx="2">
                  <c:v>1414.0</c:v>
                </c:pt>
                <c:pt idx="3">
                  <c:v>1518.0</c:v>
                </c:pt>
                <c:pt idx="4">
                  <c:v>2078.0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660256"/>
        <c:axId val="2121072272"/>
      </c:lineChart>
      <c:catAx>
        <c:axId val="212066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272"/>
        <c:crosses val="autoZero"/>
        <c:auto val="1"/>
        <c:lblAlgn val="ctr"/>
        <c:lblOffset val="100"/>
        <c:noMultiLvlLbl val="0"/>
      </c:catAx>
      <c:valAx>
        <c:axId val="21210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31</xdr:row>
      <xdr:rowOff>152400</xdr:rowOff>
    </xdr:from>
    <xdr:to>
      <xdr:col>11</xdr:col>
      <xdr:colOff>425450</xdr:colOff>
      <xdr:row>45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0</xdr:row>
      <xdr:rowOff>0</xdr:rowOff>
    </xdr:from>
    <xdr:to>
      <xdr:col>11</xdr:col>
      <xdr:colOff>323850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16</xdr:row>
      <xdr:rowOff>38100</xdr:rowOff>
    </xdr:from>
    <xdr:to>
      <xdr:col>11</xdr:col>
      <xdr:colOff>463550</xdr:colOff>
      <xdr:row>29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742950</xdr:colOff>
      <xdr:row>47</xdr:row>
      <xdr:rowOff>0</xdr:rowOff>
    </xdr:from>
    <xdr:to>
      <xdr:col>11</xdr:col>
      <xdr:colOff>361950</xdr:colOff>
      <xdr:row>60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819150</xdr:colOff>
      <xdr:row>62</xdr:row>
      <xdr:rowOff>25400</xdr:rowOff>
    </xdr:from>
    <xdr:to>
      <xdr:col>11</xdr:col>
      <xdr:colOff>438150</xdr:colOff>
      <xdr:row>75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768350</xdr:colOff>
      <xdr:row>76</xdr:row>
      <xdr:rowOff>76200</xdr:rowOff>
    </xdr:from>
    <xdr:to>
      <xdr:col>11</xdr:col>
      <xdr:colOff>387350</xdr:colOff>
      <xdr:row>89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742950</xdr:colOff>
      <xdr:row>90</xdr:row>
      <xdr:rowOff>152400</xdr:rowOff>
    </xdr:from>
    <xdr:to>
      <xdr:col>11</xdr:col>
      <xdr:colOff>361950</xdr:colOff>
      <xdr:row>104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showRuler="0" topLeftCell="A23" workbookViewId="0">
      <selection activeCell="F35" sqref="F35"/>
    </sheetView>
  </sheetViews>
  <sheetFormatPr baseColWidth="10" defaultRowHeight="16" x14ac:dyDescent="0.2"/>
  <cols>
    <col min="1" max="1" width="30.5" customWidth="1"/>
    <col min="4" max="4" width="16" customWidth="1"/>
    <col min="5" max="5" width="15.33203125" customWidth="1"/>
  </cols>
  <sheetData>
    <row r="1" spans="1:5" x14ac:dyDescent="0.2">
      <c r="A1" t="s">
        <v>6</v>
      </c>
    </row>
    <row r="2" spans="1:5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5" x14ac:dyDescent="0.2">
      <c r="A3">
        <v>1</v>
      </c>
      <c r="B3">
        <v>3002</v>
      </c>
      <c r="C3">
        <v>7225</v>
      </c>
      <c r="D3">
        <v>2464</v>
      </c>
      <c r="E3">
        <v>3345</v>
      </c>
    </row>
    <row r="4" spans="1:5" x14ac:dyDescent="0.2">
      <c r="A4">
        <v>2</v>
      </c>
      <c r="B4">
        <v>5317</v>
      </c>
      <c r="C4">
        <v>8258</v>
      </c>
      <c r="D4">
        <v>3238</v>
      </c>
      <c r="E4">
        <v>3872</v>
      </c>
    </row>
    <row r="5" spans="1:5" x14ac:dyDescent="0.2">
      <c r="A5">
        <v>3</v>
      </c>
      <c r="B5">
        <v>7454</v>
      </c>
      <c r="C5">
        <v>8411</v>
      </c>
      <c r="D5">
        <v>3542</v>
      </c>
      <c r="E5">
        <v>4144</v>
      </c>
    </row>
    <row r="6" spans="1:5" x14ac:dyDescent="0.2">
      <c r="A6">
        <v>4</v>
      </c>
      <c r="B6">
        <v>9190</v>
      </c>
      <c r="C6">
        <v>8453</v>
      </c>
      <c r="D6">
        <v>3676</v>
      </c>
      <c r="E6">
        <v>4610</v>
      </c>
    </row>
    <row r="7" spans="1:5" x14ac:dyDescent="0.2">
      <c r="A7">
        <v>5</v>
      </c>
      <c r="B7">
        <v>9166</v>
      </c>
      <c r="C7">
        <v>8855</v>
      </c>
      <c r="D7">
        <v>4292</v>
      </c>
      <c r="E7">
        <v>4804</v>
      </c>
    </row>
    <row r="8" spans="1:5" x14ac:dyDescent="0.2">
      <c r="A8" t="s">
        <v>13</v>
      </c>
      <c r="B8">
        <f>CORREL(A3:A7, B3:B7)</f>
        <v>0.96205502535532761</v>
      </c>
      <c r="C8">
        <f>CORREL($A3:$A7, C3:C7)</f>
        <v>0.89705975581097896</v>
      </c>
      <c r="D8">
        <f>CORREL($A3:$A7, D3:D7)</f>
        <v>0.96891464873275335</v>
      </c>
      <c r="E8">
        <f>CORREL($A3:$A7, E3:E7)</f>
        <v>0.98972305742821853</v>
      </c>
    </row>
    <row r="9" spans="1:5" x14ac:dyDescent="0.2">
      <c r="A9" t="s">
        <v>14</v>
      </c>
      <c r="B9">
        <f>CORREL(LN($A3:$A7), B3:B7)</f>
        <v>0.98813455818506735</v>
      </c>
      <c r="C9">
        <f>CORREL(LN($A3:$A7), C3:C7)</f>
        <v>0.95832234473803879</v>
      </c>
      <c r="D9">
        <f>CORREL(LN($A3:$A7), D3:D7)</f>
        <v>0.97683546262299403</v>
      </c>
      <c r="E9">
        <f>CORREL(LN($A3:$A7), E3:E7)</f>
        <v>0.98809469208363765</v>
      </c>
    </row>
    <row r="10" spans="1:5" x14ac:dyDescent="0.2">
      <c r="A10" t="s">
        <v>15</v>
      </c>
      <c r="B10">
        <f>SLOPE(LN(B3:B7),LN($A3:$A7))</f>
        <v>0.73333237549632668</v>
      </c>
      <c r="C10">
        <f>SLOPE(LN(C3:C7),LN($A3:$A7))</f>
        <v>0.11517192754345892</v>
      </c>
      <c r="D10">
        <f>SLOPE(LN(D3:D7),LN($A3:$A7))</f>
        <v>0.31714129042179068</v>
      </c>
      <c r="E10">
        <f>SLOPE(LN(E3:E7),LN($A3:$A7))</f>
        <v>0.22598838498044943</v>
      </c>
    </row>
    <row r="11" spans="1:5" x14ac:dyDescent="0.2">
      <c r="A11" t="s">
        <v>7</v>
      </c>
    </row>
    <row r="12" spans="1:5" x14ac:dyDescent="0.2">
      <c r="A12" t="s">
        <v>1</v>
      </c>
      <c r="B12" t="s">
        <v>0</v>
      </c>
      <c r="C12" t="s">
        <v>2</v>
      </c>
      <c r="D12" t="s">
        <v>3</v>
      </c>
      <c r="E12" t="s">
        <v>4</v>
      </c>
    </row>
    <row r="13" spans="1:5" x14ac:dyDescent="0.2">
      <c r="A13">
        <v>1</v>
      </c>
      <c r="B13">
        <v>3148</v>
      </c>
      <c r="C13">
        <v>10613</v>
      </c>
      <c r="D13">
        <v>8410</v>
      </c>
      <c r="E13">
        <v>8846</v>
      </c>
    </row>
    <row r="14" spans="1:5" x14ac:dyDescent="0.2">
      <c r="A14">
        <v>2</v>
      </c>
      <c r="B14">
        <v>7296</v>
      </c>
      <c r="C14">
        <v>10590</v>
      </c>
      <c r="D14">
        <v>8888</v>
      </c>
      <c r="E14">
        <v>9769</v>
      </c>
    </row>
    <row r="15" spans="1:5" x14ac:dyDescent="0.2">
      <c r="A15">
        <v>3</v>
      </c>
      <c r="B15">
        <v>10835</v>
      </c>
      <c r="C15">
        <v>12615</v>
      </c>
      <c r="D15">
        <v>9245</v>
      </c>
      <c r="E15">
        <v>10143</v>
      </c>
    </row>
    <row r="16" spans="1:5" x14ac:dyDescent="0.2">
      <c r="A16">
        <v>4</v>
      </c>
      <c r="B16">
        <v>13641</v>
      </c>
      <c r="C16">
        <v>12169</v>
      </c>
      <c r="D16">
        <v>9126</v>
      </c>
      <c r="E16">
        <v>13053</v>
      </c>
    </row>
    <row r="17" spans="1:5" x14ac:dyDescent="0.2">
      <c r="A17">
        <v>5</v>
      </c>
      <c r="B17">
        <v>17841</v>
      </c>
      <c r="C17">
        <v>12234</v>
      </c>
      <c r="D17">
        <v>9049</v>
      </c>
      <c r="E17">
        <v>12849</v>
      </c>
    </row>
    <row r="18" spans="1:5" x14ac:dyDescent="0.2">
      <c r="A18" t="s">
        <v>13</v>
      </c>
      <c r="B18">
        <f>CORREL(A13:A17, B13:B17)</f>
        <v>0.99804037625513897</v>
      </c>
      <c r="C18">
        <f>CORREL($A13:$A17, C13:C17)</f>
        <v>0.78827113280335614</v>
      </c>
      <c r="D18">
        <f>CORREL($A13:$A17, D13:D17)</f>
        <v>0.73706852951355228</v>
      </c>
      <c r="E18">
        <f>CORREL($A13:$A17, E13:E17)</f>
        <v>0.937582950261722</v>
      </c>
    </row>
    <row r="19" spans="1:5" x14ac:dyDescent="0.2">
      <c r="A19" t="s">
        <v>14</v>
      </c>
      <c r="B19">
        <f>CORREL(LN($A13:$A17), B13:B17)</f>
        <v>0.97754682609100796</v>
      </c>
      <c r="C19">
        <f>CORREL(LN($A13:$A17), C13:C17)</f>
        <v>0.8187323982406346</v>
      </c>
      <c r="D19">
        <f>CORREL(LN($A13:$A17), D13:D17)</f>
        <v>0.86498752725821748</v>
      </c>
      <c r="E19">
        <f>CORREL(LN($A13:$A17), E13:E17)</f>
        <v>0.89933449535306553</v>
      </c>
    </row>
    <row r="20" spans="1:5" x14ac:dyDescent="0.2">
      <c r="A20" t="s">
        <v>15</v>
      </c>
      <c r="B20">
        <f>SLOPE(LN(B13:B17),LN($A13:$A17))</f>
        <v>1.0596825262632912</v>
      </c>
      <c r="C20">
        <f>SLOPE(LN(C13:C17),LN($A13:$A17))</f>
        <v>0.10912465402437918</v>
      </c>
      <c r="D20">
        <f>SLOPE(LN(D13:D17),LN($A13:$A17))</f>
        <v>5.0463429094851353E-2</v>
      </c>
      <c r="E20">
        <f>SLOPE(LN(E13:E17),LN($A13:$A17))</f>
        <v>0.24962356230458702</v>
      </c>
    </row>
    <row r="21" spans="1:5" x14ac:dyDescent="0.2">
      <c r="A21" t="s">
        <v>8</v>
      </c>
    </row>
    <row r="22" spans="1:5" x14ac:dyDescent="0.2">
      <c r="A22" t="s">
        <v>5</v>
      </c>
      <c r="B22" t="s">
        <v>0</v>
      </c>
      <c r="C22" t="s">
        <v>2</v>
      </c>
      <c r="D22" t="s">
        <v>3</v>
      </c>
      <c r="E22" t="s">
        <v>4</v>
      </c>
    </row>
    <row r="23" spans="1:5" x14ac:dyDescent="0.2">
      <c r="A23">
        <v>1</v>
      </c>
      <c r="B23">
        <v>1309</v>
      </c>
      <c r="C23">
        <v>2318</v>
      </c>
      <c r="D23">
        <v>2855</v>
      </c>
      <c r="E23">
        <v>3196</v>
      </c>
    </row>
    <row r="24" spans="1:5" x14ac:dyDescent="0.2">
      <c r="A24">
        <v>2</v>
      </c>
      <c r="B24">
        <v>1487</v>
      </c>
      <c r="C24">
        <v>2894</v>
      </c>
      <c r="D24">
        <v>2859</v>
      </c>
      <c r="E24">
        <v>2956</v>
      </c>
    </row>
    <row r="25" spans="1:5" x14ac:dyDescent="0.2">
      <c r="A25">
        <v>3</v>
      </c>
      <c r="B25">
        <v>1842</v>
      </c>
      <c r="C25">
        <v>2602</v>
      </c>
      <c r="D25">
        <v>2907</v>
      </c>
      <c r="E25">
        <v>3007</v>
      </c>
    </row>
    <row r="26" spans="1:5" x14ac:dyDescent="0.2">
      <c r="A26">
        <v>4</v>
      </c>
      <c r="B26">
        <v>1424</v>
      </c>
      <c r="C26">
        <v>3481</v>
      </c>
      <c r="D26">
        <v>3072</v>
      </c>
      <c r="E26">
        <v>3398</v>
      </c>
    </row>
    <row r="27" spans="1:5" x14ac:dyDescent="0.2">
      <c r="A27">
        <v>5</v>
      </c>
      <c r="B27">
        <v>1521</v>
      </c>
      <c r="C27">
        <v>3483</v>
      </c>
      <c r="D27">
        <v>3221</v>
      </c>
      <c r="E27">
        <v>3281</v>
      </c>
    </row>
    <row r="28" spans="1:5" x14ac:dyDescent="0.2">
      <c r="A28">
        <v>6</v>
      </c>
      <c r="B28">
        <v>2012</v>
      </c>
      <c r="C28">
        <v>3730</v>
      </c>
      <c r="D28">
        <v>3745</v>
      </c>
      <c r="E28">
        <v>3928</v>
      </c>
    </row>
    <row r="29" spans="1:5" x14ac:dyDescent="0.2">
      <c r="A29">
        <v>7</v>
      </c>
      <c r="B29">
        <v>2048</v>
      </c>
      <c r="C29">
        <v>3693</v>
      </c>
      <c r="D29">
        <v>3514</v>
      </c>
      <c r="E29">
        <v>3543</v>
      </c>
    </row>
    <row r="30" spans="1:5" x14ac:dyDescent="0.2">
      <c r="A30">
        <v>8</v>
      </c>
      <c r="B30">
        <v>2197</v>
      </c>
      <c r="C30">
        <v>4574</v>
      </c>
      <c r="D30">
        <v>3582</v>
      </c>
      <c r="E30">
        <v>3688</v>
      </c>
    </row>
    <row r="31" spans="1:5" x14ac:dyDescent="0.2">
      <c r="A31">
        <v>9</v>
      </c>
      <c r="B31">
        <v>2121</v>
      </c>
      <c r="C31">
        <v>5000</v>
      </c>
      <c r="D31">
        <v>3831</v>
      </c>
      <c r="E31">
        <v>4513</v>
      </c>
    </row>
    <row r="32" spans="1:5" x14ac:dyDescent="0.2">
      <c r="A32">
        <v>10</v>
      </c>
      <c r="B32">
        <v>2053</v>
      </c>
      <c r="C32">
        <v>5094</v>
      </c>
      <c r="D32">
        <v>3950</v>
      </c>
      <c r="E32">
        <v>4123</v>
      </c>
    </row>
    <row r="33" spans="1:5" x14ac:dyDescent="0.2">
      <c r="A33">
        <v>11</v>
      </c>
      <c r="B33">
        <v>1997</v>
      </c>
      <c r="C33">
        <v>5137</v>
      </c>
      <c r="D33">
        <v>4058</v>
      </c>
      <c r="E33">
        <v>4214</v>
      </c>
    </row>
    <row r="34" spans="1:5" x14ac:dyDescent="0.2">
      <c r="A34">
        <v>12</v>
      </c>
      <c r="B34">
        <v>1929</v>
      </c>
      <c r="C34">
        <v>5791</v>
      </c>
      <c r="D34">
        <v>4276</v>
      </c>
      <c r="E34">
        <v>4394</v>
      </c>
    </row>
    <row r="35" spans="1:5" x14ac:dyDescent="0.2">
      <c r="A35">
        <v>13</v>
      </c>
      <c r="B35">
        <v>1913</v>
      </c>
      <c r="C35">
        <v>6605</v>
      </c>
      <c r="D35">
        <v>4589</v>
      </c>
      <c r="E35">
        <v>4537</v>
      </c>
    </row>
    <row r="36" spans="1:5" x14ac:dyDescent="0.2">
      <c r="A36">
        <v>14</v>
      </c>
      <c r="B36">
        <v>1894</v>
      </c>
      <c r="C36">
        <v>6662</v>
      </c>
      <c r="D36">
        <v>4673</v>
      </c>
      <c r="E36">
        <v>4668</v>
      </c>
    </row>
    <row r="37" spans="1:5" x14ac:dyDescent="0.2">
      <c r="A37">
        <v>15</v>
      </c>
      <c r="B37">
        <v>1906</v>
      </c>
      <c r="C37">
        <v>6586</v>
      </c>
      <c r="D37">
        <v>4803</v>
      </c>
      <c r="E37">
        <v>4854</v>
      </c>
    </row>
    <row r="38" spans="1:5" x14ac:dyDescent="0.2">
      <c r="A38">
        <v>16</v>
      </c>
      <c r="B38">
        <v>1466</v>
      </c>
      <c r="C38">
        <v>6154</v>
      </c>
      <c r="D38">
        <v>1652</v>
      </c>
      <c r="E38">
        <v>2235</v>
      </c>
    </row>
    <row r="39" spans="1:5" x14ac:dyDescent="0.2">
      <c r="A39" t="s">
        <v>13</v>
      </c>
      <c r="B39">
        <f>CORREL($A23:$A38, B23:B38)</f>
        <v>0.38603945251591631</v>
      </c>
      <c r="C39">
        <f>CORREL($A23:$A38, C23:C38)</f>
        <v>0.97405769256443597</v>
      </c>
      <c r="D39">
        <f>CORREL($A23:$A38, D23:D38)</f>
        <v>0.43038239616324026</v>
      </c>
      <c r="E39">
        <f>CORREL($A23:$A38, E23:E38)</f>
        <v>0.47822211313899621</v>
      </c>
    </row>
    <row r="40" spans="1:5" x14ac:dyDescent="0.2">
      <c r="A40" t="s">
        <v>14</v>
      </c>
      <c r="B40">
        <f>CORREL(LN($A23:$A38), B23:B38)</f>
        <v>0.57568781560346927</v>
      </c>
      <c r="C40">
        <f>CORREL(LN($A23:$A38), C23:C38)</f>
        <v>0.91450369526900954</v>
      </c>
      <c r="D40">
        <f>CORREL(LN($A23:$A38), D23:D38)</f>
        <v>0.48847860238000645</v>
      </c>
      <c r="E40">
        <f>CORREL(LN($A23:$A38), E23:E38)</f>
        <v>0.5284315057293214</v>
      </c>
    </row>
    <row r="41" spans="1:5" x14ac:dyDescent="0.2">
      <c r="A41" t="s">
        <v>15</v>
      </c>
      <c r="B41">
        <f>SLOPE(LN(B23:B38), LN($A23:$A38))</f>
        <v>0.12370976159188285</v>
      </c>
      <c r="C41">
        <f>SLOPE(LN(C23:C38), LN($A23:$A38))</f>
        <v>0.41545726765343904</v>
      </c>
      <c r="D41">
        <f>SLOPE(LN(D23:D38), LN($A23:$A38))</f>
        <v>0.12087880063805664</v>
      </c>
      <c r="E41">
        <f>SLOPE(LN(E23:E38), LN($A23:$A38))</f>
        <v>0.1219325993608114</v>
      </c>
    </row>
    <row r="42" spans="1:5" x14ac:dyDescent="0.2">
      <c r="A42" t="s">
        <v>9</v>
      </c>
    </row>
    <row r="43" spans="1:5" x14ac:dyDescent="0.2">
      <c r="A43" t="s">
        <v>1</v>
      </c>
      <c r="B43" t="s">
        <v>0</v>
      </c>
      <c r="C43" t="s">
        <v>2</v>
      </c>
      <c r="D43" t="s">
        <v>3</v>
      </c>
      <c r="E43" t="s">
        <v>4</v>
      </c>
    </row>
    <row r="44" spans="1:5" x14ac:dyDescent="0.2">
      <c r="A44">
        <v>1</v>
      </c>
      <c r="B44">
        <v>3172</v>
      </c>
      <c r="C44">
        <v>1879</v>
      </c>
      <c r="D44">
        <v>788</v>
      </c>
      <c r="E44">
        <v>4735</v>
      </c>
    </row>
    <row r="45" spans="1:5" x14ac:dyDescent="0.2">
      <c r="A45">
        <v>2</v>
      </c>
      <c r="B45">
        <v>3769</v>
      </c>
      <c r="C45">
        <v>2778</v>
      </c>
      <c r="D45">
        <v>1374</v>
      </c>
      <c r="E45">
        <v>9820</v>
      </c>
    </row>
    <row r="46" spans="1:5" x14ac:dyDescent="0.2">
      <c r="A46">
        <v>3</v>
      </c>
      <c r="B46">
        <v>4210</v>
      </c>
      <c r="C46">
        <v>4120</v>
      </c>
      <c r="D46">
        <v>1576</v>
      </c>
      <c r="E46">
        <v>14035</v>
      </c>
    </row>
    <row r="47" spans="1:5" x14ac:dyDescent="0.2">
      <c r="A47">
        <v>4</v>
      </c>
      <c r="B47">
        <v>5715</v>
      </c>
      <c r="C47">
        <v>5816</v>
      </c>
      <c r="D47">
        <v>2071</v>
      </c>
      <c r="E47">
        <v>18085</v>
      </c>
    </row>
    <row r="48" spans="1:5" x14ac:dyDescent="0.2">
      <c r="A48">
        <v>5</v>
      </c>
      <c r="B48">
        <v>6004</v>
      </c>
      <c r="C48">
        <v>6779</v>
      </c>
      <c r="D48">
        <v>2615</v>
      </c>
      <c r="E48">
        <v>23366</v>
      </c>
    </row>
    <row r="49" spans="1:6" x14ac:dyDescent="0.2">
      <c r="A49" t="s">
        <v>13</v>
      </c>
      <c r="B49">
        <f>CORREL(A44:A48, B44:B48)</f>
        <v>0.97492771769764019</v>
      </c>
      <c r="C49">
        <f>CORREL($A44:$A48, C44:C48)</f>
        <v>0.99490850191630742</v>
      </c>
      <c r="D49">
        <f>CORREL($A44:$A48, D44:D48)</f>
        <v>0.99114271078323457</v>
      </c>
      <c r="E49">
        <f>CORREL($A44:$A48, E44:E48)</f>
        <v>0.99891160672471679</v>
      </c>
    </row>
    <row r="50" spans="1:6" x14ac:dyDescent="0.2">
      <c r="A50" t="s">
        <v>14</v>
      </c>
      <c r="B50">
        <f>CORREL(LN($A44:$A48), B44:B48)</f>
        <v>0.93243379921353209</v>
      </c>
      <c r="C50">
        <f>CORREL(LN($A44:$A48), C44:C48)</f>
        <v>0.95658951757316324</v>
      </c>
      <c r="D50">
        <f>CORREL(LN($A44:$A48), D44:D48)</f>
        <v>0.96208127940085586</v>
      </c>
      <c r="E50">
        <f>CORREL(LN($A44:$A48), E44:E48)</f>
        <v>0.97380679210972521</v>
      </c>
    </row>
    <row r="51" spans="1:6" x14ac:dyDescent="0.2">
      <c r="A51" t="s">
        <v>15</v>
      </c>
      <c r="B51">
        <f>SLOPE(LN(B44:B48),LN($A44:$A48))</f>
        <v>0.41027056132658585</v>
      </c>
      <c r="C51">
        <f>SLOPE(LN(C44:C48),LN($A44:$A48))</f>
        <v>0.8222980764137614</v>
      </c>
      <c r="D51">
        <f>SLOPE(LN(D44:D48),LN($A44:$A48))</f>
        <v>0.71012185104997283</v>
      </c>
      <c r="E51">
        <f>SLOPE(LN(E44:E48),LN($A44:$A48))</f>
        <v>0.97544687263190988</v>
      </c>
    </row>
    <row r="52" spans="1:6" x14ac:dyDescent="0.2">
      <c r="A52" t="s">
        <v>10</v>
      </c>
    </row>
    <row r="53" spans="1:6" x14ac:dyDescent="0.2">
      <c r="A53" t="s">
        <v>1</v>
      </c>
      <c r="B53" t="s">
        <v>0</v>
      </c>
      <c r="C53" t="s">
        <v>2</v>
      </c>
      <c r="D53" t="s">
        <v>3</v>
      </c>
      <c r="E53" t="s">
        <v>4</v>
      </c>
    </row>
    <row r="54" spans="1:6" x14ac:dyDescent="0.2">
      <c r="A54">
        <v>1</v>
      </c>
      <c r="B54">
        <v>2908</v>
      </c>
      <c r="C54">
        <v>2137</v>
      </c>
      <c r="D54">
        <v>1170</v>
      </c>
      <c r="E54">
        <v>7342</v>
      </c>
    </row>
    <row r="55" spans="1:6" x14ac:dyDescent="0.2">
      <c r="A55">
        <v>2</v>
      </c>
      <c r="B55">
        <v>11398</v>
      </c>
      <c r="C55">
        <v>3578</v>
      </c>
      <c r="D55">
        <v>2421</v>
      </c>
      <c r="E55">
        <v>13520</v>
      </c>
    </row>
    <row r="56" spans="1:6" x14ac:dyDescent="0.2">
      <c r="A56">
        <v>3</v>
      </c>
      <c r="B56">
        <v>25844</v>
      </c>
      <c r="C56">
        <v>5130</v>
      </c>
      <c r="D56">
        <v>3765</v>
      </c>
      <c r="E56">
        <v>19693</v>
      </c>
    </row>
    <row r="57" spans="1:6" x14ac:dyDescent="0.2">
      <c r="A57">
        <v>4</v>
      </c>
      <c r="B57">
        <v>45697</v>
      </c>
      <c r="C57">
        <v>6462</v>
      </c>
      <c r="D57">
        <v>5093</v>
      </c>
      <c r="E57">
        <v>26470</v>
      </c>
    </row>
    <row r="58" spans="1:6" x14ac:dyDescent="0.2">
      <c r="A58">
        <v>5</v>
      </c>
      <c r="B58">
        <v>71335</v>
      </c>
      <c r="C58">
        <v>7822</v>
      </c>
      <c r="D58">
        <v>6537</v>
      </c>
      <c r="E58">
        <v>34597</v>
      </c>
    </row>
    <row r="59" spans="1:6" x14ac:dyDescent="0.2">
      <c r="A59" t="s">
        <v>13</v>
      </c>
      <c r="B59">
        <f>CORREL(A54:A58, B54:B58)</f>
        <v>0.98131590129720248</v>
      </c>
      <c r="C59">
        <f>CORREL($A54:$A58, C54:C58)</f>
        <v>0.99960891463169543</v>
      </c>
      <c r="D59">
        <f>CORREL($A54:$A58, D54:D58)</f>
        <v>0.99970352744451685</v>
      </c>
      <c r="E59">
        <f>CORREL($A54:$A58, E54:E58)</f>
        <v>0.99821219059323163</v>
      </c>
      <c r="F59">
        <f>CORREL(A54:A58, SQRT(B54:B58))</f>
        <v>0.9999957171532825</v>
      </c>
    </row>
    <row r="60" spans="1:6" x14ac:dyDescent="0.2">
      <c r="A60" t="s">
        <v>14</v>
      </c>
      <c r="B60">
        <f>CORREL(LN($A54:$A58), B54:B58)</f>
        <v>0.91225172930769038</v>
      </c>
      <c r="C60">
        <f>CORREL(LN($A54:$A58), C54:C58)</f>
        <v>0.97746973781253088</v>
      </c>
      <c r="D60">
        <f>CORREL(LN($A54:$A58), D54:D58)</f>
        <v>0.96785141915195616</v>
      </c>
      <c r="E60">
        <f>CORREL(LN($A54:$A58), E54:E58)</f>
        <v>0.96014783844076246</v>
      </c>
    </row>
    <row r="61" spans="1:6" x14ac:dyDescent="0.2">
      <c r="A61" t="s">
        <v>15</v>
      </c>
      <c r="B61">
        <f>SLOPE(LN(B54:B58),LN($A54:$A58))</f>
        <v>1.9897912080149454</v>
      </c>
      <c r="C61">
        <f>SLOPE(LN(C54:C58),LN($A54:$A58))</f>
        <v>0.8094893169714612</v>
      </c>
      <c r="D61">
        <f>SLOPE(LN(D54:D58),LN($A54:$A58))</f>
        <v>1.067814021272312</v>
      </c>
      <c r="E61">
        <f>SLOPE(LN(E54:E58),LN($A54:$A58))</f>
        <v>0.95223463163481448</v>
      </c>
    </row>
    <row r="62" spans="1:6" x14ac:dyDescent="0.2">
      <c r="A62" t="s">
        <v>11</v>
      </c>
    </row>
    <row r="63" spans="1:6" x14ac:dyDescent="0.2">
      <c r="A63" t="s">
        <v>1</v>
      </c>
      <c r="B63" t="s">
        <v>0</v>
      </c>
      <c r="C63" t="s">
        <v>2</v>
      </c>
      <c r="D63" t="s">
        <v>3</v>
      </c>
      <c r="E63" t="s">
        <v>4</v>
      </c>
    </row>
    <row r="64" spans="1:6" x14ac:dyDescent="0.2">
      <c r="A64">
        <v>1</v>
      </c>
      <c r="B64">
        <v>3364</v>
      </c>
      <c r="C64">
        <v>7711</v>
      </c>
      <c r="D64">
        <v>4797</v>
      </c>
      <c r="E64">
        <v>8793</v>
      </c>
    </row>
    <row r="65" spans="1:5" x14ac:dyDescent="0.2">
      <c r="A65">
        <v>2</v>
      </c>
      <c r="B65">
        <v>6967</v>
      </c>
      <c r="C65">
        <v>6196</v>
      </c>
      <c r="D65">
        <v>6364</v>
      </c>
      <c r="E65">
        <v>7979</v>
      </c>
    </row>
    <row r="66" spans="1:5" x14ac:dyDescent="0.2">
      <c r="A66">
        <v>3</v>
      </c>
      <c r="B66">
        <v>11054</v>
      </c>
      <c r="C66">
        <v>6027</v>
      </c>
      <c r="D66">
        <v>5718</v>
      </c>
      <c r="E66">
        <v>8202</v>
      </c>
    </row>
    <row r="67" spans="1:5" x14ac:dyDescent="0.2">
      <c r="A67">
        <v>4</v>
      </c>
      <c r="B67">
        <v>13959</v>
      </c>
      <c r="C67">
        <v>7080</v>
      </c>
      <c r="D67">
        <v>7080</v>
      </c>
      <c r="E67">
        <v>9388</v>
      </c>
    </row>
    <row r="68" spans="1:5" x14ac:dyDescent="0.2">
      <c r="A68">
        <v>5</v>
      </c>
      <c r="B68">
        <v>18015</v>
      </c>
      <c r="C68">
        <v>6892</v>
      </c>
      <c r="D68">
        <v>7155</v>
      </c>
      <c r="E68">
        <v>11935</v>
      </c>
    </row>
    <row r="69" spans="1:5" x14ac:dyDescent="0.2">
      <c r="A69" t="s">
        <v>13</v>
      </c>
      <c r="B69">
        <f>CORREL(A64:A68, B64:B68)</f>
        <v>0.99894497709553054</v>
      </c>
      <c r="C69">
        <f>CORREL($A64:$A68, C64:C68)</f>
        <v>-0.17401922967249867</v>
      </c>
      <c r="D69">
        <f>CORREL($A64:$A68, D64:D68)</f>
        <v>0.86854155772638897</v>
      </c>
      <c r="E69">
        <f>CORREL($A64:$A68, E64:E68)</f>
        <v>0.76357851567436519</v>
      </c>
    </row>
    <row r="70" spans="1:5" x14ac:dyDescent="0.2">
      <c r="A70" t="s">
        <v>14</v>
      </c>
      <c r="B70">
        <f>CORREL(LN($A64:$A68), B64:B68)</f>
        <v>0.97427001094284538</v>
      </c>
      <c r="C70">
        <f>CORREL(LN($A64:$A68), C64:C68)</f>
        <v>-0.36844603069209592</v>
      </c>
      <c r="D70">
        <f>CORREL(LN($A64:$A68), D64:D68)</f>
        <v>0.88789545477838017</v>
      </c>
      <c r="E70">
        <f>CORREL(LN($A64:$A68), E64:E68)</f>
        <v>0.60139587096557223</v>
      </c>
    </row>
    <row r="71" spans="1:5" x14ac:dyDescent="0.2">
      <c r="A71" t="s">
        <v>15</v>
      </c>
      <c r="B71">
        <f>SLOPE(LN(B64:B68),LN($A64:$A68))</f>
        <v>1.0396807396632017</v>
      </c>
      <c r="C71">
        <f>SLOPE(LN(C64:C68),LN($A64:$A68))</f>
        <v>-5.3703315555722303E-2</v>
      </c>
      <c r="D71">
        <f>SLOPE(LN(D64:D68),LN($A64:$A68))</f>
        <v>0.23376354086953599</v>
      </c>
      <c r="E71">
        <f>SLOPE(LN(E64:E68),LN($A64:$A68))</f>
        <v>0.15049160290096436</v>
      </c>
    </row>
    <row r="72" spans="1:5" x14ac:dyDescent="0.2">
      <c r="A72" s="1" t="s">
        <v>12</v>
      </c>
    </row>
    <row r="73" spans="1:5" x14ac:dyDescent="0.2">
      <c r="A73" t="s">
        <v>1</v>
      </c>
      <c r="B73" t="s">
        <v>0</v>
      </c>
      <c r="C73" t="s">
        <v>2</v>
      </c>
      <c r="D73" t="s">
        <v>3</v>
      </c>
      <c r="E73" t="s">
        <v>4</v>
      </c>
    </row>
    <row r="74" spans="1:5" x14ac:dyDescent="0.2">
      <c r="A74">
        <v>1</v>
      </c>
      <c r="B74">
        <v>1423</v>
      </c>
      <c r="C74">
        <v>1563</v>
      </c>
      <c r="D74">
        <v>1085</v>
      </c>
      <c r="E74">
        <v>1252</v>
      </c>
    </row>
    <row r="75" spans="1:5" x14ac:dyDescent="0.2">
      <c r="A75">
        <v>2</v>
      </c>
      <c r="B75">
        <v>3225</v>
      </c>
      <c r="C75">
        <v>1790</v>
      </c>
      <c r="D75">
        <v>1534</v>
      </c>
      <c r="E75">
        <v>1364</v>
      </c>
    </row>
    <row r="76" spans="1:5" x14ac:dyDescent="0.2">
      <c r="A76">
        <v>3</v>
      </c>
      <c r="B76">
        <v>4764</v>
      </c>
      <c r="C76">
        <v>1944</v>
      </c>
      <c r="D76">
        <v>1965</v>
      </c>
      <c r="E76">
        <v>1414</v>
      </c>
    </row>
    <row r="77" spans="1:5" x14ac:dyDescent="0.2">
      <c r="A77">
        <v>4</v>
      </c>
      <c r="B77">
        <v>5913</v>
      </c>
      <c r="C77">
        <v>1997</v>
      </c>
      <c r="D77">
        <v>2456</v>
      </c>
      <c r="E77">
        <v>1518</v>
      </c>
    </row>
    <row r="78" spans="1:5" x14ac:dyDescent="0.2">
      <c r="A78">
        <v>5</v>
      </c>
      <c r="B78">
        <v>8240</v>
      </c>
      <c r="C78">
        <v>1851</v>
      </c>
      <c r="D78">
        <v>2984</v>
      </c>
      <c r="E78">
        <v>2078</v>
      </c>
    </row>
    <row r="79" spans="1:5" x14ac:dyDescent="0.2">
      <c r="A79" t="s">
        <v>13</v>
      </c>
      <c r="B79">
        <f>CORREL(A74:A78, B74:B78)</f>
        <v>0.99478955277457359</v>
      </c>
      <c r="C79">
        <f>CORREL($A74:$A78, C74:C78)</f>
        <v>0.73267217132787144</v>
      </c>
      <c r="D79">
        <f>CORREL($A74:$A78, D74:D78)</f>
        <v>0.99913866440085708</v>
      </c>
      <c r="E79">
        <f>CORREL($A74:$A78, E74:E78)</f>
        <v>0.88267981353497493</v>
      </c>
    </row>
    <row r="80" spans="1:5" x14ac:dyDescent="0.2">
      <c r="A80" t="s">
        <v>14</v>
      </c>
      <c r="B80">
        <f>CORREL(LN($A74:$A78), B74:B78)</f>
        <v>0.96512046706708599</v>
      </c>
      <c r="C80">
        <f>CORREL(LN($A74:$A78), C74:C78)</f>
        <v>0.85582803873404512</v>
      </c>
      <c r="D80">
        <f>CORREL(LN($A74:$A78), D74:D78)</f>
        <v>0.96452785909911209</v>
      </c>
      <c r="E80">
        <f>CORREL(LN($A74:$A78), E74:E78)</f>
        <v>0.78531074508974474</v>
      </c>
    </row>
    <row r="81" spans="1:5" x14ac:dyDescent="0.2">
      <c r="A81" t="s">
        <v>15</v>
      </c>
      <c r="B81">
        <f>SLOPE(LN(B74:B78),LN($A74:$A78))</f>
        <v>1.0584761920863859</v>
      </c>
      <c r="C81">
        <f>SLOPE(LN(C74:C78),LN($A74:$A78))</f>
        <v>0.13015347575390929</v>
      </c>
      <c r="D81">
        <f>SLOPE(LN(D74:D78),LN($A74:$A78))</f>
        <v>0.62032532788439965</v>
      </c>
      <c r="E81">
        <f>SLOPE(LN(E74:E78),LN($A74:$A78))</f>
        <v>0.25221068289006626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2017-12-06T00:36:24Z</dcterms:created>
  <dcterms:modified xsi:type="dcterms:W3CDTF">2017-12-11T18:17:28Z</dcterms:modified>
</cp:coreProperties>
</file>