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fischer/ullyses_dp/database/"/>
    </mc:Choice>
  </mc:AlternateContent>
  <xr:revisionPtr revIDLastSave="0" documentId="13_ncr:1_{CA9CECA9-5EE2-8D46-9B68-0D7FB553343A}" xr6:coauthVersionLast="45" xr6:coauthVersionMax="45" xr10:uidLastSave="{00000000-0000-0000-0000-000000000000}"/>
  <bookViews>
    <workbookView xWindow="0" yWindow="460" windowWidth="28800" windowHeight="16120" xr2:uid="{06AFFBD8-36CB-0740-BD75-2076CBB9118B}"/>
  </bookViews>
  <sheets>
    <sheet name="Main" sheetId="3" r:id="rId1"/>
    <sheet name="Names" sheetId="2" r:id="rId2"/>
    <sheet name="Transposed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" i="3" l="1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U27" i="3"/>
  <c r="AA27" i="3" s="1"/>
  <c r="AU22" i="3" l="1"/>
  <c r="AA22" i="3" s="1"/>
  <c r="AU23" i="3"/>
  <c r="AU24" i="3"/>
  <c r="AA24" i="3" s="1"/>
  <c r="AU25" i="3"/>
  <c r="AU26" i="3"/>
  <c r="AA26" i="3" s="1"/>
  <c r="AA23" i="3"/>
  <c r="AA25" i="3"/>
  <c r="AU21" i="3"/>
  <c r="AA21" i="3" s="1"/>
  <c r="AU20" i="3"/>
  <c r="AA20" i="3"/>
  <c r="AA19" i="3"/>
  <c r="AA18" i="3"/>
  <c r="AU17" i="3" l="1"/>
  <c r="AA17" i="3" s="1"/>
  <c r="AU16" i="3"/>
  <c r="AA16" i="3" s="1"/>
  <c r="AU15" i="3"/>
  <c r="AA15" i="3" s="1"/>
  <c r="AU14" i="3"/>
  <c r="AA14" i="3" s="1"/>
  <c r="AU13" i="3"/>
  <c r="AA13" i="3" s="1"/>
  <c r="AU12" i="3"/>
  <c r="AA12" i="3" s="1"/>
  <c r="AU11" i="3"/>
  <c r="AA11" i="3" s="1"/>
  <c r="AU10" i="3"/>
  <c r="AA10" i="3" s="1"/>
  <c r="AU9" i="3"/>
  <c r="AA9" i="3"/>
  <c r="AU8" i="3"/>
  <c r="AA8" i="3" s="1"/>
  <c r="AU7" i="3"/>
  <c r="AA7" i="3" s="1"/>
  <c r="AU6" i="3"/>
  <c r="AA6" i="3" s="1"/>
  <c r="AU5" i="3"/>
  <c r="AA5" i="3" s="1"/>
  <c r="AU4" i="3"/>
  <c r="AA4" i="3" s="1"/>
  <c r="AU3" i="3"/>
  <c r="AA3" i="3" s="1"/>
  <c r="AU2" i="3"/>
  <c r="AA2" i="3"/>
</calcChain>
</file>

<file path=xl/sharedStrings.xml><?xml version="1.0" encoding="utf-8"?>
<sst xmlns="http://schemas.openxmlformats.org/spreadsheetml/2006/main" count="1524" uniqueCount="294">
  <si>
    <t>target_name_std</t>
  </si>
  <si>
    <t>target_id</t>
  </si>
  <si>
    <t>target_classification</t>
  </si>
  <si>
    <t>targ_ra</t>
  </si>
  <si>
    <t>targ_dec</t>
  </si>
  <si>
    <t>host_galaxy_name</t>
  </si>
  <si>
    <t>host_cluster_name</t>
  </si>
  <si>
    <t>source_catalog</t>
  </si>
  <si>
    <t>simbad_link</t>
  </si>
  <si>
    <t>spectral_class</t>
  </si>
  <si>
    <t>spectral_class_ref</t>
  </si>
  <si>
    <t>star_teff</t>
  </si>
  <si>
    <t>star_teff_ref</t>
  </si>
  <si>
    <t>star_luminosity</t>
  </si>
  <si>
    <t>star_luminosity_ref</t>
  </si>
  <si>
    <t>star_mass</t>
  </si>
  <si>
    <t>star_mass_ref</t>
  </si>
  <si>
    <t>surface_gravity</t>
  </si>
  <si>
    <t>surface_gravity_ref</t>
  </si>
  <si>
    <t>fuv_mag</t>
  </si>
  <si>
    <t>nuv_mag</t>
  </si>
  <si>
    <t>u_mag</t>
  </si>
  <si>
    <t>u_mag_ref</t>
  </si>
  <si>
    <t>b_mag</t>
  </si>
  <si>
    <t>b_mag_ref</t>
  </si>
  <si>
    <t>v_mag</t>
  </si>
  <si>
    <t>v_mag_ref</t>
  </si>
  <si>
    <t>extinction_ebmv</t>
  </si>
  <si>
    <t>extinction_ebmv_ref</t>
  </si>
  <si>
    <t>rotation_period</t>
  </si>
  <si>
    <t>rotation_period_ref</t>
  </si>
  <si>
    <r>
      <t>rotation_</t>
    </r>
    <r>
      <rPr>
        <sz val="12"/>
        <color rgb="FF003366"/>
        <rFont val="Calibri"/>
        <family val="2"/>
        <scheme val="minor"/>
      </rPr>
      <t>velocity</t>
    </r>
  </si>
  <si>
    <r>
      <t>rotation_</t>
    </r>
    <r>
      <rPr>
        <sz val="12"/>
        <color rgb="FF003366"/>
        <rFont val="Calibri"/>
        <family val="2"/>
        <scheme val="minor"/>
      </rPr>
      <t>velocity</t>
    </r>
    <r>
      <rPr>
        <sz val="12"/>
        <color theme="1"/>
        <rFont val="Calibri"/>
        <family val="2"/>
        <scheme val="minor"/>
      </rPr>
      <t>_ref</t>
    </r>
  </si>
  <si>
    <t>terminal_velocity</t>
  </si>
  <si>
    <t>terminal_velocity_ref</t>
  </si>
  <si>
    <t>radius</t>
  </si>
  <si>
    <t>radius_ref</t>
  </si>
  <si>
    <t>age</t>
  </si>
  <si>
    <t>age_ref</t>
  </si>
  <si>
    <t>rate_accretion</t>
  </si>
  <si>
    <t>rate_accretion_ref</t>
  </si>
  <si>
    <t>metallicity</t>
  </si>
  <si>
    <t>metallicity_ref</t>
  </si>
  <si>
    <t>multiplicity</t>
  </si>
  <si>
    <t>multiplicity_ref</t>
  </si>
  <si>
    <t>is_variable</t>
  </si>
  <si>
    <t>is_monitor_targ</t>
  </si>
  <si>
    <t>extended</t>
  </si>
  <si>
    <t>BP Tau</t>
  </si>
  <si>
    <t>?</t>
  </si>
  <si>
    <t>Taurus-Auriga</t>
  </si>
  <si>
    <t>http://simbad.u-strasbg.fr/simbad/sim-id?Ident=V%2A%20BP%20Tau</t>
  </si>
  <si>
    <t>2008MNRAS.386.1234D</t>
  </si>
  <si>
    <t>K7</t>
  </si>
  <si>
    <t>T Tauri star</t>
  </si>
  <si>
    <t>Milky Way</t>
  </si>
  <si>
    <t>TW Cha</t>
  </si>
  <si>
    <t>Chamaeleon I</t>
  </si>
  <si>
    <t>2017A&amp;A...604A.127M</t>
  </si>
  <si>
    <t>http://simbad.u-strasbg.fr/simbad/sim-id?Ident=V%2A%20TW%20Cha</t>
  </si>
  <si>
    <t>derived</t>
  </si>
  <si>
    <t>2011AJ....142...15G</t>
  </si>
  <si>
    <t>2008hsf2.book..169L</t>
  </si>
  <si>
    <t>2014A&amp;A...568A...2S</t>
  </si>
  <si>
    <t>2016ApJ...831..125P</t>
  </si>
  <si>
    <t>2015A&amp;A...575A...4F</t>
  </si>
  <si>
    <t>estimated</t>
  </si>
  <si>
    <t>2007ApJ...664..975J</t>
  </si>
  <si>
    <t>1999ApJ...516..900J</t>
  </si>
  <si>
    <t>null</t>
  </si>
  <si>
    <t>1995ApJS..101..117K</t>
  </si>
  <si>
    <t>HQ Cha</t>
  </si>
  <si>
    <t>http://simbad.u-strasbg.fr/simbad/sim-id?Ident=V%2A%20HQ%20Cha</t>
  </si>
  <si>
    <t>M6.5</t>
  </si>
  <si>
    <t>GM Aur</t>
  </si>
  <si>
    <t>RU Lup</t>
  </si>
  <si>
    <t>TW Hya</t>
  </si>
  <si>
    <t>CVSO 109</t>
  </si>
  <si>
    <t>CVSO 90</t>
  </si>
  <si>
    <t>CVSO 146</t>
  </si>
  <si>
    <t>SO 518</t>
  </si>
  <si>
    <t>SO 583</t>
  </si>
  <si>
    <t>CVSO 104</t>
  </si>
  <si>
    <t>CVSO 36</t>
  </si>
  <si>
    <t>SO 1153</t>
  </si>
  <si>
    <t>CVSO 107</t>
  </si>
  <si>
    <t>CVSO 165</t>
  </si>
  <si>
    <t>CVSO 176</t>
  </si>
  <si>
    <t>CVSO 58</t>
  </si>
  <si>
    <t>CVSO 17</t>
  </si>
  <si>
    <t>TWA 8A</t>
  </si>
  <si>
    <t>Sz 75</t>
  </si>
  <si>
    <t>Sz 77</t>
  </si>
  <si>
    <t>Sz 72</t>
  </si>
  <si>
    <t>Sz 69</t>
  </si>
  <si>
    <t>Sz 76</t>
  </si>
  <si>
    <t>Sz 71</t>
  </si>
  <si>
    <t>Sz 66</t>
  </si>
  <si>
    <t>Sz 74</t>
  </si>
  <si>
    <t>Hn 5</t>
  </si>
  <si>
    <t>Sz 111</t>
  </si>
  <si>
    <t>Sz 130</t>
  </si>
  <si>
    <t>T 50</t>
  </si>
  <si>
    <t>SSTc2d J160000.6-422158</t>
  </si>
  <si>
    <t>T 48</t>
  </si>
  <si>
    <t>SSTc2d J161344.1-373646</t>
  </si>
  <si>
    <t>T 40</t>
  </si>
  <si>
    <t>SSTc2d J161243.8-381503</t>
  </si>
  <si>
    <t>Hn 17</t>
  </si>
  <si>
    <t>RECX 5</t>
  </si>
  <si>
    <t>RECX 9</t>
  </si>
  <si>
    <t>ECHA J0844.2-7833</t>
  </si>
  <si>
    <t>RECX 7</t>
  </si>
  <si>
    <t>RECX 12</t>
  </si>
  <si>
    <t>2MASS J11183572-7935548</t>
  </si>
  <si>
    <t>2MASS J11432669-7804454</t>
  </si>
  <si>
    <t>CHX 18N</t>
  </si>
  <si>
    <t>Sz 45</t>
  </si>
  <si>
    <t>T 12</t>
  </si>
  <si>
    <t>T 49</t>
  </si>
  <si>
    <t>SZ Cha</t>
  </si>
  <si>
    <t>T 4</t>
  </si>
  <si>
    <t>Sz 19</t>
  </si>
  <si>
    <t>HD 104237E</t>
  </si>
  <si>
    <t>Cha Halpha6</t>
  </si>
  <si>
    <t>USNO-B 120144.7-781926</t>
  </si>
  <si>
    <t>Sz 110</t>
  </si>
  <si>
    <t>RX J1842.9-3532</t>
  </si>
  <si>
    <t>Sz 84</t>
  </si>
  <si>
    <t>RX J1556.1-3655</t>
  </si>
  <si>
    <t>Sz 82</t>
  </si>
  <si>
    <t>Sz 114</t>
  </si>
  <si>
    <t>Sz 99</t>
  </si>
  <si>
    <t>Sz 117</t>
  </si>
  <si>
    <t>Sz 97</t>
  </si>
  <si>
    <t>Sz 100</t>
  </si>
  <si>
    <t>Sz 98</t>
  </si>
  <si>
    <t>Sz 112</t>
  </si>
  <si>
    <t>RX J1852.3-3700</t>
  </si>
  <si>
    <t>Sz 129</t>
  </si>
  <si>
    <t>Sz 104</t>
  </si>
  <si>
    <t>Sz 103</t>
  </si>
  <si>
    <t>Sz 115</t>
  </si>
  <si>
    <t>Ori OB1b</t>
  </si>
  <si>
    <t>sigma Ori</t>
  </si>
  <si>
    <t>Ori OB1a</t>
  </si>
  <si>
    <t>TWA</t>
  </si>
  <si>
    <t>Lupus I</t>
  </si>
  <si>
    <t>Cha I</t>
  </si>
  <si>
    <t>Lupus III</t>
  </si>
  <si>
    <t>Lupus IV</t>
  </si>
  <si>
    <t>eta Cha</t>
  </si>
  <si>
    <t>eps Cha</t>
  </si>
  <si>
    <t>CrA</t>
  </si>
  <si>
    <t>Lupus II</t>
  </si>
  <si>
    <t>M0</t>
  </si>
  <si>
    <t>K6</t>
  </si>
  <si>
    <t>K6.0</t>
  </si>
  <si>
    <t>K4.5</t>
  </si>
  <si>
    <t>M3</t>
  </si>
  <si>
    <t>K5.5</t>
  </si>
  <si>
    <t>M2</t>
  </si>
  <si>
    <t>M4.5</t>
  </si>
  <si>
    <t>M4</t>
  </si>
  <si>
    <t>M1.5</t>
  </si>
  <si>
    <t>M3.5</t>
  </si>
  <si>
    <t>M5</t>
  </si>
  <si>
    <t>M1</t>
  </si>
  <si>
    <t>M0.5</t>
  </si>
  <si>
    <t>M6.0</t>
  </si>
  <si>
    <t>M5.5</t>
  </si>
  <si>
    <t>K2</t>
  </si>
  <si>
    <t>K0</t>
  </si>
  <si>
    <t>K5</t>
  </si>
  <si>
    <t>M4.8</t>
  </si>
  <si>
    <t>nan</t>
  </si>
  <si>
    <t>gaia_dr2_id</t>
  </si>
  <si>
    <t>http://simbad.u-strasbg.fr/simbad/sim-id?Ident=V%2A%20SZ%20Cha</t>
  </si>
  <si>
    <t>SY Cha</t>
  </si>
  <si>
    <t>Sz 10</t>
  </si>
  <si>
    <t>GX Cha</t>
  </si>
  <si>
    <t>DI Cha</t>
  </si>
  <si>
    <t>VZ Cha</t>
  </si>
  <si>
    <t>WZ Cha</t>
  </si>
  <si>
    <t>XX Cha</t>
  </si>
  <si>
    <t>IN Cha</t>
  </si>
  <si>
    <t>EK Cha</t>
  </si>
  <si>
    <t>EM Cha</t>
  </si>
  <si>
    <t>RECX 16</t>
  </si>
  <si>
    <t>EN Cha</t>
  </si>
  <si>
    <t>EQ Cha</t>
  </si>
  <si>
    <t>HW Lup</t>
  </si>
  <si>
    <t>GW Lup</t>
  </si>
  <si>
    <t>HM Lup</t>
  </si>
  <si>
    <t>V505 Ori</t>
  </si>
  <si>
    <t>TX Ori</t>
  </si>
  <si>
    <t>V510 Ori</t>
  </si>
  <si>
    <t>2MASS J12014441-7819267</t>
  </si>
  <si>
    <t>HN Lup</t>
  </si>
  <si>
    <t>GQ Lup</t>
  </si>
  <si>
    <t>IM Lup</t>
  </si>
  <si>
    <t>2MASS J16124373-3815031</t>
  </si>
  <si>
    <t>2MASS J16134410-3736462</t>
  </si>
  <si>
    <t>2MASS J16000060-4221567</t>
  </si>
  <si>
    <t>target_name_preferred-1</t>
  </si>
  <si>
    <t>target_name_preferred-2</t>
  </si>
  <si>
    <t>Proposal 1 has some subjective elements</t>
  </si>
  <si>
    <t>Proposal 2 changes only names not recognized by SIMBAD</t>
  </si>
  <si>
    <t>d_err_gai_dr2</t>
  </si>
  <si>
    <t>5201388292344009984</t>
  </si>
  <si>
    <t>5201199348142249216</t>
  </si>
  <si>
    <t>5201196599363180928</t>
  </si>
  <si>
    <t>5201206048291386880</t>
  </si>
  <si>
    <t>5201347064956072448</t>
  </si>
  <si>
    <t>5201129121134048768</t>
  </si>
  <si>
    <t>5201152245237987072</t>
  </si>
  <si>
    <t>5201353936903777152</t>
  </si>
  <si>
    <t>5201303325008889856</t>
  </si>
  <si>
    <t>5225374074083637376</t>
  </si>
  <si>
    <t>5225327134382282880</t>
  </si>
  <si>
    <t>5201303874764724352</t>
  </si>
  <si>
    <t>5201291951935430144</t>
  </si>
  <si>
    <t>5201272195086070144</t>
  </si>
  <si>
    <t>5199797745697026560</t>
  </si>
  <si>
    <t>5200220890172379264</t>
  </si>
  <si>
    <t>6733646363730649856</t>
  </si>
  <si>
    <t>6731011315385156224</t>
  </si>
  <si>
    <t>5836666564480769280</t>
  </si>
  <si>
    <t>5788622854149598336</t>
  </si>
  <si>
    <t>5209037736474704512</t>
  </si>
  <si>
    <t>5209024576694905472</t>
  </si>
  <si>
    <t>5209140815689766144</t>
  </si>
  <si>
    <t>5209025366968905856</t>
  </si>
  <si>
    <t>5209118305765620096</t>
  </si>
  <si>
    <t>6013399830146943104</t>
  </si>
  <si>
    <t>6014696635395266304</t>
  </si>
  <si>
    <t>6014722194741392512</t>
  </si>
  <si>
    <t>6011573266459331072</t>
  </si>
  <si>
    <t>6011581856393989120</t>
  </si>
  <si>
    <t>6011522757643074304</t>
  </si>
  <si>
    <t>6011500389453302272</t>
  </si>
  <si>
    <t>6011392186336443392</t>
  </si>
  <si>
    <t>6010216537834709760</t>
  </si>
  <si>
    <t>6010483616079976448</t>
  </si>
  <si>
    <t>6010135758090335232</t>
  </si>
  <si>
    <t>5997082871452217344</t>
  </si>
  <si>
    <t>5997082867132347136</t>
  </si>
  <si>
    <t>5997082768372892160</t>
  </si>
  <si>
    <t>5997082046818385408</t>
  </si>
  <si>
    <t>5997082046818384768</t>
  </si>
  <si>
    <t>5997082149897384320</t>
  </si>
  <si>
    <t>5997082390415552768</t>
  </si>
  <si>
    <t>5997006897751436544</t>
  </si>
  <si>
    <t>5997457736191421440</t>
  </si>
  <si>
    <t>5997410491550194816</t>
  </si>
  <si>
    <t>5997034252420531712</t>
  </si>
  <si>
    <t>5997393311680941696</t>
  </si>
  <si>
    <t>5997549820286701440</t>
  </si>
  <si>
    <t>5997644343928854656</t>
  </si>
  <si>
    <t>5995168724780802944</t>
  </si>
  <si>
    <t>5995139690801717120</t>
  </si>
  <si>
    <t>5995197552601942528</t>
  </si>
  <si>
    <t>3222180814461726976</t>
  </si>
  <si>
    <t>3222268122557250304</t>
  </si>
  <si>
    <t>3220241585188156032</t>
  </si>
  <si>
    <t>3220661529910667904</t>
  </si>
  <si>
    <t>3217634157789741952</t>
  </si>
  <si>
    <t>3220694442244758784</t>
  </si>
  <si>
    <t>3217630378215871232</t>
  </si>
  <si>
    <t>3217657011309526016</t>
  </si>
  <si>
    <t>3217473697810695424</t>
  </si>
  <si>
    <t>3219230167633274752</t>
  </si>
  <si>
    <t>3216107490187638784</t>
  </si>
  <si>
    <t>3216108997720732544</t>
  </si>
  <si>
    <t>3216493758070824064</t>
  </si>
  <si>
    <t>3485098646237003392</t>
  </si>
  <si>
    <t>6010114558131195392</t>
  </si>
  <si>
    <t>164832740220756608</t>
  </si>
  <si>
    <t>156907907082740480</t>
  </si>
  <si>
    <t>5401795662560500352</t>
  </si>
  <si>
    <t>d_gaia_dr2</t>
  </si>
  <si>
    <t>2014A&amp;A...568A..18M</t>
  </si>
  <si>
    <t>2013A&amp;A...549A..15F</t>
  </si>
  <si>
    <t>2018A&amp;A...609A..70R</t>
  </si>
  <si>
    <t>M3.0</t>
  </si>
  <si>
    <t xml:space="preserve">2017A&amp;A...600A..20A </t>
  </si>
  <si>
    <t>coordinate_epoch</t>
  </si>
  <si>
    <t>gaia_parallax</t>
  </si>
  <si>
    <t>gaia_parallax_err</t>
  </si>
  <si>
    <t>temp_class</t>
  </si>
  <si>
    <t>temp_class_ref</t>
  </si>
  <si>
    <t>lum_class</t>
  </si>
  <si>
    <t>i_mag</t>
  </si>
  <si>
    <t>i_mag_ref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</si>
</sst>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336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0" fillId="0" borderId="0" xfId="0" applyFont="1" applyFill="1"/>
    <xf numFmtId="164" fontId="0" fillId="0" borderId="0" xfId="0" applyNumberFormat="1" applyFont="1" applyFill="1"/>
    <xf numFmtId="0" fontId="4" fillId="0" borderId="0" xfId="0" applyFont="1"/>
    <xf numFmtId="164" fontId="4" fillId="0" borderId="0" xfId="0" applyNumberFormat="1" applyFon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4B33-B9AA-B94F-813F-B87EFEABEA5E}">
  <dimension ref="A1:BG74"/>
  <sheetViews>
    <sheetView tabSelected="1" workbookViewId="0">
      <pane xSplit="1" topLeftCell="B1" activePane="topRight" state="frozen"/>
      <selection pane="topRight" activeCell="G31" sqref="G31:H31"/>
    </sheetView>
  </sheetViews>
  <sheetFormatPr baseColWidth="10" defaultRowHeight="16" x14ac:dyDescent="0.2"/>
  <cols>
    <col min="1" max="1" width="24.1640625" bestFit="1" customWidth="1"/>
    <col min="2" max="2" width="8.6640625" bestFit="1" customWidth="1"/>
    <col min="3" max="3" width="18" bestFit="1" customWidth="1"/>
    <col min="4" max="4" width="20.33203125" style="13" bestFit="1" customWidth="1"/>
    <col min="5" max="5" width="10.33203125" bestFit="1" customWidth="1"/>
    <col min="6" max="6" width="12.6640625" bestFit="1" customWidth="1"/>
    <col min="7" max="7" width="12.6640625" customWidth="1"/>
    <col min="8" max="8" width="15.5" bestFit="1" customWidth="1"/>
    <col min="9" max="9" width="10.6640625" bestFit="1" customWidth="1"/>
    <col min="10" max="10" width="10.33203125" bestFit="1" customWidth="1"/>
    <col min="11" max="11" width="15.6640625" bestFit="1" customWidth="1"/>
    <col min="12" max="12" width="16.6640625" bestFit="1" customWidth="1"/>
    <col min="13" max="13" width="17" bestFit="1" customWidth="1"/>
    <col min="14" max="14" width="19.83203125" bestFit="1" customWidth="1"/>
    <col min="15" max="15" width="60.83203125" customWidth="1"/>
    <col min="16" max="16" width="12.6640625" bestFit="1" customWidth="1"/>
    <col min="17" max="17" width="20.83203125" bestFit="1" customWidth="1"/>
    <col min="18" max="20" width="20.83203125" customWidth="1"/>
    <col min="21" max="21" width="8.33203125" bestFit="1" customWidth="1"/>
    <col min="22" max="22" width="19.83203125" bestFit="1" customWidth="1"/>
    <col min="23" max="23" width="13.83203125" bestFit="1" customWidth="1"/>
    <col min="24" max="24" width="19.83203125" bestFit="1" customWidth="1"/>
    <col min="25" max="25" width="9.6640625" bestFit="1" customWidth="1"/>
    <col min="26" max="26" width="19.83203125" bestFit="1" customWidth="1"/>
    <col min="27" max="27" width="13.6640625" bestFit="1" customWidth="1"/>
    <col min="28" max="28" width="17.1640625" bestFit="1" customWidth="1"/>
    <col min="29" max="29" width="8.33203125" bestFit="1" customWidth="1"/>
    <col min="30" max="30" width="8.6640625" bestFit="1" customWidth="1"/>
    <col min="31" max="31" width="7.6640625" bestFit="1" customWidth="1"/>
    <col min="32" max="32" width="10.1640625" bestFit="1" customWidth="1"/>
    <col min="33" max="33" width="6.83203125" bestFit="1" customWidth="1"/>
    <col min="34" max="34" width="17" bestFit="1" customWidth="1"/>
    <col min="35" max="35" width="6.6640625" bestFit="1" customWidth="1"/>
    <col min="36" max="36" width="17" bestFit="1" customWidth="1"/>
    <col min="37" max="38" width="17" customWidth="1"/>
    <col min="39" max="39" width="14.6640625" bestFit="1" customWidth="1"/>
    <col min="40" max="40" width="19.83203125" bestFit="1" customWidth="1"/>
    <col min="41" max="41" width="13.83203125" bestFit="1" customWidth="1"/>
    <col min="42" max="42" width="17.33203125" bestFit="1" customWidth="1"/>
    <col min="43" max="43" width="14.83203125" bestFit="1" customWidth="1"/>
    <col min="44" max="44" width="18.33203125" bestFit="1" customWidth="1"/>
    <col min="45" max="45" width="15.33203125" bestFit="1" customWidth="1"/>
    <col min="46" max="46" width="18.83203125" bestFit="1" customWidth="1"/>
    <col min="47" max="47" width="6.1640625" bestFit="1" customWidth="1"/>
    <col min="48" max="48" width="19.33203125" bestFit="1" customWidth="1"/>
    <col min="49" max="49" width="4.1640625" bestFit="1" customWidth="1"/>
    <col min="50" max="50" width="18" bestFit="1" customWidth="1"/>
    <col min="51" max="51" width="13" bestFit="1" customWidth="1"/>
    <col min="52" max="52" width="19.83203125" bestFit="1" customWidth="1"/>
    <col min="53" max="53" width="9.83203125" bestFit="1" customWidth="1"/>
    <col min="54" max="54" width="18.1640625" bestFit="1" customWidth="1"/>
    <col min="55" max="55" width="10.33203125" bestFit="1" customWidth="1"/>
    <col min="56" max="56" width="17.6640625" bestFit="1" customWidth="1"/>
    <col min="57" max="57" width="10" bestFit="1" customWidth="1"/>
    <col min="58" max="58" width="14.33203125" bestFit="1" customWidth="1"/>
    <col min="59" max="59" width="8.6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s="13" t="s">
        <v>176</v>
      </c>
      <c r="E1" t="s">
        <v>280</v>
      </c>
      <c r="F1" t="s">
        <v>208</v>
      </c>
      <c r="G1" t="s">
        <v>287</v>
      </c>
      <c r="H1" t="s">
        <v>288</v>
      </c>
      <c r="I1" t="s">
        <v>3</v>
      </c>
      <c r="J1" t="s">
        <v>4</v>
      </c>
      <c r="K1" t="s">
        <v>286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289</v>
      </c>
      <c r="S1" t="s">
        <v>290</v>
      </c>
      <c r="T1" t="s">
        <v>291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292</v>
      </c>
      <c r="AL1" t="s">
        <v>293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</row>
    <row r="2" spans="1:59" x14ac:dyDescent="0.2">
      <c r="A2" t="s">
        <v>178</v>
      </c>
      <c r="B2" t="s">
        <v>49</v>
      </c>
      <c r="C2" t="s">
        <v>54</v>
      </c>
      <c r="D2" s="13" t="s">
        <v>209</v>
      </c>
      <c r="E2" s="3">
        <v>183.08740746350358</v>
      </c>
      <c r="F2" s="3">
        <v>0.64856626065773582</v>
      </c>
      <c r="G2" s="3">
        <v>5.4619</v>
      </c>
      <c r="H2" s="14">
        <v>1.9300000000000001E-2</v>
      </c>
      <c r="I2" s="4">
        <v>164.12662</v>
      </c>
      <c r="J2" s="4">
        <v>-77.194280000000006</v>
      </c>
      <c r="K2" s="4"/>
      <c r="L2" t="s">
        <v>55</v>
      </c>
      <c r="M2" t="s">
        <v>148</v>
      </c>
      <c r="N2" t="s">
        <v>58</v>
      </c>
      <c r="P2" t="s">
        <v>53</v>
      </c>
      <c r="Q2" t="s">
        <v>58</v>
      </c>
      <c r="U2">
        <v>4060</v>
      </c>
      <c r="V2" s="2" t="s">
        <v>58</v>
      </c>
      <c r="W2">
        <v>-0.37</v>
      </c>
      <c r="X2" s="2" t="s">
        <v>58</v>
      </c>
      <c r="Y2">
        <v>0.78</v>
      </c>
      <c r="Z2" s="2" t="s">
        <v>58</v>
      </c>
      <c r="AA2" s="3">
        <f>4.43+LOG10(Y2)-2*LOG10(AU2)</f>
        <v>4.0784873833171407</v>
      </c>
      <c r="AB2" t="s">
        <v>60</v>
      </c>
      <c r="AE2" s="3">
        <v>14.51</v>
      </c>
      <c r="AI2" s="3">
        <v>13.8</v>
      </c>
      <c r="AM2" s="3">
        <v>0.16</v>
      </c>
      <c r="AN2" s="2" t="s">
        <v>58</v>
      </c>
      <c r="AS2" t="s">
        <v>69</v>
      </c>
      <c r="AT2" t="s">
        <v>69</v>
      </c>
      <c r="AU2" s="3">
        <f>10^(W2/2)/(U2/5780)^2</f>
        <v>1.3237427961772801</v>
      </c>
      <c r="AV2" t="s">
        <v>60</v>
      </c>
      <c r="AW2">
        <v>6.3</v>
      </c>
      <c r="AX2" t="s">
        <v>62</v>
      </c>
      <c r="AY2" s="3">
        <v>-9.41</v>
      </c>
      <c r="AZ2" s="2" t="s">
        <v>58</v>
      </c>
      <c r="BA2">
        <v>-0.08</v>
      </c>
      <c r="BB2" t="s">
        <v>63</v>
      </c>
      <c r="BE2" t="b">
        <v>1</v>
      </c>
      <c r="BF2" t="b">
        <v>0</v>
      </c>
      <c r="BG2" t="b">
        <v>0</v>
      </c>
    </row>
    <row r="3" spans="1:59" x14ac:dyDescent="0.2">
      <c r="A3" t="s">
        <v>120</v>
      </c>
      <c r="B3" t="s">
        <v>49</v>
      </c>
      <c r="C3" t="s">
        <v>54</v>
      </c>
      <c r="D3" s="13" t="s">
        <v>210</v>
      </c>
      <c r="E3" s="3">
        <v>189.84418328579332</v>
      </c>
      <c r="F3" s="3">
        <v>1.4967804017632527</v>
      </c>
      <c r="G3" s="3">
        <v>5.2675000000000001</v>
      </c>
      <c r="H3" s="14">
        <v>4.1500000000000002E-2</v>
      </c>
      <c r="I3" s="4">
        <v>164.56979000000001</v>
      </c>
      <c r="J3" s="4">
        <v>-77.288110000000003</v>
      </c>
      <c r="K3" s="4"/>
      <c r="L3" t="s">
        <v>55</v>
      </c>
      <c r="M3" t="s">
        <v>148</v>
      </c>
      <c r="N3" t="s">
        <v>58</v>
      </c>
      <c r="O3" t="s">
        <v>177</v>
      </c>
      <c r="P3" t="s">
        <v>171</v>
      </c>
      <c r="Q3" t="s">
        <v>58</v>
      </c>
      <c r="U3">
        <v>4900</v>
      </c>
      <c r="V3" s="2" t="s">
        <v>58</v>
      </c>
      <c r="W3">
        <v>7.0000000000000007E-2</v>
      </c>
      <c r="X3" s="2" t="s">
        <v>58</v>
      </c>
      <c r="Y3">
        <v>1.31</v>
      </c>
      <c r="Z3" s="2" t="s">
        <v>58</v>
      </c>
      <c r="AA3" s="3">
        <f>4.43+LOG10(Y3)-2*LOG10(AU3)</f>
        <v>4.1903442620877023</v>
      </c>
      <c r="AB3" t="s">
        <v>60</v>
      </c>
      <c r="AE3" s="3">
        <v>12.8</v>
      </c>
      <c r="AI3" s="3">
        <v>12.68</v>
      </c>
      <c r="AM3" s="3">
        <v>0.42</v>
      </c>
      <c r="AN3" s="2" t="s">
        <v>58</v>
      </c>
      <c r="AS3" t="s">
        <v>69</v>
      </c>
      <c r="AT3" t="s">
        <v>69</v>
      </c>
      <c r="AU3" s="3">
        <f>10^(W3/2)/(U3/5780)^2</f>
        <v>1.5082159064717191</v>
      </c>
      <c r="AV3" t="s">
        <v>60</v>
      </c>
      <c r="AW3">
        <v>6.3</v>
      </c>
      <c r="AX3" t="s">
        <v>62</v>
      </c>
      <c r="AY3" s="3">
        <v>-7.82</v>
      </c>
      <c r="AZ3" s="2" t="s">
        <v>58</v>
      </c>
      <c r="BA3">
        <v>-0.08</v>
      </c>
      <c r="BB3" t="s">
        <v>63</v>
      </c>
      <c r="BE3" t="b">
        <v>1</v>
      </c>
      <c r="BF3" t="b">
        <v>0</v>
      </c>
      <c r="BG3" t="b">
        <v>0</v>
      </c>
    </row>
    <row r="4" spans="1:59" x14ac:dyDescent="0.2">
      <c r="A4" t="s">
        <v>56</v>
      </c>
      <c r="B4" t="s">
        <v>49</v>
      </c>
      <c r="C4" t="s">
        <v>54</v>
      </c>
      <c r="D4" s="13" t="s">
        <v>211</v>
      </c>
      <c r="E4" s="3">
        <v>185.2111112199363</v>
      </c>
      <c r="F4" s="3">
        <v>0.65342242952114138</v>
      </c>
      <c r="G4" s="3">
        <v>5.3992000000000004</v>
      </c>
      <c r="H4" s="14">
        <v>1.9E-2</v>
      </c>
      <c r="I4" s="4">
        <v>164.75442000000001</v>
      </c>
      <c r="J4" s="5">
        <v>-77.378039999999999</v>
      </c>
      <c r="K4" s="5"/>
      <c r="L4" t="s">
        <v>55</v>
      </c>
      <c r="M4" t="s">
        <v>148</v>
      </c>
      <c r="N4" t="s">
        <v>58</v>
      </c>
      <c r="O4" t="s">
        <v>59</v>
      </c>
      <c r="P4" t="s">
        <v>53</v>
      </c>
      <c r="Q4" t="s">
        <v>58</v>
      </c>
      <c r="U4">
        <v>4060</v>
      </c>
      <c r="V4" t="s">
        <v>58</v>
      </c>
      <c r="W4">
        <v>-0.42</v>
      </c>
      <c r="X4" s="2" t="s">
        <v>58</v>
      </c>
      <c r="Y4">
        <v>0.79</v>
      </c>
      <c r="Z4" s="2" t="s">
        <v>58</v>
      </c>
      <c r="AA4" s="3">
        <f>4.43+LOG10(Y4)-2*LOG10(AU4)</f>
        <v>4.1340198719171015</v>
      </c>
      <c r="AB4" t="s">
        <v>60</v>
      </c>
      <c r="AC4">
        <v>19.21</v>
      </c>
      <c r="AD4" s="3">
        <v>17.5</v>
      </c>
      <c r="AE4" s="3">
        <v>13.91</v>
      </c>
      <c r="AF4" t="s">
        <v>66</v>
      </c>
      <c r="AG4">
        <v>16.28</v>
      </c>
      <c r="AH4" t="s">
        <v>61</v>
      </c>
      <c r="AI4" s="3">
        <v>13.4</v>
      </c>
      <c r="AJ4" t="s">
        <v>61</v>
      </c>
      <c r="AM4" s="3">
        <v>0.26</v>
      </c>
      <c r="AN4" s="2" t="s">
        <v>58</v>
      </c>
      <c r="AO4" t="s">
        <v>69</v>
      </c>
      <c r="AP4" t="s">
        <v>69</v>
      </c>
      <c r="AQ4">
        <v>8.8000000000000007</v>
      </c>
      <c r="AR4" t="s">
        <v>65</v>
      </c>
      <c r="AS4" t="s">
        <v>69</v>
      </c>
      <c r="AT4" t="s">
        <v>69</v>
      </c>
      <c r="AU4" s="3">
        <f>10^(W4/2)/(U4/5780)^2</f>
        <v>1.2496937841363016</v>
      </c>
      <c r="AV4" t="s">
        <v>60</v>
      </c>
      <c r="AW4">
        <v>6.3</v>
      </c>
      <c r="AX4" t="s">
        <v>62</v>
      </c>
      <c r="AY4" s="3">
        <v>-8.86</v>
      </c>
      <c r="AZ4" s="2" t="s">
        <v>58</v>
      </c>
      <c r="BA4">
        <v>-0.08</v>
      </c>
      <c r="BB4" t="s">
        <v>63</v>
      </c>
      <c r="BC4">
        <v>0</v>
      </c>
      <c r="BD4" t="s">
        <v>64</v>
      </c>
      <c r="BE4" t="b">
        <v>1</v>
      </c>
      <c r="BF4" t="b">
        <v>0</v>
      </c>
      <c r="BG4" t="b">
        <v>0</v>
      </c>
    </row>
    <row r="5" spans="1:59" x14ac:dyDescent="0.2">
      <c r="A5" t="s">
        <v>179</v>
      </c>
      <c r="B5" t="s">
        <v>49</v>
      </c>
      <c r="C5" t="s">
        <v>54</v>
      </c>
      <c r="D5" s="13" t="s">
        <v>212</v>
      </c>
      <c r="E5" s="3">
        <v>182.24312922735737</v>
      </c>
      <c r="F5" s="3">
        <v>1.5211145031082012</v>
      </c>
      <c r="G5" s="3">
        <v>5.4871999999999996</v>
      </c>
      <c r="H5" s="14">
        <v>4.58E-2</v>
      </c>
      <c r="I5" s="4">
        <v>165.72927000000001</v>
      </c>
      <c r="J5" s="4">
        <v>-77.36412</v>
      </c>
      <c r="K5" s="4"/>
      <c r="L5" t="s">
        <v>55</v>
      </c>
      <c r="M5" t="s">
        <v>148</v>
      </c>
      <c r="N5" t="s">
        <v>58</v>
      </c>
      <c r="P5" t="s">
        <v>162</v>
      </c>
      <c r="Q5" t="s">
        <v>58</v>
      </c>
      <c r="U5">
        <v>3200</v>
      </c>
      <c r="V5" s="2" t="s">
        <v>58</v>
      </c>
      <c r="W5">
        <v>-0.82</v>
      </c>
      <c r="X5" s="2" t="s">
        <v>58</v>
      </c>
      <c r="Y5">
        <v>0.19</v>
      </c>
      <c r="Z5" s="2" t="s">
        <v>58</v>
      </c>
      <c r="AA5" s="3">
        <f>4.43+LOG10(Y5)-2*LOG10(AU5)</f>
        <v>3.5016421605503365</v>
      </c>
      <c r="AB5" t="s">
        <v>60</v>
      </c>
      <c r="AE5" s="3">
        <v>16.670000000000002</v>
      </c>
      <c r="AI5" s="3">
        <v>16.25</v>
      </c>
      <c r="AM5" s="3">
        <v>0.26</v>
      </c>
      <c r="AN5" s="2" t="s">
        <v>58</v>
      </c>
      <c r="AS5" t="s">
        <v>69</v>
      </c>
      <c r="AT5" t="s">
        <v>69</v>
      </c>
      <c r="AU5" s="3">
        <f>10^(W5/2)/(U5/5780)^2</f>
        <v>1.2692749826198164</v>
      </c>
      <c r="AV5" t="s">
        <v>60</v>
      </c>
      <c r="AW5">
        <v>6.3</v>
      </c>
      <c r="AX5" t="s">
        <v>62</v>
      </c>
      <c r="AY5" s="3">
        <v>-8.6999999999999993</v>
      </c>
      <c r="AZ5" s="2" t="s">
        <v>58</v>
      </c>
      <c r="BA5">
        <v>-0.08</v>
      </c>
      <c r="BB5" t="s">
        <v>63</v>
      </c>
      <c r="BE5" t="b">
        <v>1</v>
      </c>
      <c r="BF5" t="b">
        <v>0</v>
      </c>
      <c r="BG5" t="b">
        <v>0</v>
      </c>
    </row>
    <row r="6" spans="1:59" x14ac:dyDescent="0.2">
      <c r="A6" t="s">
        <v>99</v>
      </c>
      <c r="B6" t="s">
        <v>49</v>
      </c>
      <c r="C6" t="s">
        <v>54</v>
      </c>
      <c r="D6" s="13" t="s">
        <v>213</v>
      </c>
      <c r="E6" s="3">
        <v>195.2842803455126</v>
      </c>
      <c r="F6" s="3">
        <v>2.1963007916281616</v>
      </c>
      <c r="G6" s="3">
        <v>5.1207000000000003</v>
      </c>
      <c r="H6" s="14">
        <v>5.7599999999999998E-2</v>
      </c>
      <c r="I6" s="4">
        <v>166.67411999999999</v>
      </c>
      <c r="J6" s="4">
        <v>-76.596959999999996</v>
      </c>
      <c r="K6" s="4"/>
      <c r="L6" t="s">
        <v>55</v>
      </c>
      <c r="M6" t="s">
        <v>148</v>
      </c>
      <c r="N6" t="s">
        <v>58</v>
      </c>
      <c r="P6" t="s">
        <v>166</v>
      </c>
      <c r="Q6" t="s">
        <v>58</v>
      </c>
      <c r="U6">
        <v>3125</v>
      </c>
      <c r="V6" s="2" t="s">
        <v>58</v>
      </c>
      <c r="W6" s="3">
        <v>-1.3</v>
      </c>
      <c r="X6" s="2" t="s">
        <v>58</v>
      </c>
      <c r="Y6">
        <v>0.16</v>
      </c>
      <c r="Z6" s="2" t="s">
        <v>58</v>
      </c>
      <c r="AA6" s="3">
        <f>4.43+LOG10(Y6)-2*LOG10(AU6)</f>
        <v>3.8658087156941847</v>
      </c>
      <c r="AB6" t="s">
        <v>60</v>
      </c>
      <c r="AE6" s="3" t="s">
        <v>175</v>
      </c>
      <c r="AI6" s="3">
        <v>15.62</v>
      </c>
      <c r="AM6" s="3">
        <v>0</v>
      </c>
      <c r="AN6" s="2" t="s">
        <v>58</v>
      </c>
      <c r="AS6" t="s">
        <v>69</v>
      </c>
      <c r="AT6" t="s">
        <v>69</v>
      </c>
      <c r="AU6" s="3">
        <f>10^(W6/2)/(U6/5780)^2</f>
        <v>0.76587101476604424</v>
      </c>
      <c r="AV6" t="s">
        <v>60</v>
      </c>
      <c r="AW6">
        <v>6.3</v>
      </c>
      <c r="AX6" t="s">
        <v>62</v>
      </c>
      <c r="AY6" s="3">
        <v>-9.2799999999999994</v>
      </c>
      <c r="AZ6" s="2" t="s">
        <v>58</v>
      </c>
      <c r="BA6">
        <v>-0.08</v>
      </c>
      <c r="BB6" t="s">
        <v>63</v>
      </c>
      <c r="BE6" t="b">
        <v>1</v>
      </c>
      <c r="BF6" t="b">
        <v>0</v>
      </c>
      <c r="BG6" t="b">
        <v>0</v>
      </c>
    </row>
    <row r="7" spans="1:59" x14ac:dyDescent="0.2">
      <c r="A7" t="s">
        <v>122</v>
      </c>
      <c r="B7" t="s">
        <v>49</v>
      </c>
      <c r="C7" t="s">
        <v>54</v>
      </c>
      <c r="D7" s="13" t="s">
        <v>214</v>
      </c>
      <c r="E7" s="3">
        <v>190.62080732761669</v>
      </c>
      <c r="F7" s="3">
        <v>1.0721146782191504</v>
      </c>
      <c r="G7" s="3">
        <v>5.2460000000000004</v>
      </c>
      <c r="H7" s="14">
        <v>2.9499999999999998E-2</v>
      </c>
      <c r="I7" s="4">
        <v>166.83636000000001</v>
      </c>
      <c r="J7" s="4">
        <v>-77.635360000000006</v>
      </c>
      <c r="K7" s="4"/>
      <c r="L7" t="s">
        <v>55</v>
      </c>
      <c r="M7" t="s">
        <v>148</v>
      </c>
      <c r="N7" t="s">
        <v>58</v>
      </c>
      <c r="P7" t="s">
        <v>172</v>
      </c>
      <c r="Q7" t="s">
        <v>58</v>
      </c>
      <c r="U7">
        <v>5110</v>
      </c>
      <c r="V7" s="2" t="s">
        <v>58</v>
      </c>
      <c r="W7">
        <v>0.71</v>
      </c>
      <c r="X7" s="2" t="s">
        <v>58</v>
      </c>
      <c r="Y7">
        <v>2.08</v>
      </c>
      <c r="Z7" s="2" t="s">
        <v>58</v>
      </c>
      <c r="AA7" s="3">
        <f>4.43+LOG10(Y7)-2*LOG10(AU7)</f>
        <v>3.8240355818194964</v>
      </c>
      <c r="AB7" t="s">
        <v>60</v>
      </c>
      <c r="AE7" s="3">
        <v>11.02</v>
      </c>
      <c r="AI7" s="3">
        <v>10.93</v>
      </c>
      <c r="AM7" s="3">
        <v>0.48</v>
      </c>
      <c r="AN7" s="2" t="s">
        <v>58</v>
      </c>
      <c r="AS7" t="s">
        <v>69</v>
      </c>
      <c r="AT7" t="s">
        <v>69</v>
      </c>
      <c r="AU7" s="3">
        <f>10^(W7/2)/(U7/5780)^2</f>
        <v>2.8974361650649305</v>
      </c>
      <c r="AV7" t="s">
        <v>60</v>
      </c>
      <c r="AW7">
        <v>6.3</v>
      </c>
      <c r="AX7" t="s">
        <v>62</v>
      </c>
      <c r="AY7" s="3">
        <v>-7.63</v>
      </c>
      <c r="AZ7" s="2" t="s">
        <v>58</v>
      </c>
      <c r="BA7">
        <v>-0.08</v>
      </c>
      <c r="BB7" t="s">
        <v>63</v>
      </c>
      <c r="BE7" t="b">
        <v>1</v>
      </c>
      <c r="BF7" t="b">
        <v>0</v>
      </c>
      <c r="BG7" t="b">
        <v>0</v>
      </c>
    </row>
    <row r="8" spans="1:59" x14ac:dyDescent="0.2">
      <c r="A8" t="s">
        <v>71</v>
      </c>
      <c r="B8" t="s">
        <v>49</v>
      </c>
      <c r="C8" t="s">
        <v>54</v>
      </c>
      <c r="D8" s="13" t="s">
        <v>215</v>
      </c>
      <c r="E8" s="3">
        <v>179.32529626624049</v>
      </c>
      <c r="F8" s="3">
        <v>4.2501923987594434</v>
      </c>
      <c r="G8" s="3">
        <v>5.5765000000000002</v>
      </c>
      <c r="H8" s="14">
        <v>0.13220000000000001</v>
      </c>
      <c r="I8" s="4">
        <v>167.16459</v>
      </c>
      <c r="J8" s="4">
        <v>-77.57132</v>
      </c>
      <c r="K8" s="4"/>
      <c r="L8" t="s">
        <v>55</v>
      </c>
      <c r="M8" t="s">
        <v>148</v>
      </c>
      <c r="N8" t="s">
        <v>58</v>
      </c>
      <c r="P8" t="s">
        <v>73</v>
      </c>
      <c r="Q8" t="s">
        <v>58</v>
      </c>
      <c r="U8">
        <v>2935</v>
      </c>
      <c r="V8" s="2" t="s">
        <v>58</v>
      </c>
      <c r="W8">
        <v>-1.1499999999999999</v>
      </c>
      <c r="X8" s="2" t="s">
        <v>58</v>
      </c>
      <c r="Y8" s="3">
        <v>0.1</v>
      </c>
      <c r="Z8" s="2" t="s">
        <v>58</v>
      </c>
      <c r="AA8" s="3">
        <f>4.43+LOG10(Y8)-2*LOG10(AU8)</f>
        <v>3.4027210686524167</v>
      </c>
      <c r="AB8" t="s">
        <v>60</v>
      </c>
      <c r="AE8" s="3">
        <v>20.78</v>
      </c>
      <c r="AI8" s="3">
        <v>19.75</v>
      </c>
      <c r="AM8" s="3">
        <v>0.03</v>
      </c>
      <c r="AN8" s="2" t="s">
        <v>58</v>
      </c>
      <c r="AS8" t="s">
        <v>69</v>
      </c>
      <c r="AT8" t="s">
        <v>69</v>
      </c>
      <c r="AU8" s="3">
        <f>10^(W8/2)/(U8/5780)^2</f>
        <v>1.0319044033303351</v>
      </c>
      <c r="AV8" t="s">
        <v>60</v>
      </c>
      <c r="AW8">
        <v>6.3</v>
      </c>
      <c r="AX8" t="s">
        <v>62</v>
      </c>
      <c r="AY8" s="3">
        <v>-10.25</v>
      </c>
      <c r="AZ8" s="2" t="s">
        <v>58</v>
      </c>
      <c r="BA8">
        <v>-0.08</v>
      </c>
      <c r="BB8" t="s">
        <v>63</v>
      </c>
      <c r="BE8" t="b">
        <v>1</v>
      </c>
      <c r="BF8" t="b">
        <v>0</v>
      </c>
      <c r="BG8" t="b">
        <v>0</v>
      </c>
    </row>
    <row r="9" spans="1:59" x14ac:dyDescent="0.2">
      <c r="A9" t="s">
        <v>182</v>
      </c>
      <c r="B9" t="s">
        <v>49</v>
      </c>
      <c r="C9" t="s">
        <v>54</v>
      </c>
      <c r="D9" s="13" t="s">
        <v>216</v>
      </c>
      <c r="E9" s="3">
        <v>192.30576801757329</v>
      </c>
      <c r="F9" s="3">
        <v>0.82696610926432645</v>
      </c>
      <c r="G9" s="3">
        <v>5.2000999999999999</v>
      </c>
      <c r="H9" s="14">
        <v>2.24E-2</v>
      </c>
      <c r="I9" s="4">
        <v>167.34906000000001</v>
      </c>
      <c r="J9" s="4">
        <v>-76.389129999999994</v>
      </c>
      <c r="K9" s="4"/>
      <c r="L9" t="s">
        <v>55</v>
      </c>
      <c r="M9" t="s">
        <v>148</v>
      </c>
      <c r="N9" t="s">
        <v>58</v>
      </c>
      <c r="P9" t="s">
        <v>168</v>
      </c>
      <c r="Q9" t="s">
        <v>58</v>
      </c>
      <c r="U9">
        <v>3780</v>
      </c>
      <c r="V9" s="2" t="s">
        <v>58</v>
      </c>
      <c r="W9">
        <v>-0.26</v>
      </c>
      <c r="X9" s="2" t="s">
        <v>58</v>
      </c>
      <c r="Y9">
        <v>0.49</v>
      </c>
      <c r="Z9" s="2" t="s">
        <v>58</v>
      </c>
      <c r="AA9" s="3">
        <f>4.43+LOG10(Y9)-2*LOG10(AU9)</f>
        <v>3.642451925695299</v>
      </c>
      <c r="AB9" t="s">
        <v>60</v>
      </c>
      <c r="AE9" s="3">
        <v>12.71</v>
      </c>
      <c r="AI9" s="3">
        <v>12.94</v>
      </c>
      <c r="AM9" s="3">
        <v>0.39</v>
      </c>
      <c r="AN9" s="2" t="s">
        <v>58</v>
      </c>
      <c r="AS9" t="s">
        <v>69</v>
      </c>
      <c r="AT9" t="s">
        <v>69</v>
      </c>
      <c r="AU9" s="3">
        <f>10^(W9/2)/(U9/5780)^2</f>
        <v>1.7332933754288491</v>
      </c>
      <c r="AV9" t="s">
        <v>60</v>
      </c>
      <c r="AW9">
        <v>6.3</v>
      </c>
      <c r="AX9" t="s">
        <v>62</v>
      </c>
      <c r="AY9" s="3">
        <v>-7.33</v>
      </c>
      <c r="AZ9" s="2" t="s">
        <v>58</v>
      </c>
      <c r="BA9">
        <v>-0.08</v>
      </c>
      <c r="BB9" t="s">
        <v>63</v>
      </c>
      <c r="BE9" t="b">
        <v>1</v>
      </c>
      <c r="BF9" t="b">
        <v>0</v>
      </c>
      <c r="BG9" t="b">
        <v>0</v>
      </c>
    </row>
    <row r="10" spans="1:59" x14ac:dyDescent="0.2">
      <c r="A10" t="s">
        <v>183</v>
      </c>
      <c r="B10" t="s">
        <v>49</v>
      </c>
      <c r="C10" t="s">
        <v>54</v>
      </c>
      <c r="D10" s="13" t="s">
        <v>217</v>
      </c>
      <c r="E10" s="3">
        <v>194.68410108916279</v>
      </c>
      <c r="F10" s="3">
        <v>1.1382346760433861</v>
      </c>
      <c r="G10" s="3">
        <v>5.1364999999999998</v>
      </c>
      <c r="H10" s="14">
        <v>0.03</v>
      </c>
      <c r="I10" s="4">
        <v>167.72217000000001</v>
      </c>
      <c r="J10" s="4">
        <v>-76.575569999999999</v>
      </c>
      <c r="K10" s="4"/>
      <c r="L10" t="s">
        <v>55</v>
      </c>
      <c r="M10" t="s">
        <v>148</v>
      </c>
      <c r="N10" t="s">
        <v>58</v>
      </c>
      <c r="P10" t="s">
        <v>159</v>
      </c>
      <c r="Q10" t="s">
        <v>58</v>
      </c>
      <c r="U10">
        <v>3415</v>
      </c>
      <c r="V10" s="2" t="s">
        <v>58</v>
      </c>
      <c r="W10" s="3">
        <v>-0.8</v>
      </c>
      <c r="X10" s="2" t="s">
        <v>58</v>
      </c>
      <c r="Y10" s="3">
        <v>0.3</v>
      </c>
      <c r="Z10" s="2" t="s">
        <v>58</v>
      </c>
      <c r="AA10" s="3">
        <f>4.43+LOG10(Y10)-2*LOG10(AU10)</f>
        <v>3.7929727331077516</v>
      </c>
      <c r="AB10" t="s">
        <v>60</v>
      </c>
      <c r="AE10" s="3">
        <v>15.63</v>
      </c>
      <c r="AI10" s="3">
        <v>15.48</v>
      </c>
      <c r="AM10" s="3">
        <v>0.39</v>
      </c>
      <c r="AN10" s="2" t="s">
        <v>58</v>
      </c>
      <c r="AS10" t="s">
        <v>69</v>
      </c>
      <c r="AT10" t="s">
        <v>69</v>
      </c>
      <c r="AU10" s="3">
        <f>10^(W10/2)/(U10/5780)^2</f>
        <v>1.1404447776234343</v>
      </c>
      <c r="AV10" t="s">
        <v>60</v>
      </c>
      <c r="AW10">
        <v>6.3</v>
      </c>
      <c r="AX10" t="s">
        <v>62</v>
      </c>
      <c r="AY10" s="3">
        <v>-7.96</v>
      </c>
      <c r="AZ10" s="2" t="s">
        <v>58</v>
      </c>
      <c r="BA10">
        <v>-0.08</v>
      </c>
      <c r="BB10" t="s">
        <v>63</v>
      </c>
      <c r="BE10" t="b">
        <v>1</v>
      </c>
      <c r="BF10" t="b">
        <v>0</v>
      </c>
      <c r="BG10" t="b">
        <v>0</v>
      </c>
    </row>
    <row r="11" spans="1:59" x14ac:dyDescent="0.2">
      <c r="A11" t="s">
        <v>184</v>
      </c>
      <c r="B11" t="s">
        <v>49</v>
      </c>
      <c r="C11" t="s">
        <v>54</v>
      </c>
      <c r="D11" s="13" t="s">
        <v>218</v>
      </c>
      <c r="E11" s="3">
        <v>190.50843119255197</v>
      </c>
      <c r="F11" s="3">
        <v>1.0341553139354029</v>
      </c>
      <c r="G11" s="3">
        <v>5.2491000000000003</v>
      </c>
      <c r="H11" s="14">
        <v>2.8500000000000001E-2</v>
      </c>
      <c r="I11" s="4">
        <v>167.91531000000001</v>
      </c>
      <c r="J11" s="4">
        <v>-76.337509999999995</v>
      </c>
      <c r="K11" s="4"/>
      <c r="L11" t="s">
        <v>55</v>
      </c>
      <c r="M11" t="s">
        <v>148</v>
      </c>
      <c r="N11" t="s">
        <v>58</v>
      </c>
      <c r="P11" t="s">
        <v>165</v>
      </c>
      <c r="Q11" t="s">
        <v>58</v>
      </c>
      <c r="U11">
        <v>3340</v>
      </c>
      <c r="V11" s="2" t="s">
        <v>58</v>
      </c>
      <c r="W11">
        <v>-0.54</v>
      </c>
      <c r="X11" s="2" t="s">
        <v>58</v>
      </c>
      <c r="Y11">
        <v>0.25</v>
      </c>
      <c r="Z11" s="2" t="s">
        <v>58</v>
      </c>
      <c r="AA11" s="3">
        <f>4.43+LOG10(Y11)-2*LOG10(AU11)</f>
        <v>3.4152145222361789</v>
      </c>
      <c r="AB11" t="s">
        <v>60</v>
      </c>
      <c r="AE11" s="3">
        <v>15</v>
      </c>
      <c r="AI11" s="3">
        <v>15.28</v>
      </c>
      <c r="AM11" s="3">
        <v>0.32</v>
      </c>
      <c r="AN11" s="2" t="s">
        <v>58</v>
      </c>
      <c r="AS11" t="s">
        <v>69</v>
      </c>
      <c r="AT11" t="s">
        <v>69</v>
      </c>
      <c r="AU11" s="3">
        <f>10^(W11/2)/(U11/5780)^2</f>
        <v>1.6082840067639528</v>
      </c>
      <c r="AV11" t="s">
        <v>60</v>
      </c>
      <c r="AW11">
        <v>6.3</v>
      </c>
      <c r="AX11" t="s">
        <v>62</v>
      </c>
      <c r="AY11" s="3">
        <v>-7.41</v>
      </c>
      <c r="AZ11" s="2" t="s">
        <v>58</v>
      </c>
      <c r="BA11">
        <v>-0.08</v>
      </c>
      <c r="BB11" t="s">
        <v>63</v>
      </c>
      <c r="BE11" t="b">
        <v>1</v>
      </c>
      <c r="BF11" t="b">
        <v>0</v>
      </c>
      <c r="BG11" t="b">
        <v>0</v>
      </c>
    </row>
    <row r="12" spans="1:59" x14ac:dyDescent="0.2">
      <c r="A12" t="s">
        <v>116</v>
      </c>
      <c r="B12" t="s">
        <v>49</v>
      </c>
      <c r="C12" t="s">
        <v>54</v>
      </c>
      <c r="D12" s="13" t="s">
        <v>219</v>
      </c>
      <c r="E12" s="3">
        <v>192.51369941767152</v>
      </c>
      <c r="F12" s="3">
        <v>0.8908447415517835</v>
      </c>
      <c r="G12" s="3">
        <v>5.1943999999999999</v>
      </c>
      <c r="H12" s="14">
        <v>2.4E-2</v>
      </c>
      <c r="I12" s="4">
        <v>167.94307000000001</v>
      </c>
      <c r="J12" s="4">
        <v>-76.335819999999998</v>
      </c>
      <c r="K12" s="4"/>
      <c r="L12" t="s">
        <v>55</v>
      </c>
      <c r="M12" t="s">
        <v>148</v>
      </c>
      <c r="N12" t="s">
        <v>58</v>
      </c>
      <c r="P12" t="s">
        <v>171</v>
      </c>
      <c r="Q12" t="s">
        <v>58</v>
      </c>
      <c r="U12">
        <v>4900</v>
      </c>
      <c r="V12" s="2" t="s">
        <v>58</v>
      </c>
      <c r="W12">
        <v>0.01</v>
      </c>
      <c r="X12" s="2" t="s">
        <v>58</v>
      </c>
      <c r="Y12">
        <v>1.25</v>
      </c>
      <c r="Z12" s="2" t="s">
        <v>58</v>
      </c>
      <c r="AA12" s="3">
        <f>4.43+LOG10(Y12)-2*LOG10(AU12)</f>
        <v>4.2299829794399946</v>
      </c>
      <c r="AB12" t="s">
        <v>60</v>
      </c>
      <c r="AE12" s="3">
        <v>12</v>
      </c>
      <c r="AI12" s="3">
        <v>11.96</v>
      </c>
      <c r="AM12" s="3">
        <v>0.26</v>
      </c>
      <c r="AN12" s="2" t="s">
        <v>58</v>
      </c>
      <c r="AS12" t="s">
        <v>69</v>
      </c>
      <c r="AT12" t="s">
        <v>69</v>
      </c>
      <c r="AU12" s="3">
        <f>10^(W12/2)/(U12/5780)^2</f>
        <v>1.4075489812451643</v>
      </c>
      <c r="AV12" t="s">
        <v>60</v>
      </c>
      <c r="AW12">
        <v>6.3</v>
      </c>
      <c r="AX12" t="s">
        <v>62</v>
      </c>
      <c r="AY12" s="3">
        <v>-8.09</v>
      </c>
      <c r="AZ12" s="2" t="s">
        <v>58</v>
      </c>
      <c r="BA12">
        <v>-0.08</v>
      </c>
      <c r="BB12" t="s">
        <v>63</v>
      </c>
      <c r="BE12" t="b">
        <v>1</v>
      </c>
      <c r="BF12" t="b">
        <v>0</v>
      </c>
      <c r="BG12" t="b">
        <v>0</v>
      </c>
    </row>
    <row r="13" spans="1:59" x14ac:dyDescent="0.2">
      <c r="A13" t="s">
        <v>185</v>
      </c>
      <c r="B13" t="s">
        <v>49</v>
      </c>
      <c r="C13" t="s">
        <v>54</v>
      </c>
      <c r="D13" s="13" t="s">
        <v>220</v>
      </c>
      <c r="E13" s="3">
        <v>193.22779913708393</v>
      </c>
      <c r="F13" s="3">
        <v>1.8802418842386741</v>
      </c>
      <c r="G13" s="3">
        <v>5.1752000000000002</v>
      </c>
      <c r="H13" s="14">
        <v>5.04E-2</v>
      </c>
      <c r="I13" s="4">
        <v>168.04096000000001</v>
      </c>
      <c r="J13" s="4">
        <v>-76.576800000000006</v>
      </c>
      <c r="K13" s="4"/>
      <c r="L13" t="s">
        <v>55</v>
      </c>
      <c r="M13" t="s">
        <v>148</v>
      </c>
      <c r="N13" t="s">
        <v>58</v>
      </c>
      <c r="P13" t="s">
        <v>166</v>
      </c>
      <c r="Q13" t="s">
        <v>58</v>
      </c>
      <c r="U13">
        <v>3125</v>
      </c>
      <c r="V13" s="2" t="s">
        <v>58</v>
      </c>
      <c r="W13">
        <v>-0.85</v>
      </c>
      <c r="X13" s="2" t="s">
        <v>58</v>
      </c>
      <c r="Y13">
        <v>0.17</v>
      </c>
      <c r="Z13" s="2" t="s">
        <v>58</v>
      </c>
      <c r="AA13" s="3">
        <f>4.43+LOG10(Y13)-2*LOG10(AU13)</f>
        <v>3.4421376544165336</v>
      </c>
      <c r="AB13" t="s">
        <v>60</v>
      </c>
      <c r="AE13" s="3" t="s">
        <v>175</v>
      </c>
      <c r="AI13" s="3">
        <v>16.45</v>
      </c>
      <c r="AM13" s="3">
        <v>0.03</v>
      </c>
      <c r="AN13" s="2" t="s">
        <v>58</v>
      </c>
      <c r="AS13" t="s">
        <v>69</v>
      </c>
      <c r="AT13" t="s">
        <v>69</v>
      </c>
      <c r="AU13" s="3">
        <f>10^(W13/2)/(U13/5780)^2</f>
        <v>1.2857473369528378</v>
      </c>
      <c r="AV13" t="s">
        <v>60</v>
      </c>
      <c r="AW13">
        <v>6.3</v>
      </c>
      <c r="AX13" t="s">
        <v>62</v>
      </c>
      <c r="AY13" s="3">
        <v>-9.34</v>
      </c>
      <c r="AZ13" s="2" t="s">
        <v>58</v>
      </c>
      <c r="BA13">
        <v>-0.08</v>
      </c>
      <c r="BB13" t="s">
        <v>63</v>
      </c>
      <c r="BE13" t="b">
        <v>1</v>
      </c>
      <c r="BF13" t="b">
        <v>0</v>
      </c>
      <c r="BG13" t="b">
        <v>0</v>
      </c>
    </row>
    <row r="14" spans="1:59" x14ac:dyDescent="0.2">
      <c r="A14" t="s">
        <v>108</v>
      </c>
      <c r="B14" t="s">
        <v>49</v>
      </c>
      <c r="C14" t="s">
        <v>54</v>
      </c>
      <c r="D14" s="13" t="s">
        <v>221</v>
      </c>
      <c r="E14" s="3">
        <v>191.2356700779055</v>
      </c>
      <c r="F14" s="3">
        <v>2.0718807773920291</v>
      </c>
      <c r="G14" s="3">
        <v>5.2290999999999999</v>
      </c>
      <c r="H14" s="14">
        <v>5.67E-2</v>
      </c>
      <c r="I14" s="4">
        <v>168.20255</v>
      </c>
      <c r="J14" s="4">
        <v>-76.785169999999994</v>
      </c>
      <c r="K14" s="4"/>
      <c r="L14" t="s">
        <v>55</v>
      </c>
      <c r="M14" t="s">
        <v>148</v>
      </c>
      <c r="N14" t="s">
        <v>58</v>
      </c>
      <c r="P14" t="s">
        <v>162</v>
      </c>
      <c r="Q14" t="s">
        <v>58</v>
      </c>
      <c r="U14">
        <v>3200</v>
      </c>
      <c r="V14" s="2" t="s">
        <v>58</v>
      </c>
      <c r="W14">
        <v>-0.96</v>
      </c>
      <c r="X14" s="2" t="s">
        <v>58</v>
      </c>
      <c r="Y14" s="3">
        <v>0.2</v>
      </c>
      <c r="Z14" s="2" t="s">
        <v>58</v>
      </c>
      <c r="AA14" s="3">
        <f>4.43+LOG10(Y14)-2*LOG10(AU14)</f>
        <v>3.663918555261489</v>
      </c>
      <c r="AB14" t="s">
        <v>60</v>
      </c>
      <c r="AE14" s="3">
        <v>17.2</v>
      </c>
      <c r="AI14" s="3">
        <v>16.350000000000001</v>
      </c>
      <c r="AM14" s="3">
        <v>0.13</v>
      </c>
      <c r="AN14" s="2" t="s">
        <v>58</v>
      </c>
      <c r="AS14" t="s">
        <v>69</v>
      </c>
      <c r="AT14" t="s">
        <v>69</v>
      </c>
      <c r="AU14" s="3">
        <f>10^(W14/2)/(U14/5780)^2</f>
        <v>1.0803282186463861</v>
      </c>
      <c r="AV14" t="s">
        <v>60</v>
      </c>
      <c r="AW14">
        <v>6.3</v>
      </c>
      <c r="AX14" t="s">
        <v>62</v>
      </c>
      <c r="AY14" s="3">
        <v>-9.7100000000000009</v>
      </c>
      <c r="AZ14" s="2" t="s">
        <v>58</v>
      </c>
      <c r="BA14">
        <v>-0.08</v>
      </c>
      <c r="BB14" t="s">
        <v>63</v>
      </c>
      <c r="BE14" t="b">
        <v>1</v>
      </c>
      <c r="BF14" t="b">
        <v>0</v>
      </c>
      <c r="BG14" t="b">
        <v>0</v>
      </c>
    </row>
    <row r="15" spans="1:59" x14ac:dyDescent="0.2">
      <c r="A15" t="s">
        <v>117</v>
      </c>
      <c r="B15" t="s">
        <v>49</v>
      </c>
      <c r="C15" t="s">
        <v>54</v>
      </c>
      <c r="D15" s="13" t="s">
        <v>222</v>
      </c>
      <c r="E15" s="3">
        <v>188.37869736780939</v>
      </c>
      <c r="F15" s="3">
        <v>0.85488079328010946</v>
      </c>
      <c r="G15" s="3">
        <v>5.3085000000000004</v>
      </c>
      <c r="H15" s="14">
        <v>2.41E-2</v>
      </c>
      <c r="I15" s="4">
        <v>169.40406999999999</v>
      </c>
      <c r="J15" s="4">
        <v>-77.077259999999995</v>
      </c>
      <c r="K15" s="4"/>
      <c r="L15" t="s">
        <v>55</v>
      </c>
      <c r="M15" t="s">
        <v>148</v>
      </c>
      <c r="N15" t="s">
        <v>58</v>
      </c>
      <c r="P15" t="s">
        <v>168</v>
      </c>
      <c r="Q15" t="s">
        <v>58</v>
      </c>
      <c r="U15">
        <v>3780</v>
      </c>
      <c r="V15" s="2" t="s">
        <v>58</v>
      </c>
      <c r="W15">
        <v>-0.38</v>
      </c>
      <c r="X15" s="2" t="s">
        <v>58</v>
      </c>
      <c r="Y15">
        <v>0.51</v>
      </c>
      <c r="Z15" s="2" t="s">
        <v>58</v>
      </c>
      <c r="AA15" s="3">
        <f>4.43+LOG10(Y15)-2*LOG10(AU15)</f>
        <v>3.7798260217647219</v>
      </c>
      <c r="AB15" t="s">
        <v>60</v>
      </c>
      <c r="AE15" s="3">
        <v>13.5</v>
      </c>
      <c r="AI15" s="3">
        <v>13.5</v>
      </c>
      <c r="AM15" s="3">
        <v>0.23</v>
      </c>
      <c r="AN15" s="2" t="s">
        <v>58</v>
      </c>
      <c r="AS15" t="s">
        <v>69</v>
      </c>
      <c r="AT15" t="s">
        <v>69</v>
      </c>
      <c r="AU15" s="3">
        <f>10^(W15/2)/(U15/5780)^2</f>
        <v>1.5096354207106031</v>
      </c>
      <c r="AV15" t="s">
        <v>60</v>
      </c>
      <c r="AW15">
        <v>6.3</v>
      </c>
      <c r="AX15" t="s">
        <v>62</v>
      </c>
      <c r="AY15" s="3">
        <v>-8.09</v>
      </c>
      <c r="AZ15" s="2" t="s">
        <v>58</v>
      </c>
      <c r="BA15">
        <v>-0.08</v>
      </c>
      <c r="BB15" t="s">
        <v>63</v>
      </c>
      <c r="BE15" t="b">
        <v>1</v>
      </c>
      <c r="BF15" t="b">
        <v>0</v>
      </c>
      <c r="BG15" t="b">
        <v>0</v>
      </c>
    </row>
    <row r="16" spans="1:59" x14ac:dyDescent="0.2">
      <c r="A16" t="s">
        <v>114</v>
      </c>
      <c r="B16" t="s">
        <v>49</v>
      </c>
      <c r="C16" t="s">
        <v>54</v>
      </c>
      <c r="D16" s="13" t="s">
        <v>223</v>
      </c>
      <c r="E16" s="3">
        <v>94.618478126655305</v>
      </c>
      <c r="F16" s="3">
        <v>1.3357308094949627</v>
      </c>
      <c r="G16" s="3">
        <v>10.5688</v>
      </c>
      <c r="H16" s="14">
        <v>0.1492</v>
      </c>
      <c r="I16" s="4">
        <v>169.64883</v>
      </c>
      <c r="J16" s="4">
        <v>-79.598579999999998</v>
      </c>
      <c r="K16" s="4"/>
      <c r="L16" t="s">
        <v>55</v>
      </c>
      <c r="M16" t="s">
        <v>148</v>
      </c>
      <c r="N16" t="s">
        <v>58</v>
      </c>
      <c r="P16" t="s">
        <v>166</v>
      </c>
      <c r="Q16" t="s">
        <v>58</v>
      </c>
      <c r="U16">
        <v>3125</v>
      </c>
      <c r="V16" s="2" t="s">
        <v>58</v>
      </c>
      <c r="W16">
        <v>-0.59</v>
      </c>
      <c r="X16" s="2" t="s">
        <v>58</v>
      </c>
      <c r="Y16">
        <v>0.19</v>
      </c>
      <c r="Z16" s="2" t="s">
        <v>58</v>
      </c>
      <c r="AA16" s="3">
        <f>4.43+LOG10(Y16)-2*LOG10(AU16)</f>
        <v>3.2304423339910882</v>
      </c>
      <c r="AB16" t="s">
        <v>60</v>
      </c>
      <c r="AE16" s="3" t="s">
        <v>175</v>
      </c>
      <c r="AI16" s="3">
        <v>14.91</v>
      </c>
      <c r="AM16" s="3">
        <v>0</v>
      </c>
      <c r="AN16" s="2" t="s">
        <v>58</v>
      </c>
      <c r="AS16" t="s">
        <v>69</v>
      </c>
      <c r="AT16" t="s">
        <v>69</v>
      </c>
      <c r="AU16" s="3">
        <f>10^(W16/2)/(U16/5780)^2</f>
        <v>1.7344254339404426</v>
      </c>
      <c r="AV16" t="s">
        <v>60</v>
      </c>
      <c r="AW16">
        <v>6.3</v>
      </c>
      <c r="AX16" t="s">
        <v>62</v>
      </c>
      <c r="AY16" s="3">
        <v>-8.9499999999999993</v>
      </c>
      <c r="AZ16" s="2" t="s">
        <v>58</v>
      </c>
      <c r="BA16">
        <v>-0.08</v>
      </c>
      <c r="BB16" t="s">
        <v>63</v>
      </c>
      <c r="BE16" t="b">
        <v>1</v>
      </c>
      <c r="BF16" t="b">
        <v>0</v>
      </c>
      <c r="BG16" t="b">
        <v>0</v>
      </c>
    </row>
    <row r="17" spans="1:59" x14ac:dyDescent="0.2">
      <c r="A17" t="s">
        <v>115</v>
      </c>
      <c r="B17" t="s">
        <v>49</v>
      </c>
      <c r="C17" t="s">
        <v>54</v>
      </c>
      <c r="D17" s="13" t="s">
        <v>224</v>
      </c>
      <c r="E17" s="3">
        <v>180.63207889385953</v>
      </c>
      <c r="F17" s="3">
        <v>18.339875096482462</v>
      </c>
      <c r="G17" s="3">
        <v>5.5361000000000002</v>
      </c>
      <c r="H17" s="14">
        <v>0.56210000000000004</v>
      </c>
      <c r="I17" s="4">
        <v>175.86122</v>
      </c>
      <c r="J17" s="4">
        <v>-78.079300000000003</v>
      </c>
      <c r="K17" s="4"/>
      <c r="L17" t="s">
        <v>55</v>
      </c>
      <c r="M17" t="s">
        <v>148</v>
      </c>
      <c r="N17" t="s">
        <v>58</v>
      </c>
      <c r="P17" t="s">
        <v>170</v>
      </c>
      <c r="Q17" t="s">
        <v>58</v>
      </c>
      <c r="U17">
        <v>3060</v>
      </c>
      <c r="V17" s="2" t="s">
        <v>58</v>
      </c>
      <c r="W17">
        <v>-1.05</v>
      </c>
      <c r="X17" s="2" t="s">
        <v>58</v>
      </c>
      <c r="Y17">
        <v>0.14000000000000001</v>
      </c>
      <c r="Z17" s="2" t="s">
        <v>58</v>
      </c>
      <c r="AA17" s="3">
        <f>4.43+LOG10(Y17)-2*LOG10(AU17)</f>
        <v>3.5213023879224417</v>
      </c>
      <c r="AB17" t="s">
        <v>60</v>
      </c>
      <c r="AE17" s="3" t="s">
        <v>175</v>
      </c>
      <c r="AI17" s="3">
        <v>17.329999999999998</v>
      </c>
      <c r="AM17" s="3">
        <v>0.13</v>
      </c>
      <c r="AN17" s="2" t="s">
        <v>58</v>
      </c>
      <c r="AS17" t="s">
        <v>69</v>
      </c>
      <c r="AT17" t="s">
        <v>69</v>
      </c>
      <c r="AU17" s="3">
        <f>10^(W17/2)/(U17/5780)^2</f>
        <v>1.0651550331694941</v>
      </c>
      <c r="AV17" t="s">
        <v>60</v>
      </c>
      <c r="AW17">
        <v>6.3</v>
      </c>
      <c r="AX17" t="s">
        <v>62</v>
      </c>
      <c r="AY17" s="3">
        <v>-8.7100000000000009</v>
      </c>
      <c r="AZ17" s="2" t="s">
        <v>58</v>
      </c>
      <c r="BA17">
        <v>-0.08</v>
      </c>
      <c r="BB17" t="s">
        <v>63</v>
      </c>
      <c r="BE17" t="b">
        <v>1</v>
      </c>
      <c r="BF17" t="b">
        <v>0</v>
      </c>
      <c r="BG17" t="b">
        <v>0</v>
      </c>
    </row>
    <row r="18" spans="1:59" x14ac:dyDescent="0.2">
      <c r="A18" t="s">
        <v>127</v>
      </c>
      <c r="B18" t="s">
        <v>49</v>
      </c>
      <c r="C18" t="s">
        <v>54</v>
      </c>
      <c r="D18" s="13" t="s">
        <v>225</v>
      </c>
      <c r="E18" s="3">
        <v>153.89461532224831</v>
      </c>
      <c r="F18" s="3">
        <v>1.0330235585310794</v>
      </c>
      <c r="G18" s="3">
        <v>6.4980000000000002</v>
      </c>
      <c r="H18" s="14">
        <v>4.36E-2</v>
      </c>
      <c r="I18" s="4">
        <v>280.74158999999997</v>
      </c>
      <c r="J18" s="4">
        <v>-35.545229999999997</v>
      </c>
      <c r="K18" s="4"/>
      <c r="L18" t="s">
        <v>55</v>
      </c>
      <c r="M18" t="s">
        <v>153</v>
      </c>
      <c r="N18" t="s">
        <v>281</v>
      </c>
      <c r="P18" t="s">
        <v>171</v>
      </c>
      <c r="Q18" t="s">
        <v>281</v>
      </c>
      <c r="U18">
        <v>4900</v>
      </c>
      <c r="V18" s="2" t="s">
        <v>281</v>
      </c>
      <c r="W18">
        <v>-0.25</v>
      </c>
      <c r="X18" s="2" t="s">
        <v>281</v>
      </c>
      <c r="Y18">
        <v>0.93</v>
      </c>
      <c r="Z18" s="2" t="s">
        <v>281</v>
      </c>
      <c r="AA18" s="3">
        <f>4.43+LOG10(Y18)-2*LOG10(AU18)</f>
        <v>4.3728084991435905</v>
      </c>
      <c r="AB18" t="s">
        <v>60</v>
      </c>
      <c r="AE18" s="3">
        <v>12.06</v>
      </c>
      <c r="AI18" s="3">
        <v>11.77</v>
      </c>
      <c r="AM18" s="3">
        <v>0.13</v>
      </c>
      <c r="AN18" s="2" t="s">
        <v>281</v>
      </c>
      <c r="AS18" t="s">
        <v>69</v>
      </c>
      <c r="AT18" t="s">
        <v>69</v>
      </c>
      <c r="AU18" s="3">
        <v>1.03</v>
      </c>
      <c r="AV18" s="2" t="s">
        <v>281</v>
      </c>
      <c r="AY18" s="3">
        <v>-8.8000000000000007</v>
      </c>
      <c r="AZ18" s="2" t="s">
        <v>281</v>
      </c>
      <c r="BE18" t="b">
        <v>1</v>
      </c>
      <c r="BF18" t="b">
        <v>0</v>
      </c>
      <c r="BG18" t="b">
        <v>0</v>
      </c>
    </row>
    <row r="19" spans="1:59" x14ac:dyDescent="0.2">
      <c r="A19" t="s">
        <v>138</v>
      </c>
      <c r="B19" t="s">
        <v>49</v>
      </c>
      <c r="C19" t="s">
        <v>54</v>
      </c>
      <c r="D19" s="13" t="s">
        <v>226</v>
      </c>
      <c r="E19" s="3">
        <v>145.83753067811026</v>
      </c>
      <c r="F19" s="3">
        <v>1.1233731441209787</v>
      </c>
      <c r="G19" s="3">
        <v>6.8569000000000004</v>
      </c>
      <c r="H19" s="14">
        <v>5.28E-2</v>
      </c>
      <c r="I19" s="4">
        <v>283.07209</v>
      </c>
      <c r="J19" s="4">
        <v>-37.003320000000002</v>
      </c>
      <c r="K19" s="4"/>
      <c r="L19" t="s">
        <v>55</v>
      </c>
      <c r="M19" t="s">
        <v>153</v>
      </c>
      <c r="N19" t="s">
        <v>281</v>
      </c>
      <c r="P19" t="s">
        <v>171</v>
      </c>
      <c r="Q19" t="s">
        <v>281</v>
      </c>
      <c r="U19">
        <v>4900</v>
      </c>
      <c r="V19" s="2" t="s">
        <v>281</v>
      </c>
      <c r="W19">
        <v>-0.11</v>
      </c>
      <c r="X19" s="2" t="s">
        <v>281</v>
      </c>
      <c r="Y19">
        <v>1.04</v>
      </c>
      <c r="Z19" s="2" t="s">
        <v>281</v>
      </c>
      <c r="AA19" s="3">
        <f>4.43+LOG10(Y19)-2*LOG10(AU19)</f>
        <v>4.2814625986658799</v>
      </c>
      <c r="AB19" t="s">
        <v>60</v>
      </c>
      <c r="AE19" s="3">
        <v>12.7</v>
      </c>
      <c r="AI19" s="3">
        <v>12.19</v>
      </c>
      <c r="AM19" s="3">
        <v>0.32</v>
      </c>
      <c r="AN19" s="2" t="s">
        <v>281</v>
      </c>
      <c r="AS19" t="s">
        <v>69</v>
      </c>
      <c r="AT19" t="s">
        <v>69</v>
      </c>
      <c r="AU19" s="3">
        <v>1.21</v>
      </c>
      <c r="AV19" s="2" t="s">
        <v>281</v>
      </c>
      <c r="AY19" s="3">
        <v>-8.6999999999999993</v>
      </c>
      <c r="AZ19" s="2" t="s">
        <v>281</v>
      </c>
      <c r="BE19" t="b">
        <v>1</v>
      </c>
      <c r="BF19" t="b">
        <v>0</v>
      </c>
      <c r="BG19" t="b">
        <v>0</v>
      </c>
    </row>
    <row r="20" spans="1:59" x14ac:dyDescent="0.2">
      <c r="A20" t="s">
        <v>123</v>
      </c>
      <c r="B20" t="s">
        <v>49</v>
      </c>
      <c r="C20" t="s">
        <v>54</v>
      </c>
      <c r="D20" s="13" t="s">
        <v>227</v>
      </c>
      <c r="E20" s="3">
        <v>102.08187335799009</v>
      </c>
      <c r="F20" s="3">
        <v>0.34946102207170693</v>
      </c>
      <c r="G20" s="3">
        <v>9.7960999999999991</v>
      </c>
      <c r="H20" s="14">
        <v>3.3500000000000002E-2</v>
      </c>
      <c r="I20" s="4">
        <v>180.03881000000001</v>
      </c>
      <c r="J20" s="4">
        <v>-78.195089999999993</v>
      </c>
      <c r="K20" s="4"/>
      <c r="L20" t="s">
        <v>55</v>
      </c>
      <c r="M20" t="s">
        <v>152</v>
      </c>
      <c r="N20" t="s">
        <v>282</v>
      </c>
      <c r="P20" t="s">
        <v>160</v>
      </c>
      <c r="Q20" t="s">
        <v>282</v>
      </c>
      <c r="U20">
        <v>4278</v>
      </c>
      <c r="V20" s="2" t="s">
        <v>282</v>
      </c>
      <c r="W20" s="3">
        <v>-0.04</v>
      </c>
      <c r="X20" s="2" t="s">
        <v>282</v>
      </c>
      <c r="Y20" s="3">
        <v>0.9</v>
      </c>
      <c r="Z20" s="2" t="s">
        <v>282</v>
      </c>
      <c r="AA20" s="3">
        <f>4.43+LOG10(Y20)-2*LOG10(AU20)</f>
        <v>3.9014942766992453</v>
      </c>
      <c r="AB20" t="s">
        <v>60</v>
      </c>
      <c r="AE20" s="3">
        <v>12.82</v>
      </c>
      <c r="AI20" s="3">
        <v>12.08</v>
      </c>
      <c r="AM20" s="3">
        <v>0.32</v>
      </c>
      <c r="AN20" s="2" t="s">
        <v>282</v>
      </c>
      <c r="AS20" t="s">
        <v>69</v>
      </c>
      <c r="AT20" t="s">
        <v>69</v>
      </c>
      <c r="AU20" s="3">
        <f t="shared" ref="AU20:AU27" si="0">10^(W20/2)/(U20/5780)^2</f>
        <v>1.7433079728634635</v>
      </c>
      <c r="AV20" t="s">
        <v>60</v>
      </c>
      <c r="AY20" s="3">
        <v>-9.07</v>
      </c>
      <c r="AZ20" s="2" t="s">
        <v>282</v>
      </c>
      <c r="BE20" t="b">
        <v>1</v>
      </c>
      <c r="BF20" t="b">
        <v>0</v>
      </c>
      <c r="BG20" t="b">
        <v>0</v>
      </c>
    </row>
    <row r="21" spans="1:59" x14ac:dyDescent="0.2">
      <c r="A21" t="s">
        <v>197</v>
      </c>
      <c r="B21" t="s">
        <v>49</v>
      </c>
      <c r="C21" t="s">
        <v>54</v>
      </c>
      <c r="D21" s="13" t="s">
        <v>228</v>
      </c>
      <c r="E21" s="3">
        <v>101.84786578313096</v>
      </c>
      <c r="F21" s="3">
        <v>0.65572177582482072</v>
      </c>
      <c r="G21" s="3">
        <v>9.8186</v>
      </c>
      <c r="H21" s="14">
        <v>6.3200000000000006E-2</v>
      </c>
      <c r="I21" s="4">
        <v>180.43512999999999</v>
      </c>
      <c r="J21" s="4">
        <v>-78.32405</v>
      </c>
      <c r="K21" s="4"/>
      <c r="L21" t="s">
        <v>55</v>
      </c>
      <c r="M21" t="s">
        <v>152</v>
      </c>
      <c r="N21" t="s">
        <v>282</v>
      </c>
      <c r="P21" t="s">
        <v>166</v>
      </c>
      <c r="Q21" t="s">
        <v>282</v>
      </c>
      <c r="U21">
        <v>3125</v>
      </c>
      <c r="V21" s="2" t="s">
        <v>282</v>
      </c>
      <c r="W21">
        <v>-1.44</v>
      </c>
      <c r="X21" s="2" t="s">
        <v>282</v>
      </c>
      <c r="Y21">
        <v>0.16</v>
      </c>
      <c r="Z21" s="2" t="s">
        <v>282</v>
      </c>
      <c r="AA21" s="3">
        <f>4.43+LOG10(Y21)-2*LOG10(AU21)</f>
        <v>4.0058087156941848</v>
      </c>
      <c r="AB21" t="s">
        <v>60</v>
      </c>
      <c r="AE21" s="3">
        <v>18.52</v>
      </c>
      <c r="AI21" s="3">
        <v>17.18</v>
      </c>
      <c r="AM21" s="3">
        <v>0</v>
      </c>
      <c r="AN21" s="2" t="s">
        <v>282</v>
      </c>
      <c r="AS21" t="s">
        <v>69</v>
      </c>
      <c r="AT21" t="s">
        <v>69</v>
      </c>
      <c r="AU21" s="3">
        <f t="shared" si="0"/>
        <v>0.65186195302403427</v>
      </c>
      <c r="AV21" t="s">
        <v>60</v>
      </c>
      <c r="AY21" s="3">
        <v>-10.83</v>
      </c>
      <c r="AZ21" s="2" t="s">
        <v>282</v>
      </c>
      <c r="BE21" t="b">
        <v>1</v>
      </c>
      <c r="BF21" t="b">
        <v>0</v>
      </c>
      <c r="BG21" t="b">
        <v>0</v>
      </c>
    </row>
    <row r="22" spans="1:59" x14ac:dyDescent="0.2">
      <c r="A22" t="s">
        <v>109</v>
      </c>
      <c r="B22" t="s">
        <v>49</v>
      </c>
      <c r="C22" t="s">
        <v>54</v>
      </c>
      <c r="D22" s="13" t="s">
        <v>229</v>
      </c>
      <c r="E22" s="3">
        <v>98.76648321556236</v>
      </c>
      <c r="F22" s="3">
        <v>0.44121746500024961</v>
      </c>
      <c r="G22" s="3">
        <v>10.1249</v>
      </c>
      <c r="H22" s="14">
        <v>4.5199999999999997E-2</v>
      </c>
      <c r="I22" s="4">
        <v>130.6129</v>
      </c>
      <c r="J22" s="4">
        <v>-78.963310000000007</v>
      </c>
      <c r="K22" s="4"/>
      <c r="L22" t="s">
        <v>55</v>
      </c>
      <c r="M22" t="s">
        <v>151</v>
      </c>
      <c r="N22" t="s">
        <v>283</v>
      </c>
      <c r="P22" t="s">
        <v>162</v>
      </c>
      <c r="Q22" s="2" t="s">
        <v>283</v>
      </c>
      <c r="R22" s="2"/>
      <c r="S22" s="2"/>
      <c r="T22" s="2"/>
      <c r="U22">
        <v>3085</v>
      </c>
      <c r="V22" s="2" t="s">
        <v>283</v>
      </c>
      <c r="W22">
        <v>-1.17</v>
      </c>
      <c r="X22" s="2" t="s">
        <v>283</v>
      </c>
      <c r="Y22">
        <v>0.15</v>
      </c>
      <c r="Z22" s="2" t="s">
        <v>283</v>
      </c>
      <c r="AA22" s="3">
        <f>4.43+LOG10(Y22)-2*LOG10(AU22)</f>
        <v>3.685400578850607</v>
      </c>
      <c r="AB22" t="s">
        <v>60</v>
      </c>
      <c r="AE22" s="3">
        <v>15.96</v>
      </c>
      <c r="AI22" s="3">
        <v>15.2</v>
      </c>
      <c r="AM22" s="3">
        <v>0</v>
      </c>
      <c r="AN22" s="2" t="s">
        <v>283</v>
      </c>
      <c r="AS22" t="s">
        <v>69</v>
      </c>
      <c r="AT22" t="s">
        <v>69</v>
      </c>
      <c r="AU22" s="3">
        <f t="shared" si="0"/>
        <v>0.91273633595980608</v>
      </c>
      <c r="AV22" t="s">
        <v>60</v>
      </c>
      <c r="AY22" s="3">
        <v>-9.89</v>
      </c>
      <c r="AZ22" s="2" t="s">
        <v>283</v>
      </c>
      <c r="BE22" t="b">
        <v>1</v>
      </c>
      <c r="BF22" t="b">
        <v>0</v>
      </c>
      <c r="BG22" t="b">
        <v>0</v>
      </c>
    </row>
    <row r="23" spans="1:59" x14ac:dyDescent="0.2">
      <c r="A23" t="s">
        <v>112</v>
      </c>
      <c r="B23" t="s">
        <v>49</v>
      </c>
      <c r="C23" t="s">
        <v>54</v>
      </c>
      <c r="D23" s="13" t="s">
        <v>230</v>
      </c>
      <c r="E23" s="3">
        <v>98.737923759457317</v>
      </c>
      <c r="F23" s="3">
        <v>0.2325039934662185</v>
      </c>
      <c r="G23" s="3">
        <v>10.127800000000001</v>
      </c>
      <c r="H23" s="14">
        <v>2.3800000000000002E-2</v>
      </c>
      <c r="I23" s="4">
        <v>130.78018</v>
      </c>
      <c r="J23" s="4">
        <v>-79.081249999999997</v>
      </c>
      <c r="K23" s="4"/>
      <c r="L23" t="s">
        <v>55</v>
      </c>
      <c r="M23" t="s">
        <v>151</v>
      </c>
      <c r="N23" t="s">
        <v>283</v>
      </c>
      <c r="P23" t="s">
        <v>157</v>
      </c>
      <c r="Q23" s="2" t="s">
        <v>283</v>
      </c>
      <c r="R23" s="2"/>
      <c r="S23" s="2"/>
      <c r="T23" s="2"/>
      <c r="U23">
        <v>4115</v>
      </c>
      <c r="V23" s="2" t="s">
        <v>283</v>
      </c>
      <c r="W23">
        <v>-0.15</v>
      </c>
      <c r="X23" s="2" t="s">
        <v>283</v>
      </c>
      <c r="Y23">
        <v>0.78</v>
      </c>
      <c r="Z23" s="2" t="s">
        <v>283</v>
      </c>
      <c r="AA23" s="3">
        <f>4.43+LOG10(Y23)-2*LOG10(AU23)</f>
        <v>3.8818626072015188</v>
      </c>
      <c r="AB23" t="s">
        <v>60</v>
      </c>
      <c r="AE23" s="3">
        <v>11.9</v>
      </c>
      <c r="AI23" s="3">
        <v>10.8</v>
      </c>
      <c r="AM23" s="3">
        <v>0</v>
      </c>
      <c r="AN23" s="2" t="s">
        <v>283</v>
      </c>
      <c r="AS23" t="s">
        <v>69</v>
      </c>
      <c r="AT23" t="s">
        <v>69</v>
      </c>
      <c r="AU23" s="3">
        <f t="shared" si="0"/>
        <v>1.660030233469368</v>
      </c>
      <c r="AV23" t="s">
        <v>60</v>
      </c>
      <c r="AY23" s="3">
        <v>-9.33</v>
      </c>
      <c r="AZ23" s="2" t="s">
        <v>283</v>
      </c>
      <c r="BE23" t="b">
        <v>1</v>
      </c>
      <c r="BF23" t="b">
        <v>0</v>
      </c>
      <c r="BG23" t="b">
        <v>0</v>
      </c>
    </row>
    <row r="24" spans="1:59" x14ac:dyDescent="0.2">
      <c r="A24" t="s">
        <v>111</v>
      </c>
      <c r="B24" t="s">
        <v>49</v>
      </c>
      <c r="C24" t="s">
        <v>54</v>
      </c>
      <c r="D24" s="13" t="s">
        <v>231</v>
      </c>
      <c r="E24" s="3">
        <v>98.484045240270333</v>
      </c>
      <c r="F24" s="3">
        <v>0.79608017550751742</v>
      </c>
      <c r="G24" s="3">
        <v>10.1539</v>
      </c>
      <c r="H24" s="14">
        <v>8.2100000000000006E-2</v>
      </c>
      <c r="I24" s="4">
        <v>131.03816</v>
      </c>
      <c r="J24" s="4">
        <v>-78.562709999999996</v>
      </c>
      <c r="K24" s="4"/>
      <c r="L24" t="s">
        <v>55</v>
      </c>
      <c r="M24" t="s">
        <v>151</v>
      </c>
      <c r="N24" t="s">
        <v>283</v>
      </c>
      <c r="P24" t="s">
        <v>169</v>
      </c>
      <c r="Q24" s="2" t="s">
        <v>283</v>
      </c>
      <c r="R24" s="2"/>
      <c r="S24" s="2"/>
      <c r="T24" s="2"/>
      <c r="U24">
        <v>2860</v>
      </c>
      <c r="V24" s="2" t="s">
        <v>283</v>
      </c>
      <c r="W24">
        <v>-2.11</v>
      </c>
      <c r="X24" s="2" t="s">
        <v>283</v>
      </c>
      <c r="Y24">
        <v>5.1999999999999998E-2</v>
      </c>
      <c r="Z24" s="2" t="s">
        <v>283</v>
      </c>
      <c r="AA24" s="3">
        <f>4.43+LOG10(Y24)-2*LOG10(AU24)</f>
        <v>4.033756122468855</v>
      </c>
      <c r="AB24" t="s">
        <v>60</v>
      </c>
      <c r="AE24" s="3">
        <v>19.34</v>
      </c>
      <c r="AI24" s="3">
        <v>18.399999999999999</v>
      </c>
      <c r="AM24" s="3">
        <v>0</v>
      </c>
      <c r="AN24" s="2" t="s">
        <v>283</v>
      </c>
      <c r="AS24" t="s">
        <v>69</v>
      </c>
      <c r="AT24" t="s">
        <v>69</v>
      </c>
      <c r="AU24" s="3">
        <f t="shared" si="0"/>
        <v>0.35985174298255335</v>
      </c>
      <c r="AV24" t="s">
        <v>60</v>
      </c>
      <c r="AY24" s="3">
        <v>-10.18</v>
      </c>
      <c r="AZ24" s="2" t="s">
        <v>283</v>
      </c>
      <c r="BE24" t="b">
        <v>1</v>
      </c>
      <c r="BF24" t="b">
        <v>0</v>
      </c>
      <c r="BG24" t="b">
        <v>0</v>
      </c>
    </row>
    <row r="25" spans="1:59" x14ac:dyDescent="0.2">
      <c r="A25" t="s">
        <v>110</v>
      </c>
      <c r="B25" t="s">
        <v>49</v>
      </c>
      <c r="C25" t="s">
        <v>54</v>
      </c>
      <c r="D25" s="13" t="s">
        <v>232</v>
      </c>
      <c r="E25" s="3" t="s">
        <v>69</v>
      </c>
      <c r="F25" s="3" t="s">
        <v>69</v>
      </c>
      <c r="G25" s="3" t="s">
        <v>69</v>
      </c>
      <c r="H25" s="3" t="s">
        <v>69</v>
      </c>
      <c r="I25" s="4">
        <v>131.06766999999999</v>
      </c>
      <c r="J25" s="4">
        <v>-78.985460000000003</v>
      </c>
      <c r="K25" s="4"/>
      <c r="L25" t="s">
        <v>55</v>
      </c>
      <c r="M25" t="s">
        <v>151</v>
      </c>
      <c r="N25" t="s">
        <v>283</v>
      </c>
      <c r="P25" t="s">
        <v>162</v>
      </c>
      <c r="Q25" s="2" t="s">
        <v>283</v>
      </c>
      <c r="R25" s="2"/>
      <c r="S25" s="2"/>
      <c r="T25" s="2"/>
      <c r="U25">
        <v>3085</v>
      </c>
      <c r="V25" s="2" t="s">
        <v>283</v>
      </c>
      <c r="W25">
        <v>-1.02</v>
      </c>
      <c r="X25" s="2" t="s">
        <v>283</v>
      </c>
      <c r="Y25">
        <v>0.15</v>
      </c>
      <c r="Z25" s="2" t="s">
        <v>283</v>
      </c>
      <c r="AA25" s="3">
        <f>4.43+LOG10(Y25)-2*LOG10(AU25)</f>
        <v>3.5354005788506071</v>
      </c>
      <c r="AB25" t="s">
        <v>60</v>
      </c>
      <c r="AE25" s="3">
        <v>15.78</v>
      </c>
      <c r="AI25" s="3">
        <v>15</v>
      </c>
      <c r="AM25" s="3">
        <v>0</v>
      </c>
      <c r="AN25" s="2" t="s">
        <v>283</v>
      </c>
      <c r="AS25" t="s">
        <v>69</v>
      </c>
      <c r="AT25" t="s">
        <v>69</v>
      </c>
      <c r="AU25" s="3">
        <f t="shared" si="0"/>
        <v>1.0847891683509321</v>
      </c>
      <c r="AV25" t="s">
        <v>60</v>
      </c>
      <c r="AY25" s="3">
        <v>-9.92</v>
      </c>
      <c r="AZ25" s="2" t="s">
        <v>283</v>
      </c>
      <c r="BE25" t="b">
        <v>1</v>
      </c>
      <c r="BF25" t="b">
        <v>0</v>
      </c>
      <c r="BG25" t="b">
        <v>0</v>
      </c>
    </row>
    <row r="26" spans="1:59" x14ac:dyDescent="0.2">
      <c r="A26" t="s">
        <v>113</v>
      </c>
      <c r="B26" t="s">
        <v>49</v>
      </c>
      <c r="C26" t="s">
        <v>54</v>
      </c>
      <c r="D26" s="13" t="s">
        <v>233</v>
      </c>
      <c r="E26" s="3">
        <v>95.673645779328197</v>
      </c>
      <c r="F26" s="3">
        <v>0.60422119093103743</v>
      </c>
      <c r="G26" s="3">
        <v>10.452199999999999</v>
      </c>
      <c r="H26" s="14">
        <v>6.6000000000000003E-2</v>
      </c>
      <c r="I26" s="4">
        <v>131.98649</v>
      </c>
      <c r="J26" s="4">
        <v>-78.914770000000004</v>
      </c>
      <c r="K26" s="4"/>
      <c r="L26" t="s">
        <v>55</v>
      </c>
      <c r="M26" t="s">
        <v>151</v>
      </c>
      <c r="N26" t="s">
        <v>283</v>
      </c>
      <c r="P26" t="s">
        <v>284</v>
      </c>
      <c r="Q26" s="2" t="s">
        <v>283</v>
      </c>
      <c r="R26" s="2"/>
      <c r="S26" s="2"/>
      <c r="T26" s="2"/>
      <c r="U26">
        <v>3410</v>
      </c>
      <c r="V26" s="2" t="s">
        <v>283</v>
      </c>
      <c r="W26">
        <v>-0.64</v>
      </c>
      <c r="X26" s="2" t="s">
        <v>283</v>
      </c>
      <c r="Y26">
        <v>0.28999999999999998</v>
      </c>
      <c r="Z26" s="2" t="s">
        <v>283</v>
      </c>
      <c r="AA26" s="3">
        <f>4.43+LOG10(Y26)-2*LOG10(AU26)</f>
        <v>3.6157041601868305</v>
      </c>
      <c r="AB26" t="s">
        <v>60</v>
      </c>
      <c r="AE26" s="3">
        <v>13.99</v>
      </c>
      <c r="AI26" s="3">
        <v>13.28</v>
      </c>
      <c r="AM26" s="3">
        <v>0</v>
      </c>
      <c r="AN26" s="2" t="s">
        <v>283</v>
      </c>
      <c r="AS26" t="s">
        <v>69</v>
      </c>
      <c r="AT26" t="s">
        <v>69</v>
      </c>
      <c r="AU26" s="3">
        <f t="shared" si="0"/>
        <v>1.3751400122420367</v>
      </c>
      <c r="AV26" t="s">
        <v>60</v>
      </c>
      <c r="AY26" s="3">
        <v>-9.82</v>
      </c>
      <c r="AZ26" s="2" t="s">
        <v>283</v>
      </c>
      <c r="BE26" t="b">
        <v>1</v>
      </c>
      <c r="BF26" t="b">
        <v>0</v>
      </c>
      <c r="BG26" t="b">
        <v>0</v>
      </c>
    </row>
    <row r="27" spans="1:59" x14ac:dyDescent="0.2">
      <c r="A27" t="s">
        <v>97</v>
      </c>
      <c r="B27" t="s">
        <v>49</v>
      </c>
      <c r="C27" t="s">
        <v>54</v>
      </c>
      <c r="D27" s="13" t="s">
        <v>234</v>
      </c>
      <c r="E27" s="3">
        <v>157.33807107292256</v>
      </c>
      <c r="F27" s="3">
        <v>2.1014141339245835</v>
      </c>
      <c r="G27" s="3">
        <v>6.3556999999999997</v>
      </c>
      <c r="H27" s="14">
        <v>8.4900000000000003E-2</v>
      </c>
      <c r="I27" s="4">
        <v>234.86785</v>
      </c>
      <c r="J27" s="4">
        <v>-34.77169</v>
      </c>
      <c r="K27" s="4"/>
      <c r="L27" t="s">
        <v>55</v>
      </c>
      <c r="M27" t="s">
        <v>147</v>
      </c>
      <c r="N27" t="s">
        <v>285</v>
      </c>
      <c r="P27" t="s">
        <v>159</v>
      </c>
      <c r="Q27" t="s">
        <v>285</v>
      </c>
      <c r="U27">
        <v>3415</v>
      </c>
      <c r="V27" t="s">
        <v>285</v>
      </c>
      <c r="W27" s="3">
        <v>-0.7</v>
      </c>
      <c r="X27" t="s">
        <v>285</v>
      </c>
      <c r="Y27">
        <v>0.28999999999999998</v>
      </c>
      <c r="Z27" t="s">
        <v>285</v>
      </c>
      <c r="AA27" s="3">
        <f>4.43+LOG10(Y27)-2*LOG10(AU27)</f>
        <v>3.678249476287045</v>
      </c>
      <c r="AB27" t="s">
        <v>60</v>
      </c>
      <c r="AE27" s="3">
        <v>15.41</v>
      </c>
      <c r="AI27" s="3">
        <v>15</v>
      </c>
      <c r="AM27" s="3">
        <v>0.32</v>
      </c>
      <c r="AS27" t="s">
        <v>69</v>
      </c>
      <c r="AT27" t="s">
        <v>69</v>
      </c>
      <c r="AU27" s="3">
        <f t="shared" si="0"/>
        <v>1.2796000866057924</v>
      </c>
      <c r="AV27" t="s">
        <v>60</v>
      </c>
      <c r="AY27" s="3">
        <v>-8.5399999999999991</v>
      </c>
      <c r="BE27" t="b">
        <v>1</v>
      </c>
      <c r="BF27" t="b">
        <v>0</v>
      </c>
      <c r="BG27" t="b">
        <v>0</v>
      </c>
    </row>
    <row r="28" spans="1:59" x14ac:dyDescent="0.2">
      <c r="A28" t="s">
        <v>94</v>
      </c>
      <c r="B28" t="s">
        <v>49</v>
      </c>
      <c r="C28" t="s">
        <v>54</v>
      </c>
      <c r="D28" s="13" t="s">
        <v>235</v>
      </c>
      <c r="E28" s="3">
        <v>154.54738595292613</v>
      </c>
      <c r="F28" s="3">
        <v>1.9529860212900589</v>
      </c>
      <c r="G28" s="3">
        <v>6.4705000000000004</v>
      </c>
      <c r="H28" s="14">
        <v>8.1799999999999998E-2</v>
      </c>
      <c r="I28" s="4">
        <v>236.32255000000001</v>
      </c>
      <c r="J28" s="4">
        <v>-34.307859999999998</v>
      </c>
      <c r="K28" s="4"/>
      <c r="L28" t="s">
        <v>55</v>
      </c>
      <c r="M28" t="s">
        <v>147</v>
      </c>
      <c r="N28" t="s">
        <v>285</v>
      </c>
      <c r="P28" t="s">
        <v>162</v>
      </c>
      <c r="Q28" t="s">
        <v>285</v>
      </c>
      <c r="U28">
        <v>3197</v>
      </c>
      <c r="V28" t="s">
        <v>285</v>
      </c>
      <c r="W28" s="3">
        <v>-1.06</v>
      </c>
      <c r="X28" t="s">
        <v>285</v>
      </c>
      <c r="Y28" s="3">
        <v>0.2</v>
      </c>
      <c r="Z28" t="s">
        <v>285</v>
      </c>
      <c r="AA28" s="3" t="e">
        <f>4.43+LOG10(Y28)-2*LOG10(AU28)</f>
        <v>#NUM!</v>
      </c>
      <c r="AB28" t="s">
        <v>60</v>
      </c>
      <c r="AE28" s="3">
        <v>16.78</v>
      </c>
      <c r="AI28" s="3">
        <v>16.25</v>
      </c>
      <c r="AM28" s="3">
        <v>0</v>
      </c>
      <c r="AS28" t="s">
        <v>69</v>
      </c>
      <c r="AT28" t="s">
        <v>69</v>
      </c>
      <c r="AV28" t="s">
        <v>60</v>
      </c>
      <c r="AY28" s="3">
        <v>-9.51</v>
      </c>
      <c r="BE28" t="b">
        <v>1</v>
      </c>
      <c r="BF28" t="b">
        <v>0</v>
      </c>
      <c r="BG28" t="b">
        <v>0</v>
      </c>
    </row>
    <row r="29" spans="1:59" x14ac:dyDescent="0.2">
      <c r="A29" t="s">
        <v>96</v>
      </c>
      <c r="B29" t="s">
        <v>49</v>
      </c>
      <c r="C29" t="s">
        <v>54</v>
      </c>
      <c r="D29" s="13" t="s">
        <v>236</v>
      </c>
      <c r="E29" s="3">
        <v>155.89228505812207</v>
      </c>
      <c r="F29" s="3">
        <v>1.3395182954843263</v>
      </c>
      <c r="G29" s="3">
        <v>6.4146999999999998</v>
      </c>
      <c r="H29" s="14">
        <v>5.5100000000000003E-2</v>
      </c>
      <c r="I29" s="4">
        <v>236.68637000000001</v>
      </c>
      <c r="J29" s="4">
        <v>-34.509909999999998</v>
      </c>
      <c r="K29" s="4"/>
      <c r="L29" t="s">
        <v>55</v>
      </c>
      <c r="M29" t="s">
        <v>147</v>
      </c>
      <c r="N29" t="s">
        <v>285</v>
      </c>
      <c r="P29" t="s">
        <v>164</v>
      </c>
      <c r="Q29" t="s">
        <v>285</v>
      </c>
      <c r="U29">
        <v>3632</v>
      </c>
      <c r="V29" t="s">
        <v>285</v>
      </c>
      <c r="W29" s="3">
        <v>-0.51</v>
      </c>
      <c r="X29" t="s">
        <v>285</v>
      </c>
      <c r="Y29">
        <v>0.42</v>
      </c>
      <c r="Z29" t="s">
        <v>285</v>
      </c>
      <c r="AA29" s="3" t="e">
        <f>4.43+LOG10(Y29)-2*LOG10(AU29)</f>
        <v>#NUM!</v>
      </c>
      <c r="AB29" t="s">
        <v>60</v>
      </c>
      <c r="AE29" s="3">
        <v>14.03</v>
      </c>
      <c r="AI29" s="3">
        <v>13.54</v>
      </c>
      <c r="AM29" s="3">
        <v>0.16</v>
      </c>
      <c r="AS29" t="s">
        <v>69</v>
      </c>
      <c r="AT29" t="s">
        <v>69</v>
      </c>
      <c r="AV29" t="s">
        <v>60</v>
      </c>
      <c r="AY29" s="3">
        <v>-9.06</v>
      </c>
      <c r="BE29" t="b">
        <v>1</v>
      </c>
      <c r="BF29" t="b">
        <v>0</v>
      </c>
      <c r="BG29" t="b">
        <v>0</v>
      </c>
    </row>
    <row r="30" spans="1:59" x14ac:dyDescent="0.2">
      <c r="A30" t="s">
        <v>93</v>
      </c>
      <c r="B30" t="s">
        <v>49</v>
      </c>
      <c r="C30" t="s">
        <v>54</v>
      </c>
      <c r="D30" s="13" t="s">
        <v>237</v>
      </c>
      <c r="E30" s="3">
        <v>155.88905473008705</v>
      </c>
      <c r="F30" s="3">
        <v>1.1158571599310954</v>
      </c>
      <c r="G30" s="3">
        <v>6.4147999999999996</v>
      </c>
      <c r="H30" s="14">
        <v>4.5900000000000003E-2</v>
      </c>
      <c r="I30" s="4">
        <v>236.96095</v>
      </c>
      <c r="J30" s="4">
        <v>-35.476500000000001</v>
      </c>
      <c r="K30" s="4"/>
      <c r="L30" t="s">
        <v>55</v>
      </c>
      <c r="M30" t="s">
        <v>147</v>
      </c>
      <c r="N30" t="s">
        <v>285</v>
      </c>
      <c r="P30" t="s">
        <v>161</v>
      </c>
      <c r="Q30" t="s">
        <v>285</v>
      </c>
      <c r="U30">
        <v>3560</v>
      </c>
      <c r="V30" t="s">
        <v>285</v>
      </c>
      <c r="W30" s="3">
        <v>-0.6</v>
      </c>
      <c r="X30" t="s">
        <v>285</v>
      </c>
      <c r="Y30">
        <v>0.37</v>
      </c>
      <c r="Z30" t="s">
        <v>285</v>
      </c>
      <c r="AA30" s="3" t="e">
        <f>4.43+LOG10(Y30)-2*LOG10(AU30)</f>
        <v>#NUM!</v>
      </c>
      <c r="AB30" t="s">
        <v>60</v>
      </c>
      <c r="AE30" s="3">
        <v>15.15</v>
      </c>
      <c r="AI30" s="3">
        <v>14.79</v>
      </c>
      <c r="AM30" s="3">
        <v>0.24</v>
      </c>
      <c r="AS30" t="s">
        <v>69</v>
      </c>
      <c r="AT30" t="s">
        <v>69</v>
      </c>
      <c r="AV30" t="s">
        <v>60</v>
      </c>
      <c r="AY30" s="3">
        <v>-8.65</v>
      </c>
      <c r="BE30" t="b">
        <v>1</v>
      </c>
      <c r="BF30" t="b">
        <v>0</v>
      </c>
      <c r="BG30" t="b">
        <v>0</v>
      </c>
    </row>
    <row r="31" spans="1:59" x14ac:dyDescent="0.2">
      <c r="A31" t="s">
        <v>98</v>
      </c>
      <c r="B31" t="s">
        <v>49</v>
      </c>
      <c r="C31" t="s">
        <v>54</v>
      </c>
      <c r="D31" s="13" t="s">
        <v>238</v>
      </c>
      <c r="E31" s="3" t="s">
        <v>69</v>
      </c>
      <c r="F31" s="3" t="s">
        <v>69</v>
      </c>
      <c r="G31" s="3" t="s">
        <v>69</v>
      </c>
      <c r="H31" s="3" t="s">
        <v>69</v>
      </c>
      <c r="I31" s="4">
        <v>237.02172999999999</v>
      </c>
      <c r="J31" s="4">
        <v>-35.264800000000001</v>
      </c>
      <c r="K31" s="4"/>
      <c r="L31" t="s">
        <v>55</v>
      </c>
      <c r="M31" t="s">
        <v>147</v>
      </c>
      <c r="N31" t="s">
        <v>285</v>
      </c>
      <c r="P31" t="s">
        <v>165</v>
      </c>
      <c r="Q31" t="s">
        <v>285</v>
      </c>
      <c r="U31">
        <v>3342</v>
      </c>
      <c r="V31" t="s">
        <v>285</v>
      </c>
      <c r="W31" s="3">
        <v>0.02</v>
      </c>
      <c r="X31" t="s">
        <v>285</v>
      </c>
      <c r="Y31" s="3">
        <v>0.3</v>
      </c>
      <c r="Z31" t="s">
        <v>285</v>
      </c>
      <c r="AA31" s="3" t="e">
        <f>4.43+LOG10(Y31)-2*LOG10(AU31)</f>
        <v>#NUM!</v>
      </c>
      <c r="AB31" t="s">
        <v>60</v>
      </c>
      <c r="AE31" s="3">
        <v>14.42</v>
      </c>
      <c r="AI31" s="3">
        <v>14.18</v>
      </c>
      <c r="AM31" s="3">
        <v>0.48</v>
      </c>
      <c r="AS31" t="s">
        <v>69</v>
      </c>
      <c r="AT31" t="s">
        <v>69</v>
      </c>
      <c r="AV31" t="s">
        <v>60</v>
      </c>
      <c r="AY31" s="3">
        <v>-7.87</v>
      </c>
      <c r="BE31" t="b">
        <v>1</v>
      </c>
      <c r="BF31" t="b">
        <v>0</v>
      </c>
      <c r="BG31" t="b">
        <v>0</v>
      </c>
    </row>
    <row r="32" spans="1:59" x14ac:dyDescent="0.2">
      <c r="A32" t="s">
        <v>91</v>
      </c>
      <c r="B32" t="s">
        <v>49</v>
      </c>
      <c r="C32" t="s">
        <v>54</v>
      </c>
      <c r="D32" s="13" t="s">
        <v>239</v>
      </c>
      <c r="E32" s="3">
        <v>151.81928800447915</v>
      </c>
      <c r="F32" s="3">
        <v>1.0896599617650493</v>
      </c>
      <c r="G32" s="3">
        <v>6.5868000000000002</v>
      </c>
      <c r="H32" s="14">
        <v>4.7300000000000002E-2</v>
      </c>
      <c r="I32" s="4">
        <v>237.30044000000001</v>
      </c>
      <c r="J32" s="4">
        <v>-35.651400000000002</v>
      </c>
      <c r="K32" s="4"/>
      <c r="L32" t="s">
        <v>55</v>
      </c>
      <c r="M32" t="s">
        <v>147</v>
      </c>
      <c r="N32" t="s">
        <v>285</v>
      </c>
      <c r="P32" t="s">
        <v>156</v>
      </c>
      <c r="Q32" t="s">
        <v>285</v>
      </c>
      <c r="U32">
        <v>4205</v>
      </c>
      <c r="V32" t="s">
        <v>285</v>
      </c>
      <c r="W32" s="3">
        <v>0.16</v>
      </c>
      <c r="X32" t="s">
        <v>285</v>
      </c>
      <c r="Y32">
        <v>0.86</v>
      </c>
      <c r="Z32" t="s">
        <v>285</v>
      </c>
      <c r="AA32" s="3" t="e">
        <f>4.43+LOG10(Y32)-2*LOG10(AU32)</f>
        <v>#NUM!</v>
      </c>
      <c r="AB32" t="s">
        <v>60</v>
      </c>
      <c r="AE32" s="3">
        <v>12.19</v>
      </c>
      <c r="AI32" s="3">
        <v>11.4</v>
      </c>
      <c r="AM32" s="3">
        <v>0.23</v>
      </c>
      <c r="AS32" t="s">
        <v>69</v>
      </c>
      <c r="AT32" t="s">
        <v>69</v>
      </c>
      <c r="AV32" t="s">
        <v>60</v>
      </c>
      <c r="AY32" s="3">
        <v>-7.67</v>
      </c>
      <c r="BE32" t="b">
        <v>1</v>
      </c>
      <c r="BF32" t="b">
        <v>0</v>
      </c>
      <c r="BG32" t="b">
        <v>0</v>
      </c>
    </row>
    <row r="33" spans="1:59" x14ac:dyDescent="0.2">
      <c r="A33" t="s">
        <v>95</v>
      </c>
      <c r="B33" t="s">
        <v>49</v>
      </c>
      <c r="C33" t="s">
        <v>54</v>
      </c>
      <c r="D33" s="13" t="s">
        <v>240</v>
      </c>
      <c r="E33" s="3">
        <v>159.53676327028634</v>
      </c>
      <c r="F33" s="3">
        <v>1.2936006772743314</v>
      </c>
      <c r="G33" s="3">
        <v>6.2680999999999996</v>
      </c>
      <c r="H33" s="14">
        <v>5.0799999999999998E-2</v>
      </c>
      <c r="I33" s="4">
        <v>237.37806</v>
      </c>
      <c r="J33" s="4">
        <v>-35.830950000000001</v>
      </c>
      <c r="K33" s="4"/>
      <c r="L33" t="s">
        <v>55</v>
      </c>
      <c r="M33" t="s">
        <v>147</v>
      </c>
      <c r="N33" t="s">
        <v>285</v>
      </c>
      <c r="P33" t="s">
        <v>163</v>
      </c>
      <c r="Q33" t="s">
        <v>285</v>
      </c>
      <c r="U33">
        <v>3270</v>
      </c>
      <c r="V33" t="s">
        <v>285</v>
      </c>
      <c r="W33" s="3">
        <v>-0.8</v>
      </c>
      <c r="X33" t="s">
        <v>285</v>
      </c>
      <c r="Y33">
        <v>0.23</v>
      </c>
      <c r="Z33" t="s">
        <v>285</v>
      </c>
      <c r="AA33" s="3" t="e">
        <f>4.43+LOG10(Y33)-2*LOG10(AU33)</f>
        <v>#NUM!</v>
      </c>
      <c r="AB33" t="s">
        <v>60</v>
      </c>
      <c r="AE33" s="3">
        <v>15.65</v>
      </c>
      <c r="AI33" s="3">
        <v>15.18</v>
      </c>
      <c r="AM33" s="3">
        <v>0.06</v>
      </c>
      <c r="AS33" t="s">
        <v>69</v>
      </c>
      <c r="AT33" t="s">
        <v>69</v>
      </c>
      <c r="AV33" t="s">
        <v>60</v>
      </c>
      <c r="AY33" s="3">
        <v>-9.26</v>
      </c>
      <c r="BE33" t="b">
        <v>1</v>
      </c>
      <c r="BF33" t="b">
        <v>0</v>
      </c>
      <c r="BG33" t="b">
        <v>0</v>
      </c>
    </row>
    <row r="34" spans="1:59" x14ac:dyDescent="0.2">
      <c r="A34" t="s">
        <v>92</v>
      </c>
      <c r="B34" t="s">
        <v>49</v>
      </c>
      <c r="C34" t="s">
        <v>54</v>
      </c>
      <c r="D34" s="13" t="s">
        <v>241</v>
      </c>
      <c r="E34" s="3">
        <v>154.82274927186126</v>
      </c>
      <c r="F34" s="3">
        <v>1.2435618161293669</v>
      </c>
      <c r="G34" s="3">
        <v>6.4589999999999996</v>
      </c>
      <c r="H34" s="14">
        <v>5.1900000000000002E-2</v>
      </c>
      <c r="I34" s="4">
        <v>237.94566</v>
      </c>
      <c r="J34" s="4">
        <v>-35.945590000000003</v>
      </c>
      <c r="K34" s="4"/>
      <c r="L34" t="s">
        <v>55</v>
      </c>
      <c r="M34" t="s">
        <v>147</v>
      </c>
      <c r="N34" t="s">
        <v>285</v>
      </c>
      <c r="P34" t="s">
        <v>53</v>
      </c>
      <c r="Q34" t="s">
        <v>285</v>
      </c>
      <c r="U34">
        <v>4060</v>
      </c>
      <c r="V34" t="s">
        <v>285</v>
      </c>
      <c r="W34" s="3">
        <v>-0.26</v>
      </c>
      <c r="X34" t="s">
        <v>285</v>
      </c>
      <c r="Y34">
        <v>0.75</v>
      </c>
      <c r="Z34" t="s">
        <v>285</v>
      </c>
      <c r="AA34" s="3" t="e">
        <f>4.43+LOG10(Y34)-2*LOG10(AU34)</f>
        <v>#NUM!</v>
      </c>
      <c r="AB34" t="s">
        <v>60</v>
      </c>
      <c r="AE34" s="3">
        <v>13.35</v>
      </c>
      <c r="AI34" s="3">
        <v>13.26</v>
      </c>
      <c r="AM34" s="3">
        <v>0</v>
      </c>
      <c r="AS34" t="s">
        <v>69</v>
      </c>
      <c r="AT34" t="s">
        <v>69</v>
      </c>
      <c r="AV34" t="s">
        <v>60</v>
      </c>
      <c r="AY34" s="3">
        <v>-8.7899999999999991</v>
      </c>
      <c r="BE34" t="b">
        <v>1</v>
      </c>
      <c r="BF34" t="b">
        <v>0</v>
      </c>
      <c r="BG34" t="b">
        <v>0</v>
      </c>
    </row>
    <row r="35" spans="1:59" x14ac:dyDescent="0.2">
      <c r="A35" t="s">
        <v>128</v>
      </c>
      <c r="B35" t="s">
        <v>49</v>
      </c>
      <c r="C35" t="s">
        <v>54</v>
      </c>
      <c r="D35" s="13" t="s">
        <v>242</v>
      </c>
      <c r="E35" s="3">
        <v>152.64448976029701</v>
      </c>
      <c r="F35" s="3">
        <v>2.3683177887103883</v>
      </c>
      <c r="G35" s="3">
        <v>6.5511999999999997</v>
      </c>
      <c r="H35" s="14">
        <v>0.1016</v>
      </c>
      <c r="I35" s="4">
        <v>239.51051000000001</v>
      </c>
      <c r="J35" s="4">
        <v>-37.600760000000001</v>
      </c>
      <c r="K35" s="4"/>
      <c r="L35" t="s">
        <v>55</v>
      </c>
      <c r="M35" t="s">
        <v>147</v>
      </c>
      <c r="N35" t="s">
        <v>285</v>
      </c>
      <c r="P35" t="s">
        <v>166</v>
      </c>
      <c r="Q35" t="s">
        <v>285</v>
      </c>
      <c r="U35">
        <v>3125</v>
      </c>
      <c r="V35" t="s">
        <v>285</v>
      </c>
      <c r="W35" s="3">
        <v>-0.91</v>
      </c>
      <c r="X35" t="s">
        <v>285</v>
      </c>
      <c r="Y35">
        <v>0.16</v>
      </c>
      <c r="Z35" t="s">
        <v>285</v>
      </c>
      <c r="AA35" s="3" t="e">
        <f>4.43+LOG10(Y35)-2*LOG10(AU35)</f>
        <v>#NUM!</v>
      </c>
      <c r="AB35" t="s">
        <v>60</v>
      </c>
      <c r="AE35" s="3">
        <v>16.510000000000002</v>
      </c>
      <c r="AI35" s="3">
        <v>16.16</v>
      </c>
      <c r="AM35" s="3">
        <v>0</v>
      </c>
      <c r="AS35" t="s">
        <v>69</v>
      </c>
      <c r="AT35" t="s">
        <v>69</v>
      </c>
      <c r="AV35" t="s">
        <v>60</v>
      </c>
      <c r="AY35" s="3">
        <v>-9.2100000000000009</v>
      </c>
      <c r="BE35" t="b">
        <v>1</v>
      </c>
      <c r="BF35" t="b">
        <v>0</v>
      </c>
      <c r="BG35" t="b">
        <v>0</v>
      </c>
    </row>
    <row r="36" spans="1:59" x14ac:dyDescent="0.2">
      <c r="A36" t="s">
        <v>129</v>
      </c>
      <c r="B36" t="s">
        <v>49</v>
      </c>
      <c r="C36" t="s">
        <v>54</v>
      </c>
      <c r="D36" s="13" t="s">
        <v>243</v>
      </c>
      <c r="E36" s="3">
        <v>158.00944317399623</v>
      </c>
      <c r="F36" s="3">
        <v>0.91508020216547437</v>
      </c>
      <c r="G36" s="3">
        <v>6.3287000000000004</v>
      </c>
      <c r="H36" s="14">
        <v>3.6700000000000003E-2</v>
      </c>
      <c r="I36" s="4">
        <v>239.00874999999999</v>
      </c>
      <c r="J36" s="4">
        <v>-36.924520000000001</v>
      </c>
      <c r="K36" s="4"/>
      <c r="L36" t="s">
        <v>55</v>
      </c>
      <c r="M36" t="s">
        <v>154</v>
      </c>
      <c r="N36" t="s">
        <v>285</v>
      </c>
      <c r="P36" t="s">
        <v>167</v>
      </c>
      <c r="Q36" t="s">
        <v>285</v>
      </c>
      <c r="U36">
        <v>3705</v>
      </c>
      <c r="V36" t="s">
        <v>285</v>
      </c>
      <c r="W36" s="3">
        <v>-0.63</v>
      </c>
      <c r="X36" t="s">
        <v>285</v>
      </c>
      <c r="Y36" s="3">
        <v>0.5</v>
      </c>
      <c r="Z36" t="s">
        <v>285</v>
      </c>
      <c r="AA36" s="3" t="e">
        <f>4.43+LOG10(Y36)-2*LOG10(AU36)</f>
        <v>#NUM!</v>
      </c>
      <c r="AB36" t="s">
        <v>60</v>
      </c>
      <c r="AE36" s="3">
        <v>14.91</v>
      </c>
      <c r="AI36" s="3">
        <v>13.85</v>
      </c>
      <c r="AM36" s="3">
        <v>0.32</v>
      </c>
      <c r="AS36" t="s">
        <v>69</v>
      </c>
      <c r="AT36" t="s">
        <v>69</v>
      </c>
      <c r="AV36" t="s">
        <v>60</v>
      </c>
      <c r="AY36" s="3">
        <v>-7.92</v>
      </c>
      <c r="BE36" t="b">
        <v>1</v>
      </c>
      <c r="BF36" t="b">
        <v>0</v>
      </c>
      <c r="BG36" t="b">
        <v>0</v>
      </c>
    </row>
    <row r="37" spans="1:59" x14ac:dyDescent="0.2">
      <c r="A37" t="s">
        <v>130</v>
      </c>
      <c r="B37" t="s">
        <v>49</v>
      </c>
      <c r="C37" t="s">
        <v>54</v>
      </c>
      <c r="D37" s="13" t="s">
        <v>244</v>
      </c>
      <c r="E37" s="3">
        <v>158.4471171443079</v>
      </c>
      <c r="F37" s="3">
        <v>1.3440994788589029</v>
      </c>
      <c r="G37" s="3">
        <v>6.3113000000000001</v>
      </c>
      <c r="H37" s="14">
        <v>5.3499999999999999E-2</v>
      </c>
      <c r="I37" s="4">
        <v>239.03836000000001</v>
      </c>
      <c r="J37" s="4">
        <v>-37.935040000000001</v>
      </c>
      <c r="K37" s="4"/>
      <c r="L37" t="s">
        <v>55</v>
      </c>
      <c r="M37" t="s">
        <v>154</v>
      </c>
      <c r="N37" t="s">
        <v>285</v>
      </c>
      <c r="P37" t="s">
        <v>173</v>
      </c>
      <c r="Q37" t="s">
        <v>285</v>
      </c>
      <c r="U37">
        <v>4350</v>
      </c>
      <c r="V37" t="s">
        <v>285</v>
      </c>
      <c r="W37" s="3">
        <v>0.37</v>
      </c>
      <c r="X37" t="s">
        <v>285</v>
      </c>
      <c r="Y37">
        <v>0.95</v>
      </c>
      <c r="Z37" t="s">
        <v>285</v>
      </c>
      <c r="AA37" s="3" t="e">
        <f>4.43+LOG10(Y37)-2*LOG10(AU37)</f>
        <v>#NUM!</v>
      </c>
      <c r="AB37" t="s">
        <v>60</v>
      </c>
      <c r="AE37" s="3">
        <v>11.99</v>
      </c>
      <c r="AI37" s="3">
        <v>11.93</v>
      </c>
      <c r="AM37" s="3">
        <v>0.28999999999999998</v>
      </c>
      <c r="AS37" t="s">
        <v>69</v>
      </c>
      <c r="AT37" t="s">
        <v>69</v>
      </c>
      <c r="AV37" t="s">
        <v>60</v>
      </c>
      <c r="AY37" s="3">
        <v>-8.0399999999999991</v>
      </c>
      <c r="BE37" t="b">
        <v>1</v>
      </c>
      <c r="BF37" t="b">
        <v>0</v>
      </c>
      <c r="BG37" t="b">
        <v>0</v>
      </c>
    </row>
    <row r="38" spans="1:59" x14ac:dyDescent="0.2">
      <c r="A38" t="s">
        <v>134</v>
      </c>
      <c r="B38" t="s">
        <v>49</v>
      </c>
      <c r="C38" t="s">
        <v>54</v>
      </c>
      <c r="D38" s="13" t="s">
        <v>245</v>
      </c>
      <c r="E38" s="3">
        <v>157.75317111400685</v>
      </c>
      <c r="F38" s="3">
        <v>1.7091017144564196</v>
      </c>
      <c r="G38" s="3">
        <v>6.3390000000000004</v>
      </c>
      <c r="H38" s="14">
        <v>6.8699999999999997E-2</v>
      </c>
      <c r="I38" s="4">
        <v>242.09084999999999</v>
      </c>
      <c r="J38" s="4">
        <v>-39.07264</v>
      </c>
      <c r="K38" s="4"/>
      <c r="L38" t="s">
        <v>55</v>
      </c>
      <c r="M38" t="s">
        <v>149</v>
      </c>
      <c r="N38" t="s">
        <v>285</v>
      </c>
      <c r="P38" t="s">
        <v>163</v>
      </c>
      <c r="Q38" t="s">
        <v>285</v>
      </c>
      <c r="U38">
        <v>3270</v>
      </c>
      <c r="V38" t="s">
        <v>285</v>
      </c>
      <c r="W38" s="3">
        <v>-0.77</v>
      </c>
      <c r="X38" t="s">
        <v>285</v>
      </c>
      <c r="Y38">
        <v>0.23</v>
      </c>
      <c r="Z38" t="s">
        <v>285</v>
      </c>
      <c r="AA38" s="3" t="e">
        <f>4.43+LOG10(Y38)-2*LOG10(AU38)</f>
        <v>#NUM!</v>
      </c>
      <c r="AB38" t="s">
        <v>60</v>
      </c>
      <c r="AE38" s="3">
        <v>15.15</v>
      </c>
      <c r="AI38" s="3">
        <v>14.61</v>
      </c>
      <c r="AM38" s="3">
        <v>0</v>
      </c>
      <c r="AS38" t="s">
        <v>69</v>
      </c>
      <c r="AT38" t="s">
        <v>69</v>
      </c>
      <c r="AV38" t="s">
        <v>60</v>
      </c>
      <c r="AY38" s="3">
        <v>-9.5299999999999994</v>
      </c>
      <c r="BE38" t="b">
        <v>1</v>
      </c>
      <c r="BF38" t="b">
        <v>0</v>
      </c>
      <c r="BG38" t="b">
        <v>0</v>
      </c>
    </row>
    <row r="39" spans="1:59" x14ac:dyDescent="0.2">
      <c r="A39" t="s">
        <v>136</v>
      </c>
      <c r="B39" t="s">
        <v>49</v>
      </c>
      <c r="C39" t="s">
        <v>54</v>
      </c>
      <c r="D39" s="13" t="s">
        <v>246</v>
      </c>
      <c r="E39" s="3">
        <v>156.21710032775513</v>
      </c>
      <c r="F39" s="3">
        <v>1.2242961540823534</v>
      </c>
      <c r="G39" s="3">
        <v>6.4013</v>
      </c>
      <c r="H39" s="14">
        <v>5.0200000000000002E-2</v>
      </c>
      <c r="I39" s="4">
        <v>242.09371999999999</v>
      </c>
      <c r="J39" s="4">
        <v>-39.079560000000001</v>
      </c>
      <c r="K39" s="4"/>
      <c r="L39" t="s">
        <v>55</v>
      </c>
      <c r="M39" t="s">
        <v>149</v>
      </c>
      <c r="N39" t="s">
        <v>285</v>
      </c>
      <c r="P39" t="s">
        <v>53</v>
      </c>
      <c r="Q39" t="s">
        <v>285</v>
      </c>
      <c r="U39">
        <v>4060</v>
      </c>
      <c r="V39" t="s">
        <v>285</v>
      </c>
      <c r="W39" s="3">
        <v>0.4</v>
      </c>
      <c r="X39" t="s">
        <v>285</v>
      </c>
      <c r="Y39" s="3">
        <v>0.7</v>
      </c>
      <c r="Z39" t="s">
        <v>285</v>
      </c>
      <c r="AA39" s="3" t="e">
        <f>4.43+LOG10(Y39)-2*LOG10(AU39)</f>
        <v>#NUM!</v>
      </c>
      <c r="AB39" t="s">
        <v>60</v>
      </c>
      <c r="AE39" s="3">
        <v>13.27</v>
      </c>
      <c r="AI39" s="3">
        <v>13.66</v>
      </c>
      <c r="AM39" s="3">
        <v>0.32</v>
      </c>
      <c r="AS39" t="s">
        <v>69</v>
      </c>
      <c r="AT39" t="s">
        <v>69</v>
      </c>
      <c r="AV39" t="s">
        <v>60</v>
      </c>
      <c r="AY39" s="3">
        <v>-7.23</v>
      </c>
      <c r="BE39" t="b">
        <v>1</v>
      </c>
      <c r="BF39" t="b">
        <v>0</v>
      </c>
      <c r="BG39" t="b">
        <v>0</v>
      </c>
    </row>
    <row r="40" spans="1:59" x14ac:dyDescent="0.2">
      <c r="A40" t="s">
        <v>132</v>
      </c>
      <c r="B40" t="s">
        <v>49</v>
      </c>
      <c r="C40" t="s">
        <v>54</v>
      </c>
      <c r="D40" s="13" t="s">
        <v>247</v>
      </c>
      <c r="E40" s="3">
        <v>159.03045254856806</v>
      </c>
      <c r="F40" s="3">
        <v>2.2316031974492536</v>
      </c>
      <c r="G40" s="3">
        <v>6.2881</v>
      </c>
      <c r="H40" s="14">
        <v>8.8200000000000001E-2</v>
      </c>
      <c r="I40" s="4">
        <v>242.10017999999999</v>
      </c>
      <c r="J40" s="4">
        <v>-39.097070000000002</v>
      </c>
      <c r="K40" s="4"/>
      <c r="L40" t="s">
        <v>55</v>
      </c>
      <c r="M40" t="s">
        <v>149</v>
      </c>
      <c r="N40" t="s">
        <v>285</v>
      </c>
      <c r="P40" t="s">
        <v>163</v>
      </c>
      <c r="Q40" t="s">
        <v>285</v>
      </c>
      <c r="U40">
        <v>3270</v>
      </c>
      <c r="V40" t="s">
        <v>285</v>
      </c>
      <c r="W40" s="3">
        <v>-1.1299999999999999</v>
      </c>
      <c r="X40" t="s">
        <v>285</v>
      </c>
      <c r="Y40">
        <v>0.23</v>
      </c>
      <c r="Z40" t="s">
        <v>285</v>
      </c>
      <c r="AA40" s="3" t="e">
        <f>4.43+LOG10(Y40)-2*LOG10(AU40)</f>
        <v>#NUM!</v>
      </c>
      <c r="AB40" t="s">
        <v>60</v>
      </c>
      <c r="AE40" s="3">
        <v>16.47</v>
      </c>
      <c r="AI40" s="3">
        <v>16</v>
      </c>
      <c r="AM40" s="3">
        <v>0</v>
      </c>
      <c r="AS40" t="s">
        <v>69</v>
      </c>
      <c r="AT40" t="s">
        <v>69</v>
      </c>
      <c r="AV40" t="s">
        <v>60</v>
      </c>
      <c r="AY40" s="3">
        <v>-9.41</v>
      </c>
      <c r="BE40" t="b">
        <v>1</v>
      </c>
      <c r="BF40" t="b">
        <v>0</v>
      </c>
      <c r="BG40" t="b">
        <v>0</v>
      </c>
    </row>
    <row r="41" spans="1:59" x14ac:dyDescent="0.2">
      <c r="A41" t="s">
        <v>135</v>
      </c>
      <c r="B41" t="s">
        <v>49</v>
      </c>
      <c r="C41" t="s">
        <v>54</v>
      </c>
      <c r="D41" s="13" t="s">
        <v>248</v>
      </c>
      <c r="E41" s="3">
        <v>136.93951300638733</v>
      </c>
      <c r="F41" s="3">
        <v>3.1914295096768526</v>
      </c>
      <c r="G41" s="3">
        <v>7.3025000000000002</v>
      </c>
      <c r="H41" s="14">
        <v>0.17019999999999999</v>
      </c>
      <c r="I41" s="4">
        <v>242.10735</v>
      </c>
      <c r="J41" s="4">
        <v>-39.100340000000003</v>
      </c>
      <c r="K41" s="4"/>
      <c r="L41" t="s">
        <v>55</v>
      </c>
      <c r="M41" t="s">
        <v>149</v>
      </c>
      <c r="N41" t="s">
        <v>285</v>
      </c>
      <c r="P41" t="s">
        <v>170</v>
      </c>
      <c r="Q41" t="s">
        <v>285</v>
      </c>
      <c r="U41">
        <v>3057</v>
      </c>
      <c r="V41" t="s">
        <v>285</v>
      </c>
      <c r="W41" s="3">
        <v>-0.77</v>
      </c>
      <c r="X41" t="s">
        <v>285</v>
      </c>
      <c r="Y41">
        <v>0.16</v>
      </c>
      <c r="Z41" t="s">
        <v>285</v>
      </c>
      <c r="AA41" s="3" t="e">
        <f>4.43+LOG10(Y41)-2*LOG10(AU41)</f>
        <v>#NUM!</v>
      </c>
      <c r="AB41" t="s">
        <v>60</v>
      </c>
      <c r="AE41" s="3">
        <v>15.92</v>
      </c>
      <c r="AI41" s="3">
        <v>15.43</v>
      </c>
      <c r="AM41" s="3">
        <v>0</v>
      </c>
      <c r="AS41" t="s">
        <v>69</v>
      </c>
      <c r="AT41" t="s">
        <v>69</v>
      </c>
      <c r="AV41" t="s">
        <v>60</v>
      </c>
      <c r="AY41" s="3">
        <v>-9.44</v>
      </c>
      <c r="BE41" t="b">
        <v>1</v>
      </c>
      <c r="BF41" t="b">
        <v>0</v>
      </c>
      <c r="BG41" t="b">
        <v>0</v>
      </c>
    </row>
    <row r="42" spans="1:59" x14ac:dyDescent="0.2">
      <c r="A42" t="s">
        <v>141</v>
      </c>
      <c r="B42" t="s">
        <v>49</v>
      </c>
      <c r="C42" t="s">
        <v>54</v>
      </c>
      <c r="D42" s="13" t="s">
        <v>249</v>
      </c>
      <c r="E42" s="3">
        <v>159.4996185782407</v>
      </c>
      <c r="F42" s="3">
        <v>2.6986533838346944</v>
      </c>
      <c r="G42" s="3">
        <v>6.2695999999999996</v>
      </c>
      <c r="H42" s="14">
        <v>0.1061</v>
      </c>
      <c r="I42" s="4">
        <v>242.12611999999999</v>
      </c>
      <c r="J42" s="4">
        <v>-39.103099999999998</v>
      </c>
      <c r="K42" s="4"/>
      <c r="L42" t="s">
        <v>55</v>
      </c>
      <c r="M42" t="s">
        <v>149</v>
      </c>
      <c r="N42" t="s">
        <v>285</v>
      </c>
      <c r="P42" t="s">
        <v>163</v>
      </c>
      <c r="Q42" t="s">
        <v>285</v>
      </c>
      <c r="U42">
        <v>3270</v>
      </c>
      <c r="V42" t="s">
        <v>285</v>
      </c>
      <c r="W42" s="3">
        <v>-0.73</v>
      </c>
      <c r="X42" t="s">
        <v>285</v>
      </c>
      <c r="Y42">
        <v>0.22</v>
      </c>
      <c r="Z42" t="s">
        <v>285</v>
      </c>
      <c r="AA42" s="3" t="e">
        <f>4.43+LOG10(Y42)-2*LOG10(AU42)</f>
        <v>#NUM!</v>
      </c>
      <c r="AB42" t="s">
        <v>60</v>
      </c>
      <c r="AE42" s="3">
        <v>11.69</v>
      </c>
      <c r="AI42" s="3">
        <v>11.14</v>
      </c>
      <c r="AM42" s="3">
        <v>0.23</v>
      </c>
      <c r="AS42" t="s">
        <v>69</v>
      </c>
      <c r="AT42" t="s">
        <v>69</v>
      </c>
      <c r="AV42" t="s">
        <v>60</v>
      </c>
      <c r="AY42" s="3">
        <v>-8.99</v>
      </c>
      <c r="BE42" t="b">
        <v>1</v>
      </c>
      <c r="BF42" t="b">
        <v>0</v>
      </c>
      <c r="BG42" t="b">
        <v>0</v>
      </c>
    </row>
    <row r="43" spans="1:59" x14ac:dyDescent="0.2">
      <c r="A43" t="s">
        <v>140</v>
      </c>
      <c r="B43" t="s">
        <v>49</v>
      </c>
      <c r="C43" t="s">
        <v>54</v>
      </c>
      <c r="D43" s="13" t="s">
        <v>250</v>
      </c>
      <c r="E43" s="3">
        <v>165.46208972371548</v>
      </c>
      <c r="F43" s="3">
        <v>2.3487075539688234</v>
      </c>
      <c r="G43" s="3">
        <v>6.0437000000000003</v>
      </c>
      <c r="H43" s="14">
        <v>8.5800000000000001E-2</v>
      </c>
      <c r="I43" s="4">
        <v>242.1284</v>
      </c>
      <c r="J43" s="4">
        <v>-39.096899999999998</v>
      </c>
      <c r="K43" s="4"/>
      <c r="L43" t="s">
        <v>55</v>
      </c>
      <c r="M43" t="s">
        <v>149</v>
      </c>
      <c r="N43" t="s">
        <v>285</v>
      </c>
      <c r="P43" t="s">
        <v>166</v>
      </c>
      <c r="Q43" t="s">
        <v>285</v>
      </c>
      <c r="U43">
        <v>3125</v>
      </c>
      <c r="V43" t="s">
        <v>285</v>
      </c>
      <c r="W43" s="3">
        <v>-0.99</v>
      </c>
      <c r="X43" t="s">
        <v>285</v>
      </c>
      <c r="Y43">
        <v>0.16</v>
      </c>
      <c r="Z43" t="s">
        <v>285</v>
      </c>
      <c r="AA43" s="3" t="e">
        <f>4.43+LOG10(Y43)-2*LOG10(AU43)</f>
        <v>#NUM!</v>
      </c>
      <c r="AB43" t="s">
        <v>60</v>
      </c>
      <c r="AE43" s="3">
        <v>15.93</v>
      </c>
      <c r="AI43" s="3">
        <v>15.25</v>
      </c>
      <c r="AM43" s="3">
        <v>0</v>
      </c>
      <c r="AS43" t="s">
        <v>69</v>
      </c>
      <c r="AT43" t="s">
        <v>69</v>
      </c>
      <c r="AV43" t="s">
        <v>60</v>
      </c>
      <c r="AY43" s="3">
        <v>-9.75</v>
      </c>
      <c r="BE43" t="b">
        <v>1</v>
      </c>
      <c r="BF43" t="b">
        <v>0</v>
      </c>
      <c r="BG43" t="b">
        <v>0</v>
      </c>
    </row>
    <row r="44" spans="1:59" x14ac:dyDescent="0.2">
      <c r="A44" t="s">
        <v>126</v>
      </c>
      <c r="B44" t="s">
        <v>49</v>
      </c>
      <c r="C44" t="s">
        <v>54</v>
      </c>
      <c r="D44" s="13" t="s">
        <v>251</v>
      </c>
      <c r="E44" s="3">
        <v>159.50686762890416</v>
      </c>
      <c r="F44" s="3">
        <v>1.1469945309260032</v>
      </c>
      <c r="G44" s="3">
        <v>6.2693000000000003</v>
      </c>
      <c r="H44" s="14">
        <v>4.5100000000000001E-2</v>
      </c>
      <c r="I44" s="4">
        <v>242.21486999999999</v>
      </c>
      <c r="J44" s="4">
        <v>-39.054920000000003</v>
      </c>
      <c r="K44" s="4"/>
      <c r="L44" t="s">
        <v>55</v>
      </c>
      <c r="M44" t="s">
        <v>149</v>
      </c>
      <c r="N44" t="s">
        <v>285</v>
      </c>
      <c r="P44" t="s">
        <v>163</v>
      </c>
      <c r="Q44" t="s">
        <v>285</v>
      </c>
      <c r="U44">
        <v>3270</v>
      </c>
      <c r="V44" t="s">
        <v>285</v>
      </c>
      <c r="W44" s="3">
        <v>-0.56000000000000005</v>
      </c>
      <c r="X44" t="s">
        <v>285</v>
      </c>
      <c r="Y44">
        <v>0.22</v>
      </c>
      <c r="Z44" t="s">
        <v>285</v>
      </c>
      <c r="AA44" s="3" t="e">
        <f>4.43+LOG10(Y44)-2*LOG10(AU44)</f>
        <v>#NUM!</v>
      </c>
      <c r="AB44" t="s">
        <v>60</v>
      </c>
      <c r="AE44" s="3">
        <v>14.51</v>
      </c>
      <c r="AI44" s="3">
        <v>14.58</v>
      </c>
      <c r="AM44" s="3">
        <v>0</v>
      </c>
      <c r="AS44" t="s">
        <v>69</v>
      </c>
      <c r="AT44" t="s">
        <v>69</v>
      </c>
      <c r="AV44" t="s">
        <v>60</v>
      </c>
      <c r="AY44" s="3">
        <v>-8.5299999999999994</v>
      </c>
      <c r="BE44" t="b">
        <v>1</v>
      </c>
      <c r="BF44" t="b">
        <v>0</v>
      </c>
      <c r="BG44" t="b">
        <v>0</v>
      </c>
    </row>
    <row r="45" spans="1:59" x14ac:dyDescent="0.2">
      <c r="A45" t="s">
        <v>100</v>
      </c>
      <c r="B45" t="s">
        <v>49</v>
      </c>
      <c r="C45" t="s">
        <v>54</v>
      </c>
      <c r="D45" s="13" t="s">
        <v>252</v>
      </c>
      <c r="E45" s="3">
        <v>158.33176071261923</v>
      </c>
      <c r="F45" s="3">
        <v>0.75109409901914648</v>
      </c>
      <c r="G45" s="3">
        <v>6.3159000000000001</v>
      </c>
      <c r="H45" s="14">
        <v>0.03</v>
      </c>
      <c r="I45" s="4">
        <v>242.22784999999999</v>
      </c>
      <c r="J45" s="4">
        <v>-39.62865</v>
      </c>
      <c r="K45" s="4"/>
      <c r="L45" t="s">
        <v>55</v>
      </c>
      <c r="M45" t="s">
        <v>149</v>
      </c>
      <c r="N45" t="s">
        <v>285</v>
      </c>
      <c r="P45" t="s">
        <v>167</v>
      </c>
      <c r="Q45" t="s">
        <v>285</v>
      </c>
      <c r="U45">
        <v>3705</v>
      </c>
      <c r="V45" t="s">
        <v>285</v>
      </c>
      <c r="W45" s="3">
        <v>-0.48</v>
      </c>
      <c r="X45" t="s">
        <v>285</v>
      </c>
      <c r="Y45">
        <v>0.47</v>
      </c>
      <c r="Z45" t="s">
        <v>285</v>
      </c>
      <c r="AA45" s="3" t="e">
        <f>4.43+LOG10(Y45)-2*LOG10(AU45)</f>
        <v>#NUM!</v>
      </c>
      <c r="AB45" t="s">
        <v>60</v>
      </c>
      <c r="AE45" s="3">
        <v>14.27</v>
      </c>
      <c r="AI45" s="3">
        <v>13.98</v>
      </c>
      <c r="AM45" s="3">
        <v>0</v>
      </c>
      <c r="AS45" t="s">
        <v>69</v>
      </c>
      <c r="AT45" t="s">
        <v>69</v>
      </c>
      <c r="AV45" t="s">
        <v>60</v>
      </c>
      <c r="AY45" s="3">
        <v>-9.1199999999999992</v>
      </c>
      <c r="BE45" t="b">
        <v>1</v>
      </c>
      <c r="BF45" t="b">
        <v>0</v>
      </c>
      <c r="BG45" t="b">
        <v>0</v>
      </c>
    </row>
    <row r="46" spans="1:59" x14ac:dyDescent="0.2">
      <c r="A46" t="s">
        <v>137</v>
      </c>
      <c r="B46" t="s">
        <v>49</v>
      </c>
      <c r="C46" t="s">
        <v>54</v>
      </c>
      <c r="D46" s="13" t="s">
        <v>253</v>
      </c>
      <c r="E46" s="3">
        <v>160.27360322263846</v>
      </c>
      <c r="F46" s="3">
        <v>1.9384410888492309</v>
      </c>
      <c r="G46" s="3">
        <v>6.2393000000000001</v>
      </c>
      <c r="H46" s="14">
        <v>7.5499999999999998E-2</v>
      </c>
      <c r="I46" s="4">
        <v>242.23137</v>
      </c>
      <c r="J46" s="4">
        <v>-39.042760000000001</v>
      </c>
      <c r="K46" s="4"/>
      <c r="L46" t="s">
        <v>55</v>
      </c>
      <c r="M46" t="s">
        <v>149</v>
      </c>
      <c r="N46" t="s">
        <v>285</v>
      </c>
      <c r="P46" t="s">
        <v>166</v>
      </c>
      <c r="Q46" t="s">
        <v>285</v>
      </c>
      <c r="U46">
        <v>3125</v>
      </c>
      <c r="V46" t="s">
        <v>285</v>
      </c>
      <c r="W46" s="3">
        <v>-0.72</v>
      </c>
      <c r="X46" t="s">
        <v>285</v>
      </c>
      <c r="Y46">
        <v>0.17</v>
      </c>
      <c r="Z46" t="s">
        <v>285</v>
      </c>
      <c r="AA46" s="3" t="e">
        <f>4.43+LOG10(Y46)-2*LOG10(AU46)</f>
        <v>#NUM!</v>
      </c>
      <c r="AB46" t="s">
        <v>60</v>
      </c>
      <c r="AE46" s="3">
        <v>16</v>
      </c>
      <c r="AI46" s="3">
        <v>15.39</v>
      </c>
      <c r="AM46" s="3">
        <v>0</v>
      </c>
      <c r="AS46" t="s">
        <v>69</v>
      </c>
      <c r="AT46" t="s">
        <v>69</v>
      </c>
      <c r="AV46" t="s">
        <v>60</v>
      </c>
      <c r="AY46" s="3">
        <v>-9.64</v>
      </c>
      <c r="BE46" t="b">
        <v>1</v>
      </c>
      <c r="BF46" t="b">
        <v>0</v>
      </c>
      <c r="BG46" t="b">
        <v>0</v>
      </c>
    </row>
    <row r="47" spans="1:59" x14ac:dyDescent="0.2">
      <c r="A47" t="s">
        <v>131</v>
      </c>
      <c r="B47" t="s">
        <v>49</v>
      </c>
      <c r="C47" t="s">
        <v>54</v>
      </c>
      <c r="D47" s="13" t="s">
        <v>254</v>
      </c>
      <c r="E47" s="3">
        <v>162.25122481844357</v>
      </c>
      <c r="F47" s="3">
        <v>1.3973190536303743</v>
      </c>
      <c r="G47" s="3">
        <v>6.1632999999999996</v>
      </c>
      <c r="H47" s="14">
        <v>5.3100000000000001E-2</v>
      </c>
      <c r="I47" s="4">
        <v>242.2577</v>
      </c>
      <c r="J47" s="4">
        <v>-39.086779999999997</v>
      </c>
      <c r="K47" s="4"/>
      <c r="L47" t="s">
        <v>55</v>
      </c>
      <c r="M47" t="s">
        <v>149</v>
      </c>
      <c r="N47" t="s">
        <v>285</v>
      </c>
      <c r="P47" t="s">
        <v>174</v>
      </c>
      <c r="Q47" t="s">
        <v>285</v>
      </c>
      <c r="U47">
        <v>3175</v>
      </c>
      <c r="V47" t="s">
        <v>285</v>
      </c>
      <c r="W47" s="3">
        <v>-0.51</v>
      </c>
      <c r="X47" t="s">
        <v>285</v>
      </c>
      <c r="Y47">
        <v>0.21</v>
      </c>
      <c r="Z47" t="s">
        <v>285</v>
      </c>
      <c r="AA47" s="3" t="e">
        <f>4.43+LOG10(Y47)-2*LOG10(AU47)</f>
        <v>#NUM!</v>
      </c>
      <c r="AB47" t="s">
        <v>60</v>
      </c>
      <c r="AE47" s="3">
        <v>14.46</v>
      </c>
      <c r="AI47" s="3">
        <v>14.12</v>
      </c>
      <c r="AM47" s="3">
        <v>0.1</v>
      </c>
      <c r="AS47" t="s">
        <v>69</v>
      </c>
      <c r="AT47" t="s">
        <v>69</v>
      </c>
      <c r="AV47" t="s">
        <v>60</v>
      </c>
      <c r="AY47" s="3">
        <v>-8.9600000000000009</v>
      </c>
      <c r="BE47" t="b">
        <v>1</v>
      </c>
      <c r="BF47" t="b">
        <v>0</v>
      </c>
      <c r="BG47" t="b">
        <v>0</v>
      </c>
    </row>
    <row r="48" spans="1:59" x14ac:dyDescent="0.2">
      <c r="A48" t="s">
        <v>142</v>
      </c>
      <c r="B48" t="s">
        <v>49</v>
      </c>
      <c r="C48" t="s">
        <v>54</v>
      </c>
      <c r="D48" s="13" t="s">
        <v>255</v>
      </c>
      <c r="E48" s="3">
        <v>157.90526008384617</v>
      </c>
      <c r="F48" s="3">
        <v>2.1200005593271567</v>
      </c>
      <c r="G48" s="3">
        <v>6.3329000000000004</v>
      </c>
      <c r="H48" s="14">
        <v>8.5000000000000006E-2</v>
      </c>
      <c r="I48" s="4">
        <v>242.27589</v>
      </c>
      <c r="J48" s="4">
        <v>-39.147739999999999</v>
      </c>
      <c r="K48" s="4"/>
      <c r="L48" t="s">
        <v>55</v>
      </c>
      <c r="M48" t="s">
        <v>149</v>
      </c>
      <c r="N48" t="s">
        <v>285</v>
      </c>
      <c r="P48" t="s">
        <v>162</v>
      </c>
      <c r="Q48" t="s">
        <v>285</v>
      </c>
      <c r="U48">
        <v>3197</v>
      </c>
      <c r="V48" t="s">
        <v>285</v>
      </c>
      <c r="W48" s="3">
        <v>-0.76</v>
      </c>
      <c r="X48" t="s">
        <v>285</v>
      </c>
      <c r="Y48">
        <v>0.19</v>
      </c>
      <c r="Z48" t="s">
        <v>285</v>
      </c>
      <c r="AA48" s="3" t="e">
        <f>4.43+LOG10(Y48)-2*LOG10(AU48)</f>
        <v>#NUM!</v>
      </c>
      <c r="AB48" t="s">
        <v>60</v>
      </c>
      <c r="AE48" s="3">
        <v>16.09</v>
      </c>
      <c r="AI48" s="3">
        <v>15.48</v>
      </c>
      <c r="AM48" s="3">
        <v>0.16</v>
      </c>
      <c r="AS48" t="s">
        <v>69</v>
      </c>
      <c r="AT48" t="s">
        <v>69</v>
      </c>
      <c r="AV48" t="s">
        <v>60</v>
      </c>
      <c r="AY48" s="3">
        <v>-9.24</v>
      </c>
      <c r="BE48" t="b">
        <v>1</v>
      </c>
      <c r="BF48" t="b">
        <v>0</v>
      </c>
      <c r="BG48" t="b">
        <v>0</v>
      </c>
    </row>
    <row r="49" spans="1:59" x14ac:dyDescent="0.2">
      <c r="A49" t="s">
        <v>133</v>
      </c>
      <c r="B49" t="s">
        <v>49</v>
      </c>
      <c r="C49" t="s">
        <v>54</v>
      </c>
      <c r="D49" s="13" t="s">
        <v>256</v>
      </c>
      <c r="E49" s="3">
        <v>158.56198366151523</v>
      </c>
      <c r="F49" s="3">
        <v>1.1579157900784043</v>
      </c>
      <c r="G49" s="3">
        <v>6.3067000000000002</v>
      </c>
      <c r="H49" s="14">
        <v>4.6100000000000002E-2</v>
      </c>
      <c r="I49" s="4">
        <v>242.43484000000001</v>
      </c>
      <c r="J49" s="4">
        <v>-39.225050000000003</v>
      </c>
      <c r="K49" s="4"/>
      <c r="L49" t="s">
        <v>55</v>
      </c>
      <c r="M49" t="s">
        <v>149</v>
      </c>
      <c r="N49" t="s">
        <v>285</v>
      </c>
      <c r="P49" t="s">
        <v>165</v>
      </c>
      <c r="Q49" t="s">
        <v>285</v>
      </c>
      <c r="U49">
        <v>3340</v>
      </c>
      <c r="V49" t="s">
        <v>285</v>
      </c>
      <c r="W49" s="3">
        <v>-0.35</v>
      </c>
      <c r="X49" t="s">
        <v>285</v>
      </c>
      <c r="Y49">
        <v>0.26</v>
      </c>
      <c r="Z49" t="s">
        <v>285</v>
      </c>
      <c r="AA49" s="3" t="e">
        <f>4.43+LOG10(Y49)-2*LOG10(AU49)</f>
        <v>#NUM!</v>
      </c>
      <c r="AB49" t="s">
        <v>60</v>
      </c>
      <c r="AE49" s="3">
        <v>14.81</v>
      </c>
      <c r="AI49" s="3">
        <v>14.59</v>
      </c>
      <c r="AM49" s="3">
        <v>0.16</v>
      </c>
      <c r="AS49" t="s">
        <v>69</v>
      </c>
      <c r="AT49" t="s">
        <v>69</v>
      </c>
      <c r="AV49" t="s">
        <v>60</v>
      </c>
      <c r="AY49" s="3">
        <v>-8.61</v>
      </c>
      <c r="BE49" t="b">
        <v>1</v>
      </c>
      <c r="BF49" t="b">
        <v>0</v>
      </c>
      <c r="BG49" t="b">
        <v>0</v>
      </c>
    </row>
    <row r="50" spans="1:59" x14ac:dyDescent="0.2">
      <c r="A50" t="s">
        <v>107</v>
      </c>
      <c r="B50" t="s">
        <v>49</v>
      </c>
      <c r="C50" t="s">
        <v>54</v>
      </c>
      <c r="D50" s="13" t="s">
        <v>257</v>
      </c>
      <c r="E50" s="3">
        <v>159.81458872959129</v>
      </c>
      <c r="F50" s="3">
        <v>1.2308088704379525</v>
      </c>
      <c r="G50" s="3">
        <v>6.2572999999999999</v>
      </c>
      <c r="H50" s="14">
        <v>4.82E-2</v>
      </c>
      <c r="I50" s="4">
        <v>243.18228999999999</v>
      </c>
      <c r="J50" s="4">
        <v>-38.25085</v>
      </c>
      <c r="K50" s="4"/>
      <c r="L50" t="s">
        <v>55</v>
      </c>
      <c r="M50" t="s">
        <v>149</v>
      </c>
      <c r="N50" t="s">
        <v>285</v>
      </c>
      <c r="P50" t="s">
        <v>167</v>
      </c>
      <c r="Q50" t="s">
        <v>285</v>
      </c>
      <c r="U50">
        <v>3705</v>
      </c>
      <c r="V50" t="s">
        <v>285</v>
      </c>
      <c r="W50" s="3">
        <v>-0.21</v>
      </c>
      <c r="X50" t="s">
        <v>285</v>
      </c>
      <c r="Y50">
        <v>0.44</v>
      </c>
      <c r="Z50" t="s">
        <v>285</v>
      </c>
      <c r="AA50" s="3" t="e">
        <f>4.43+LOG10(Y50)-2*LOG10(AU50)</f>
        <v>#NUM!</v>
      </c>
      <c r="AB50" t="s">
        <v>60</v>
      </c>
      <c r="AE50" s="3">
        <v>13.89</v>
      </c>
      <c r="AI50" s="3">
        <v>13.44</v>
      </c>
      <c r="AM50" s="3">
        <v>0.26</v>
      </c>
      <c r="AS50" t="s">
        <v>69</v>
      </c>
      <c r="AT50" t="s">
        <v>69</v>
      </c>
      <c r="AV50" t="s">
        <v>60</v>
      </c>
      <c r="AY50" s="3">
        <v>-8.76</v>
      </c>
      <c r="BE50" t="b">
        <v>1</v>
      </c>
      <c r="BF50" t="b">
        <v>0</v>
      </c>
      <c r="BG50" t="b">
        <v>0</v>
      </c>
    </row>
    <row r="51" spans="1:59" x14ac:dyDescent="0.2">
      <c r="A51" t="s">
        <v>105</v>
      </c>
      <c r="B51" t="s">
        <v>49</v>
      </c>
      <c r="C51" t="s">
        <v>54</v>
      </c>
      <c r="D51" s="13" t="s">
        <v>258</v>
      </c>
      <c r="E51" s="3">
        <v>159.9988140884349</v>
      </c>
      <c r="F51" s="3">
        <v>2.1865488721070334</v>
      </c>
      <c r="G51" s="3">
        <v>6.25</v>
      </c>
      <c r="H51" s="14">
        <v>8.5400000000000004E-2</v>
      </c>
      <c r="I51" s="4">
        <v>243.43375</v>
      </c>
      <c r="J51" s="4">
        <v>-37.612850000000002</v>
      </c>
      <c r="K51" s="4"/>
      <c r="L51" t="s">
        <v>55</v>
      </c>
      <c r="M51" t="s">
        <v>149</v>
      </c>
      <c r="N51" t="s">
        <v>285</v>
      </c>
      <c r="P51" t="s">
        <v>166</v>
      </c>
      <c r="Q51" t="s">
        <v>285</v>
      </c>
      <c r="U51">
        <v>3125</v>
      </c>
      <c r="V51" t="s">
        <v>285</v>
      </c>
      <c r="W51" s="3">
        <v>-1.1599999999999999</v>
      </c>
      <c r="X51" t="s">
        <v>285</v>
      </c>
      <c r="Y51">
        <v>0.16</v>
      </c>
      <c r="Z51" t="s">
        <v>285</v>
      </c>
      <c r="AA51" s="3" t="e">
        <f>4.43+LOG10(Y51)-2*LOG10(AU51)</f>
        <v>#NUM!</v>
      </c>
      <c r="AB51" t="s">
        <v>60</v>
      </c>
      <c r="AE51" s="3">
        <v>17.79</v>
      </c>
      <c r="AI51" s="3">
        <v>17.32</v>
      </c>
      <c r="AM51" s="3">
        <v>0.19</v>
      </c>
      <c r="AS51" t="s">
        <v>69</v>
      </c>
      <c r="AT51" t="s">
        <v>69</v>
      </c>
      <c r="AV51" t="s">
        <v>60</v>
      </c>
      <c r="AY51" s="3">
        <v>-8.94</v>
      </c>
      <c r="BE51" t="b">
        <v>1</v>
      </c>
      <c r="BF51" t="b">
        <v>0</v>
      </c>
      <c r="BG51" t="b">
        <v>0</v>
      </c>
    </row>
    <row r="52" spans="1:59" x14ac:dyDescent="0.2">
      <c r="A52" t="s">
        <v>139</v>
      </c>
      <c r="B52" t="s">
        <v>49</v>
      </c>
      <c r="C52" t="s">
        <v>54</v>
      </c>
      <c r="D52" s="13" t="s">
        <v>259</v>
      </c>
      <c r="E52" s="3">
        <v>161.68227849441038</v>
      </c>
      <c r="F52" s="3">
        <v>1.3189963543784575</v>
      </c>
      <c r="G52" s="3">
        <v>6.1849999999999996</v>
      </c>
      <c r="H52" s="14">
        <v>5.0500000000000003E-2</v>
      </c>
      <c r="I52" s="4">
        <v>239.81863000000001</v>
      </c>
      <c r="J52" s="4">
        <v>-41.952860000000001</v>
      </c>
      <c r="K52" s="4"/>
      <c r="L52" t="s">
        <v>55</v>
      </c>
      <c r="M52" t="s">
        <v>150</v>
      </c>
      <c r="N52" t="s">
        <v>285</v>
      </c>
      <c r="P52" t="s">
        <v>53</v>
      </c>
      <c r="Q52" t="s">
        <v>285</v>
      </c>
      <c r="U52">
        <v>4060</v>
      </c>
      <c r="V52" t="s">
        <v>285</v>
      </c>
      <c r="W52" s="3">
        <v>-0.43</v>
      </c>
      <c r="X52" t="s">
        <v>285</v>
      </c>
      <c r="Y52">
        <v>0.79</v>
      </c>
      <c r="Z52" t="s">
        <v>285</v>
      </c>
      <c r="AA52" s="3" t="e">
        <f>4.43+LOG10(Y52)-2*LOG10(AU52)</f>
        <v>#NUM!</v>
      </c>
      <c r="AB52" t="s">
        <v>60</v>
      </c>
      <c r="AE52" s="3">
        <v>12.28</v>
      </c>
      <c r="AI52" s="3">
        <v>12</v>
      </c>
      <c r="AM52" s="3">
        <v>0.28999999999999998</v>
      </c>
      <c r="AS52" t="s">
        <v>69</v>
      </c>
      <c r="AT52" t="s">
        <v>69</v>
      </c>
      <c r="AV52" t="s">
        <v>60</v>
      </c>
      <c r="AY52" s="3">
        <v>-8.4</v>
      </c>
      <c r="BE52" t="b">
        <v>1</v>
      </c>
      <c r="BF52" t="b">
        <v>0</v>
      </c>
      <c r="BG52" t="b">
        <v>0</v>
      </c>
    </row>
    <row r="53" spans="1:59" x14ac:dyDescent="0.2">
      <c r="A53" t="s">
        <v>103</v>
      </c>
      <c r="B53" t="s">
        <v>49</v>
      </c>
      <c r="C53" t="s">
        <v>54</v>
      </c>
      <c r="D53" s="13" t="s">
        <v>260</v>
      </c>
      <c r="E53" s="3">
        <v>161.20391495149218</v>
      </c>
      <c r="F53" s="3">
        <v>1.9528029545983865</v>
      </c>
      <c r="G53" s="3">
        <v>6.2032999999999996</v>
      </c>
      <c r="H53" s="14">
        <v>7.51E-2</v>
      </c>
      <c r="I53" s="4">
        <v>240.00251</v>
      </c>
      <c r="J53" s="4">
        <v>-42.365780000000001</v>
      </c>
      <c r="K53" s="4"/>
      <c r="L53" t="s">
        <v>55</v>
      </c>
      <c r="M53" t="s">
        <v>150</v>
      </c>
      <c r="N53" t="s">
        <v>285</v>
      </c>
      <c r="P53" t="s">
        <v>162</v>
      </c>
      <c r="Q53" t="s">
        <v>285</v>
      </c>
      <c r="U53">
        <v>3200</v>
      </c>
      <c r="V53" t="s">
        <v>285</v>
      </c>
      <c r="W53" s="3">
        <v>-1.06</v>
      </c>
      <c r="X53" t="s">
        <v>285</v>
      </c>
      <c r="Y53" s="3">
        <v>0.2</v>
      </c>
      <c r="Z53" t="s">
        <v>285</v>
      </c>
      <c r="AA53" s="3" t="e">
        <f>4.43+LOG10(Y53)-2*LOG10(AU53)</f>
        <v>#NUM!</v>
      </c>
      <c r="AB53" t="s">
        <v>60</v>
      </c>
      <c r="AE53" s="3">
        <v>16.57</v>
      </c>
      <c r="AI53" s="3">
        <v>15.85</v>
      </c>
      <c r="AM53" s="3">
        <v>0</v>
      </c>
      <c r="AS53" t="s">
        <v>69</v>
      </c>
      <c r="AT53" t="s">
        <v>69</v>
      </c>
      <c r="AV53" t="s">
        <v>60</v>
      </c>
      <c r="AY53" s="3">
        <v>-9.81</v>
      </c>
      <c r="BE53" t="b">
        <v>1</v>
      </c>
      <c r="BF53" t="b">
        <v>0</v>
      </c>
      <c r="BG53" t="b">
        <v>0</v>
      </c>
    </row>
    <row r="54" spans="1:59" x14ac:dyDescent="0.2">
      <c r="A54" t="s">
        <v>101</v>
      </c>
      <c r="B54" t="s">
        <v>49</v>
      </c>
      <c r="C54" t="s">
        <v>54</v>
      </c>
      <c r="D54" s="13" t="s">
        <v>261</v>
      </c>
      <c r="E54" s="3">
        <v>160.26828644851466</v>
      </c>
      <c r="F54" s="3">
        <v>1.0040063058950528</v>
      </c>
      <c r="G54" s="3">
        <v>6.2394999999999996</v>
      </c>
      <c r="H54" s="14">
        <v>3.9100000000000003E-2</v>
      </c>
      <c r="I54" s="4">
        <v>240.12932000000001</v>
      </c>
      <c r="J54" s="4">
        <v>-41.726939999999999</v>
      </c>
      <c r="K54" s="4"/>
      <c r="L54" t="s">
        <v>55</v>
      </c>
      <c r="M54" t="s">
        <v>150</v>
      </c>
      <c r="N54" t="s">
        <v>285</v>
      </c>
      <c r="P54" t="s">
        <v>161</v>
      </c>
      <c r="Q54" t="s">
        <v>285</v>
      </c>
      <c r="U54">
        <v>3560</v>
      </c>
      <c r="V54" t="s">
        <v>285</v>
      </c>
      <c r="W54" s="3">
        <v>-0.8</v>
      </c>
      <c r="X54" t="s">
        <v>285</v>
      </c>
      <c r="Y54">
        <v>0.41</v>
      </c>
      <c r="Z54" t="s">
        <v>285</v>
      </c>
      <c r="AA54" s="3" t="e">
        <f>4.43+LOG10(Y54)-2*LOG10(AU54)</f>
        <v>#NUM!</v>
      </c>
      <c r="AB54" t="s">
        <v>60</v>
      </c>
      <c r="AE54" s="3">
        <v>15.05</v>
      </c>
      <c r="AI54" s="3">
        <v>14.71</v>
      </c>
      <c r="AM54" s="3">
        <v>0</v>
      </c>
      <c r="AS54" t="s">
        <v>69</v>
      </c>
      <c r="AT54" t="s">
        <v>69</v>
      </c>
      <c r="AV54" t="s">
        <v>60</v>
      </c>
      <c r="AY54" s="3">
        <v>-9.19</v>
      </c>
      <c r="BE54" t="b">
        <v>1</v>
      </c>
      <c r="BF54" t="b">
        <v>0</v>
      </c>
      <c r="BG54" t="b">
        <v>0</v>
      </c>
    </row>
    <row r="55" spans="1:59" x14ac:dyDescent="0.2">
      <c r="A55" t="s">
        <v>89</v>
      </c>
      <c r="B55" t="s">
        <v>49</v>
      </c>
      <c r="C55" t="s">
        <v>54</v>
      </c>
      <c r="D55" s="13" t="s">
        <v>262</v>
      </c>
      <c r="E55" s="3">
        <v>465.76729950066795</v>
      </c>
      <c r="F55" s="3">
        <v>24.374006441739553</v>
      </c>
      <c r="G55" s="3">
        <v>2.1469999999999998</v>
      </c>
      <c r="H55" s="14">
        <v>0.1124</v>
      </c>
      <c r="I55" s="4">
        <v>80.769580000000005</v>
      </c>
      <c r="J55" s="4">
        <v>1.6208100000000001</v>
      </c>
      <c r="K55" s="4"/>
      <c r="L55" t="s">
        <v>55</v>
      </c>
      <c r="M55" t="s">
        <v>145</v>
      </c>
      <c r="P55" t="s">
        <v>159</v>
      </c>
      <c r="Y55">
        <v>0.33</v>
      </c>
      <c r="AE55" s="3">
        <v>16.52</v>
      </c>
      <c r="AI55" s="3">
        <v>16.16</v>
      </c>
      <c r="AM55" s="3">
        <v>0</v>
      </c>
      <c r="AS55" t="s">
        <v>69</v>
      </c>
      <c r="AT55" t="s">
        <v>69</v>
      </c>
      <c r="AV55" t="s">
        <v>60</v>
      </c>
      <c r="AY55" s="3">
        <v>-9.2200000000000006</v>
      </c>
      <c r="BE55" t="b">
        <v>1</v>
      </c>
      <c r="BF55" t="b">
        <v>0</v>
      </c>
      <c r="BG55" t="b">
        <v>0</v>
      </c>
    </row>
    <row r="56" spans="1:59" x14ac:dyDescent="0.2">
      <c r="A56" t="s">
        <v>83</v>
      </c>
      <c r="B56" t="s">
        <v>49</v>
      </c>
      <c r="C56" t="s">
        <v>54</v>
      </c>
      <c r="D56" s="13" t="s">
        <v>263</v>
      </c>
      <c r="E56" s="3">
        <v>341.92071766315428</v>
      </c>
      <c r="F56" s="3">
        <v>5.5565415824755409</v>
      </c>
      <c r="G56" s="3">
        <v>2.9247000000000001</v>
      </c>
      <c r="H56" s="14">
        <v>4.7500000000000001E-2</v>
      </c>
      <c r="I56" s="4">
        <v>81.459869999999995</v>
      </c>
      <c r="J56" s="4">
        <v>1.8269599999999999</v>
      </c>
      <c r="K56" s="4"/>
      <c r="L56" t="s">
        <v>55</v>
      </c>
      <c r="M56" t="s">
        <v>145</v>
      </c>
      <c r="P56" t="s">
        <v>159</v>
      </c>
      <c r="Y56">
        <v>0.34</v>
      </c>
      <c r="AE56" s="3">
        <v>15.95</v>
      </c>
      <c r="AI56" s="3">
        <v>16.07</v>
      </c>
      <c r="AM56" s="3">
        <v>0</v>
      </c>
      <c r="AS56" t="s">
        <v>69</v>
      </c>
      <c r="AT56" t="s">
        <v>69</v>
      </c>
      <c r="AV56" t="s">
        <v>60</v>
      </c>
      <c r="AY56" s="3">
        <v>-8.44</v>
      </c>
      <c r="BE56" t="b">
        <v>1</v>
      </c>
      <c r="BF56" t="b">
        <v>0</v>
      </c>
      <c r="BG56" t="b">
        <v>0</v>
      </c>
    </row>
    <row r="57" spans="1:59" x14ac:dyDescent="0.2">
      <c r="A57" t="s">
        <v>88</v>
      </c>
      <c r="B57" t="s">
        <v>49</v>
      </c>
      <c r="C57" t="s">
        <v>54</v>
      </c>
      <c r="D57" s="13" t="s">
        <v>264</v>
      </c>
      <c r="E57" s="3">
        <v>360.46777403851502</v>
      </c>
      <c r="F57" s="3">
        <v>4.3116993972057669</v>
      </c>
      <c r="G57" s="3">
        <v>2.7742</v>
      </c>
      <c r="H57" s="14">
        <v>3.32E-2</v>
      </c>
      <c r="I57" s="4">
        <v>82.34693</v>
      </c>
      <c r="J57" s="4">
        <v>-1.42096</v>
      </c>
      <c r="K57" s="4"/>
      <c r="L57" t="s">
        <v>55</v>
      </c>
      <c r="M57" t="s">
        <v>143</v>
      </c>
      <c r="P57" t="s">
        <v>53</v>
      </c>
      <c r="Y57">
        <v>0.78</v>
      </c>
      <c r="AE57" s="3">
        <v>14.63</v>
      </c>
      <c r="AI57" s="3">
        <v>14.93</v>
      </c>
      <c r="AM57" s="3">
        <v>0.04</v>
      </c>
      <c r="AS57" t="s">
        <v>69</v>
      </c>
      <c r="AT57" t="s">
        <v>69</v>
      </c>
      <c r="AV57" t="s">
        <v>60</v>
      </c>
      <c r="AY57" s="3">
        <v>-8.35</v>
      </c>
      <c r="BE57" t="b">
        <v>1</v>
      </c>
      <c r="BF57" t="b">
        <v>0</v>
      </c>
      <c r="BG57" t="b">
        <v>0</v>
      </c>
    </row>
    <row r="58" spans="1:59" x14ac:dyDescent="0.2">
      <c r="A58" t="s">
        <v>78</v>
      </c>
      <c r="B58" t="s">
        <v>49</v>
      </c>
      <c r="C58" t="s">
        <v>54</v>
      </c>
      <c r="D58" s="13" t="s">
        <v>265</v>
      </c>
      <c r="E58" s="3">
        <v>352.4464815540581</v>
      </c>
      <c r="F58" s="3">
        <v>6.6064068340169362</v>
      </c>
      <c r="G58" s="3">
        <v>2.8372999999999999</v>
      </c>
      <c r="H58" s="14">
        <v>5.3199999999999997E-2</v>
      </c>
      <c r="I58" s="4">
        <v>82.83596</v>
      </c>
      <c r="J58" s="4">
        <v>-0.82218000000000002</v>
      </c>
      <c r="K58" s="4"/>
      <c r="L58" t="s">
        <v>55</v>
      </c>
      <c r="M58" t="s">
        <v>143</v>
      </c>
      <c r="P58" t="s">
        <v>53</v>
      </c>
      <c r="Y58">
        <v>0.79</v>
      </c>
      <c r="AE58" s="3">
        <v>13.64</v>
      </c>
      <c r="AI58" s="3">
        <v>14.61</v>
      </c>
      <c r="AM58" s="3">
        <v>0</v>
      </c>
      <c r="AS58" t="s">
        <v>69</v>
      </c>
      <c r="AT58" t="s">
        <v>69</v>
      </c>
      <c r="AV58" t="s">
        <v>60</v>
      </c>
      <c r="AY58" s="3">
        <v>-7.75</v>
      </c>
      <c r="BE58" t="b">
        <v>1</v>
      </c>
      <c r="BF58" t="b">
        <v>0</v>
      </c>
      <c r="BG58" t="b">
        <v>0</v>
      </c>
    </row>
    <row r="59" spans="1:59" x14ac:dyDescent="0.2">
      <c r="A59" t="s">
        <v>82</v>
      </c>
      <c r="B59" t="s">
        <v>49</v>
      </c>
      <c r="C59" t="s">
        <v>54</v>
      </c>
      <c r="D59" s="13" t="s">
        <v>266</v>
      </c>
      <c r="E59" s="3">
        <v>374.26443818773186</v>
      </c>
      <c r="F59" s="3">
        <v>9.4239799919402341</v>
      </c>
      <c r="G59" s="3">
        <v>2.6718999999999999</v>
      </c>
      <c r="H59" s="14">
        <v>6.7299999999999999E-2</v>
      </c>
      <c r="I59" s="4">
        <v>83.026600000000002</v>
      </c>
      <c r="J59" s="4">
        <v>-1.18336</v>
      </c>
      <c r="K59" s="4"/>
      <c r="L59" t="s">
        <v>55</v>
      </c>
      <c r="M59" t="s">
        <v>143</v>
      </c>
      <c r="P59" t="s">
        <v>53</v>
      </c>
      <c r="Y59">
        <v>0.77</v>
      </c>
      <c r="AE59" s="3">
        <v>14.14</v>
      </c>
      <c r="AI59" s="3">
        <v>14.22</v>
      </c>
      <c r="AM59" s="3">
        <v>0</v>
      </c>
      <c r="AS59" t="s">
        <v>69</v>
      </c>
      <c r="AT59" t="s">
        <v>69</v>
      </c>
      <c r="AV59" t="s">
        <v>60</v>
      </c>
      <c r="AY59" s="3">
        <v>-8.1199999999999992</v>
      </c>
      <c r="BE59" t="b">
        <v>1</v>
      </c>
      <c r="BF59" t="b">
        <v>0</v>
      </c>
      <c r="BG59" t="b">
        <v>0</v>
      </c>
    </row>
    <row r="60" spans="1:59" x14ac:dyDescent="0.2">
      <c r="A60" t="s">
        <v>85</v>
      </c>
      <c r="B60" t="s">
        <v>49</v>
      </c>
      <c r="C60" t="s">
        <v>54</v>
      </c>
      <c r="D60" s="13" t="s">
        <v>267</v>
      </c>
      <c r="E60" s="3">
        <v>338.8908550709836</v>
      </c>
      <c r="F60" s="3">
        <v>4.5987989165522576</v>
      </c>
      <c r="G60" s="3">
        <v>2.9508000000000001</v>
      </c>
      <c r="H60" s="14">
        <v>0.04</v>
      </c>
      <c r="I60" s="4">
        <v>83.107420000000005</v>
      </c>
      <c r="J60" s="4">
        <v>-0.61482000000000003</v>
      </c>
      <c r="K60" s="4"/>
      <c r="L60" t="s">
        <v>55</v>
      </c>
      <c r="M60" t="s">
        <v>143</v>
      </c>
      <c r="P60" t="s">
        <v>53</v>
      </c>
      <c r="Y60">
        <v>0.77</v>
      </c>
      <c r="AE60" s="3">
        <v>14.4</v>
      </c>
      <c r="AI60" s="3">
        <v>14.78</v>
      </c>
      <c r="AM60" s="3">
        <v>0.1</v>
      </c>
      <c r="AS60" t="s">
        <v>69</v>
      </c>
      <c r="AT60" t="s">
        <v>69</v>
      </c>
      <c r="AV60" t="s">
        <v>60</v>
      </c>
      <c r="AY60" s="3">
        <v>-7.96</v>
      </c>
      <c r="BE60" t="b">
        <v>1</v>
      </c>
      <c r="BF60" t="b">
        <v>0</v>
      </c>
      <c r="BG60" t="b">
        <v>0</v>
      </c>
    </row>
    <row r="61" spans="1:59" x14ac:dyDescent="0.2">
      <c r="A61" t="s">
        <v>77</v>
      </c>
      <c r="B61" t="s">
        <v>49</v>
      </c>
      <c r="C61" t="s">
        <v>54</v>
      </c>
      <c r="D61" s="13" t="s">
        <v>268</v>
      </c>
      <c r="E61" s="3">
        <v>125.89413921392634</v>
      </c>
      <c r="F61" s="3">
        <v>10.613443198415901</v>
      </c>
      <c r="G61" s="3">
        <v>7.9432</v>
      </c>
      <c r="H61" s="14">
        <v>0.66959999999999997</v>
      </c>
      <c r="I61" s="4">
        <v>83.136039999999994</v>
      </c>
      <c r="J61" s="4">
        <v>-1.2294</v>
      </c>
      <c r="K61" s="4"/>
      <c r="L61" t="s">
        <v>55</v>
      </c>
      <c r="M61" t="s">
        <v>143</v>
      </c>
      <c r="P61" t="s">
        <v>155</v>
      </c>
      <c r="Y61">
        <v>0.56000000000000005</v>
      </c>
      <c r="AE61" s="3">
        <v>13.62</v>
      </c>
      <c r="AI61" s="3">
        <v>13.97</v>
      </c>
      <c r="AM61" s="3">
        <v>0</v>
      </c>
      <c r="AS61" t="s">
        <v>69</v>
      </c>
      <c r="AT61" t="s">
        <v>69</v>
      </c>
      <c r="AV61" t="s">
        <v>60</v>
      </c>
      <c r="AY61" s="3">
        <v>-7.6</v>
      </c>
      <c r="BE61" t="b">
        <v>1</v>
      </c>
      <c r="BF61" t="b">
        <v>0</v>
      </c>
      <c r="BG61" t="b">
        <v>0</v>
      </c>
    </row>
    <row r="62" spans="1:59" x14ac:dyDescent="0.2">
      <c r="A62" t="s">
        <v>79</v>
      </c>
      <c r="B62" t="s">
        <v>49</v>
      </c>
      <c r="C62" t="s">
        <v>54</v>
      </c>
      <c r="D62" s="13" t="s">
        <v>269</v>
      </c>
      <c r="E62" s="3">
        <v>338.55922447808672</v>
      </c>
      <c r="F62" s="3">
        <v>3.1517128180172382</v>
      </c>
      <c r="G62" s="3">
        <v>2.9537</v>
      </c>
      <c r="H62" s="14">
        <v>2.75E-2</v>
      </c>
      <c r="I62" s="4">
        <v>83.941680000000005</v>
      </c>
      <c r="J62" s="4">
        <v>-0.96450999999999998</v>
      </c>
      <c r="K62" s="4"/>
      <c r="L62" t="s">
        <v>55</v>
      </c>
      <c r="M62" t="s">
        <v>143</v>
      </c>
      <c r="P62" t="s">
        <v>156</v>
      </c>
      <c r="Y62">
        <v>0.92</v>
      </c>
      <c r="AE62" s="3">
        <v>13.7</v>
      </c>
      <c r="AI62" s="3">
        <v>14.01</v>
      </c>
      <c r="AM62" s="3">
        <v>0.03</v>
      </c>
      <c r="AS62" t="s">
        <v>69</v>
      </c>
      <c r="AT62" t="s">
        <v>69</v>
      </c>
      <c r="AV62" t="s">
        <v>60</v>
      </c>
      <c r="AY62" s="3">
        <v>-8.06</v>
      </c>
      <c r="BE62" t="b">
        <v>1</v>
      </c>
      <c r="BF62" t="b">
        <v>0</v>
      </c>
      <c r="BG62" t="b">
        <v>0</v>
      </c>
    </row>
    <row r="63" spans="1:59" x14ac:dyDescent="0.2">
      <c r="A63" t="s">
        <v>86</v>
      </c>
      <c r="B63" t="s">
        <v>49</v>
      </c>
      <c r="C63" t="s">
        <v>54</v>
      </c>
      <c r="D63" s="13" t="s">
        <v>270</v>
      </c>
      <c r="E63" s="3">
        <v>335.54373723776052</v>
      </c>
      <c r="F63" s="3">
        <v>25.612300779769026</v>
      </c>
      <c r="G63" s="3">
        <v>2.9802</v>
      </c>
      <c r="H63" s="14">
        <v>0.22750000000000001</v>
      </c>
      <c r="I63" s="4">
        <v>84.760720000000006</v>
      </c>
      <c r="J63" s="4">
        <v>-1.3423400000000001</v>
      </c>
      <c r="K63" s="4"/>
      <c r="L63" t="s">
        <v>55</v>
      </c>
      <c r="M63" t="s">
        <v>143</v>
      </c>
      <c r="P63" t="s">
        <v>156</v>
      </c>
      <c r="Y63">
        <v>0.91</v>
      </c>
      <c r="AE63" s="3">
        <v>14.13</v>
      </c>
      <c r="AI63" s="3">
        <v>13.68</v>
      </c>
      <c r="AM63" s="3">
        <v>0</v>
      </c>
      <c r="AS63" t="s">
        <v>69</v>
      </c>
      <c r="AT63" t="s">
        <v>69</v>
      </c>
      <c r="AV63" t="s">
        <v>60</v>
      </c>
      <c r="AY63" s="3">
        <v>-8.43</v>
      </c>
      <c r="BE63" t="b">
        <v>1</v>
      </c>
      <c r="BF63" t="b">
        <v>0</v>
      </c>
      <c r="BG63" t="b">
        <v>0</v>
      </c>
    </row>
    <row r="64" spans="1:59" x14ac:dyDescent="0.2">
      <c r="A64" t="s">
        <v>87</v>
      </c>
      <c r="B64" t="s">
        <v>49</v>
      </c>
      <c r="C64" t="s">
        <v>54</v>
      </c>
      <c r="D64" s="13" t="s">
        <v>271</v>
      </c>
      <c r="E64" s="3">
        <v>299.9117111727416</v>
      </c>
      <c r="F64" s="3">
        <v>5.6292600647600333</v>
      </c>
      <c r="G64" s="3">
        <v>3.3342999999999998</v>
      </c>
      <c r="H64" s="14">
        <v>6.2600000000000003E-2</v>
      </c>
      <c r="I64" s="4">
        <v>85.100629999999995</v>
      </c>
      <c r="J64" s="4">
        <v>-0.52261000000000002</v>
      </c>
      <c r="K64" s="4"/>
      <c r="L64" t="s">
        <v>55</v>
      </c>
      <c r="M64" t="s">
        <v>143</v>
      </c>
      <c r="P64" t="s">
        <v>159</v>
      </c>
      <c r="Y64">
        <v>0.35</v>
      </c>
      <c r="AE64" s="3">
        <v>15.3</v>
      </c>
      <c r="AI64" s="3">
        <v>15.65</v>
      </c>
      <c r="AM64" s="3">
        <v>0</v>
      </c>
      <c r="AS64" t="s">
        <v>69</v>
      </c>
      <c r="AT64" t="s">
        <v>69</v>
      </c>
      <c r="AV64" t="s">
        <v>60</v>
      </c>
      <c r="AY64" s="3">
        <v>-8.3699999999999992</v>
      </c>
      <c r="BE64" t="b">
        <v>1</v>
      </c>
      <c r="BF64" t="b">
        <v>0</v>
      </c>
      <c r="BG64" t="b">
        <v>0</v>
      </c>
    </row>
    <row r="65" spans="1:59" x14ac:dyDescent="0.2">
      <c r="A65" t="s">
        <v>194</v>
      </c>
      <c r="B65" t="s">
        <v>49</v>
      </c>
      <c r="C65" t="s">
        <v>54</v>
      </c>
      <c r="D65" s="13" t="s">
        <v>272</v>
      </c>
      <c r="E65" s="3">
        <v>397.39371171810876</v>
      </c>
      <c r="F65" s="3">
        <v>6.0969904328205349</v>
      </c>
      <c r="G65" s="3">
        <v>2.5164</v>
      </c>
      <c r="H65" s="14">
        <v>3.8600000000000002E-2</v>
      </c>
      <c r="I65" s="4">
        <v>84.613569999999996</v>
      </c>
      <c r="J65" s="4">
        <v>-2.7526999999999999</v>
      </c>
      <c r="K65" s="4"/>
      <c r="L65" t="s">
        <v>55</v>
      </c>
      <c r="M65" t="s">
        <v>144</v>
      </c>
      <c r="P65" t="s">
        <v>157</v>
      </c>
      <c r="Y65">
        <v>0.754</v>
      </c>
      <c r="AE65" s="3">
        <v>14.1</v>
      </c>
      <c r="AI65" s="3">
        <v>14.16</v>
      </c>
      <c r="AM65" s="3">
        <v>0</v>
      </c>
      <c r="AS65" t="s">
        <v>69</v>
      </c>
      <c r="AT65" t="s">
        <v>69</v>
      </c>
      <c r="AV65" t="s">
        <v>60</v>
      </c>
      <c r="AY65" s="3">
        <v>-8.5399999999999991</v>
      </c>
      <c r="BE65" t="b">
        <v>1</v>
      </c>
      <c r="BF65" t="b">
        <v>0</v>
      </c>
      <c r="BG65" t="b">
        <v>0</v>
      </c>
    </row>
    <row r="66" spans="1:59" x14ac:dyDescent="0.2">
      <c r="A66" t="s">
        <v>195</v>
      </c>
      <c r="B66" t="s">
        <v>49</v>
      </c>
      <c r="C66" t="s">
        <v>54</v>
      </c>
      <c r="D66" s="13" t="s">
        <v>273</v>
      </c>
      <c r="E66" s="3">
        <v>571.88647022528824</v>
      </c>
      <c r="F66" s="3">
        <v>84.737213425201773</v>
      </c>
      <c r="G66" s="3">
        <v>1.7485999999999999</v>
      </c>
      <c r="H66" s="14">
        <v>0.2591</v>
      </c>
      <c r="I66" s="4">
        <v>84.640379999999993</v>
      </c>
      <c r="J66" s="4">
        <v>-2.73726</v>
      </c>
      <c r="K66" s="4"/>
      <c r="L66" t="s">
        <v>55</v>
      </c>
      <c r="M66" t="s">
        <v>144</v>
      </c>
      <c r="P66" t="s">
        <v>158</v>
      </c>
      <c r="Y66">
        <v>1.087</v>
      </c>
      <c r="AE66" s="3">
        <v>13.75</v>
      </c>
      <c r="AI66" s="3">
        <v>12.06</v>
      </c>
      <c r="AM66" s="3">
        <v>0</v>
      </c>
      <c r="AS66" t="s">
        <v>69</v>
      </c>
      <c r="AT66" t="s">
        <v>69</v>
      </c>
      <c r="AV66" t="s">
        <v>60</v>
      </c>
      <c r="AY66" s="3">
        <v>-8.1300000000000008</v>
      </c>
      <c r="BE66" t="b">
        <v>1</v>
      </c>
      <c r="BF66" t="b">
        <v>0</v>
      </c>
      <c r="BG66" t="b">
        <v>0</v>
      </c>
    </row>
    <row r="67" spans="1:59" x14ac:dyDescent="0.2">
      <c r="A67" t="s">
        <v>196</v>
      </c>
      <c r="B67" t="s">
        <v>49</v>
      </c>
      <c r="C67" t="s">
        <v>54</v>
      </c>
      <c r="D67" s="13" t="s">
        <v>274</v>
      </c>
      <c r="E67" s="3">
        <v>394.81474632299188</v>
      </c>
      <c r="F67" s="3">
        <v>5.5013430199462112</v>
      </c>
      <c r="G67" s="3">
        <v>2.5327999999999999</v>
      </c>
      <c r="H67" s="14">
        <v>3.5299999999999998E-2</v>
      </c>
      <c r="I67" s="4">
        <v>84.915940000000006</v>
      </c>
      <c r="J67" s="4">
        <v>-2.5227400000000002</v>
      </c>
      <c r="K67" s="4"/>
      <c r="L67" t="s">
        <v>55</v>
      </c>
      <c r="M67" t="s">
        <v>144</v>
      </c>
      <c r="P67" t="s">
        <v>160</v>
      </c>
      <c r="Y67">
        <v>0.875</v>
      </c>
      <c r="AE67" s="3">
        <v>14.59</v>
      </c>
      <c r="AI67" s="3">
        <v>14.3</v>
      </c>
      <c r="AM67" s="3">
        <v>0.05</v>
      </c>
      <c r="AS67" t="s">
        <v>69</v>
      </c>
      <c r="AT67" t="s">
        <v>69</v>
      </c>
      <c r="AV67" t="s">
        <v>60</v>
      </c>
      <c r="AY67" s="3">
        <v>-8.3800000000000008</v>
      </c>
      <c r="BE67" t="b">
        <v>1</v>
      </c>
      <c r="BF67" t="b">
        <v>0</v>
      </c>
      <c r="BG67" t="b">
        <v>0</v>
      </c>
    </row>
    <row r="68" spans="1:59" x14ac:dyDescent="0.2">
      <c r="A68" t="s">
        <v>90</v>
      </c>
      <c r="B68" t="s">
        <v>49</v>
      </c>
      <c r="C68" t="s">
        <v>54</v>
      </c>
      <c r="D68" s="13" t="s">
        <v>275</v>
      </c>
      <c r="E68" s="3">
        <v>46.274668064829534</v>
      </c>
      <c r="F68" s="3">
        <v>0.18420401568059092</v>
      </c>
      <c r="G68" s="3">
        <v>21.610099999999999</v>
      </c>
      <c r="H68" s="14">
        <v>8.5999999999999993E-2</v>
      </c>
      <c r="I68" s="4">
        <v>173.17194000000001</v>
      </c>
      <c r="J68" s="4">
        <v>-26.865539999999999</v>
      </c>
      <c r="K68" s="4"/>
      <c r="L68" t="s">
        <v>55</v>
      </c>
      <c r="M68" t="s">
        <v>146</v>
      </c>
      <c r="P68" t="s">
        <v>159</v>
      </c>
      <c r="Y68">
        <v>0.28999999999999998</v>
      </c>
      <c r="AE68" s="3">
        <v>13.03</v>
      </c>
      <c r="AI68" s="3">
        <v>12.23</v>
      </c>
      <c r="AM68" s="3">
        <v>0.06</v>
      </c>
      <c r="AS68" t="s">
        <v>69</v>
      </c>
      <c r="AT68" t="s">
        <v>69</v>
      </c>
      <c r="AV68" t="s">
        <v>60</v>
      </c>
      <c r="AY68" s="3">
        <v>-9.7899999999999991</v>
      </c>
      <c r="BE68" t="b">
        <v>1</v>
      </c>
      <c r="BF68" t="b">
        <v>0</v>
      </c>
      <c r="BG68" t="b">
        <v>0</v>
      </c>
    </row>
    <row r="69" spans="1:59" x14ac:dyDescent="0.2">
      <c r="A69" t="s">
        <v>75</v>
      </c>
      <c r="B69" t="s">
        <v>49</v>
      </c>
      <c r="C69" t="s">
        <v>54</v>
      </c>
      <c r="D69" s="13" t="s">
        <v>276</v>
      </c>
      <c r="E69" s="3">
        <v>159.57361928925909</v>
      </c>
      <c r="F69" s="3">
        <v>1.7137097001878399</v>
      </c>
      <c r="G69" s="3">
        <v>6.2667000000000002</v>
      </c>
      <c r="H69" s="14">
        <v>6.7299999999999999E-2</v>
      </c>
      <c r="I69">
        <v>239.1763</v>
      </c>
      <c r="J69">
        <v>-37.820959999999999</v>
      </c>
      <c r="L69" t="s">
        <v>55</v>
      </c>
      <c r="M69" t="s">
        <v>154</v>
      </c>
      <c r="AS69" t="s">
        <v>69</v>
      </c>
      <c r="AT69" t="s">
        <v>69</v>
      </c>
      <c r="AV69" t="s">
        <v>60</v>
      </c>
      <c r="BE69" t="b">
        <v>1</v>
      </c>
      <c r="BF69" t="b">
        <v>1</v>
      </c>
      <c r="BG69" t="b">
        <v>0</v>
      </c>
    </row>
    <row r="70" spans="1:59" x14ac:dyDescent="0.2">
      <c r="A70" t="s">
        <v>48</v>
      </c>
      <c r="B70" t="s">
        <v>49</v>
      </c>
      <c r="C70" t="s">
        <v>54</v>
      </c>
      <c r="D70" s="13" t="s">
        <v>277</v>
      </c>
      <c r="E70" s="3">
        <v>129.07556083331181</v>
      </c>
      <c r="F70" s="3">
        <v>0.96297692337628393</v>
      </c>
      <c r="G70" s="3">
        <v>7.7473999999999998</v>
      </c>
      <c r="H70" s="14">
        <v>5.7799999999999997E-2</v>
      </c>
      <c r="I70">
        <v>64.815979999999996</v>
      </c>
      <c r="J70">
        <v>29.107479999999999</v>
      </c>
      <c r="L70" t="s">
        <v>55</v>
      </c>
      <c r="M70" t="s">
        <v>50</v>
      </c>
      <c r="N70" t="s">
        <v>49</v>
      </c>
      <c r="O70" t="s">
        <v>51</v>
      </c>
      <c r="P70" t="s">
        <v>53</v>
      </c>
      <c r="Q70" t="s">
        <v>52</v>
      </c>
      <c r="AS70" t="s">
        <v>69</v>
      </c>
      <c r="AT70" t="s">
        <v>69</v>
      </c>
      <c r="AV70" t="s">
        <v>60</v>
      </c>
      <c r="BE70" t="b">
        <v>1</v>
      </c>
      <c r="BF70" t="b">
        <v>1</v>
      </c>
      <c r="BG70" t="b">
        <v>0</v>
      </c>
    </row>
    <row r="71" spans="1:59" x14ac:dyDescent="0.2">
      <c r="A71" t="s">
        <v>74</v>
      </c>
      <c r="B71" t="s">
        <v>49</v>
      </c>
      <c r="C71" t="s">
        <v>54</v>
      </c>
      <c r="D71" s="13" t="s">
        <v>278</v>
      </c>
      <c r="E71" s="3">
        <v>159.63730404520928</v>
      </c>
      <c r="F71" s="3">
        <v>2.1126293070699931</v>
      </c>
      <c r="G71" s="3">
        <v>6.2641999999999998</v>
      </c>
      <c r="H71" s="14">
        <v>8.2900000000000001E-2</v>
      </c>
      <c r="I71">
        <v>73.795760000000001</v>
      </c>
      <c r="J71">
        <v>30.366489999999999</v>
      </c>
      <c r="L71" t="s">
        <v>55</v>
      </c>
      <c r="M71" t="s">
        <v>50</v>
      </c>
      <c r="AS71" t="s">
        <v>69</v>
      </c>
      <c r="AT71" t="s">
        <v>69</v>
      </c>
      <c r="AV71" t="s">
        <v>60</v>
      </c>
      <c r="BE71" t="b">
        <v>1</v>
      </c>
      <c r="BF71" t="b">
        <v>1</v>
      </c>
      <c r="BG71" t="b">
        <v>0</v>
      </c>
    </row>
    <row r="72" spans="1:59" x14ac:dyDescent="0.2">
      <c r="A72" t="s">
        <v>76</v>
      </c>
      <c r="B72" t="s">
        <v>49</v>
      </c>
      <c r="C72" t="s">
        <v>54</v>
      </c>
      <c r="D72" s="13" t="s">
        <v>279</v>
      </c>
      <c r="E72" s="3">
        <v>60.086043213882277</v>
      </c>
      <c r="F72" s="3">
        <v>0.15018983570658198</v>
      </c>
      <c r="G72" s="3">
        <v>16.642800000000001</v>
      </c>
      <c r="H72" s="14">
        <v>4.1599999999999998E-2</v>
      </c>
      <c r="I72">
        <v>165.46627000000001</v>
      </c>
      <c r="J72">
        <v>-34.704729999999998</v>
      </c>
      <c r="L72" t="s">
        <v>55</v>
      </c>
      <c r="M72" t="s">
        <v>146</v>
      </c>
      <c r="AS72" t="s">
        <v>69</v>
      </c>
      <c r="AT72" t="s">
        <v>69</v>
      </c>
      <c r="AV72" t="s">
        <v>60</v>
      </c>
      <c r="BE72" t="b">
        <v>1</v>
      </c>
      <c r="BF72" t="b">
        <v>1</v>
      </c>
      <c r="BG72" t="b">
        <v>0</v>
      </c>
    </row>
    <row r="73" spans="1:59" x14ac:dyDescent="0.2">
      <c r="H73" s="3"/>
      <c r="AM73" s="3"/>
    </row>
    <row r="74" spans="1:59" x14ac:dyDescent="0.2">
      <c r="H74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2EB8-6F52-8444-ACCE-E1F4F53A1545}">
  <dimension ref="A1:AQ73"/>
  <sheetViews>
    <sheetView workbookViewId="0">
      <selection activeCell="G1" sqref="G1"/>
    </sheetView>
  </sheetViews>
  <sheetFormatPr baseColWidth="10" defaultRowHeight="16" x14ac:dyDescent="0.2"/>
  <cols>
    <col min="1" max="3" width="24.1640625" bestFit="1" customWidth="1"/>
    <col min="4" max="4" width="10.6640625" bestFit="1" customWidth="1"/>
    <col min="5" max="5" width="10.33203125" bestFit="1" customWidth="1"/>
    <col min="6" max="50" width="10.83203125" customWidth="1"/>
  </cols>
  <sheetData>
    <row r="1" spans="1:43" s="11" customFormat="1" x14ac:dyDescent="0.2">
      <c r="A1" s="11" t="s">
        <v>0</v>
      </c>
      <c r="B1" s="11" t="s">
        <v>204</v>
      </c>
      <c r="C1" s="11" t="s">
        <v>205</v>
      </c>
      <c r="D1" s="11" t="s">
        <v>3</v>
      </c>
      <c r="E1" s="11" t="s">
        <v>4</v>
      </c>
      <c r="G1" s="11" t="s">
        <v>206</v>
      </c>
    </row>
    <row r="2" spans="1:43" x14ac:dyDescent="0.2">
      <c r="A2" t="s">
        <v>121</v>
      </c>
      <c r="B2" s="6" t="s">
        <v>178</v>
      </c>
      <c r="C2" s="6" t="s">
        <v>178</v>
      </c>
      <c r="D2" s="4">
        <v>164.12662</v>
      </c>
      <c r="E2" s="4">
        <v>-77.194280000000006</v>
      </c>
      <c r="F2" s="4"/>
      <c r="G2" s="12" t="s">
        <v>207</v>
      </c>
      <c r="O2" s="2"/>
      <c r="Q2" s="2"/>
      <c r="S2" s="2"/>
      <c r="T2" s="3"/>
      <c r="X2" s="3"/>
      <c r="AB2" s="3"/>
      <c r="AD2" s="3"/>
      <c r="AE2" s="2"/>
      <c r="AL2" s="3"/>
      <c r="AP2" s="3"/>
      <c r="AQ2" s="2"/>
    </row>
    <row r="3" spans="1:43" x14ac:dyDescent="0.2">
      <c r="A3" t="s">
        <v>120</v>
      </c>
      <c r="B3" t="s">
        <v>120</v>
      </c>
      <c r="C3" t="s">
        <v>120</v>
      </c>
      <c r="D3" s="4">
        <v>164.56979000000001</v>
      </c>
      <c r="E3" s="4">
        <v>-77.288110000000003</v>
      </c>
      <c r="F3" s="4"/>
      <c r="G3" s="4"/>
      <c r="O3" s="2"/>
      <c r="Q3" s="2"/>
      <c r="S3" s="2"/>
      <c r="T3" s="3"/>
      <c r="X3" s="3"/>
      <c r="AB3" s="3"/>
      <c r="AD3" s="3"/>
      <c r="AE3" s="2"/>
      <c r="AL3" s="3"/>
      <c r="AP3" s="3"/>
      <c r="AQ3" s="2"/>
    </row>
    <row r="4" spans="1:43" x14ac:dyDescent="0.2">
      <c r="A4" t="s">
        <v>56</v>
      </c>
      <c r="B4" t="s">
        <v>56</v>
      </c>
      <c r="C4" t="s">
        <v>56</v>
      </c>
      <c r="D4" s="4">
        <v>164.75442000000001</v>
      </c>
      <c r="E4" s="5">
        <v>-77.378039999999999</v>
      </c>
      <c r="F4" s="4"/>
      <c r="G4" s="4"/>
      <c r="Q4" s="2"/>
      <c r="S4" s="2"/>
      <c r="T4" s="3"/>
      <c r="W4" s="3"/>
      <c r="X4" s="3"/>
      <c r="AB4" s="3"/>
      <c r="AD4" s="3"/>
      <c r="AE4" s="2"/>
      <c r="AL4" s="3"/>
      <c r="AP4" s="3"/>
      <c r="AQ4" s="2"/>
    </row>
    <row r="5" spans="1:43" x14ac:dyDescent="0.2">
      <c r="A5" t="s">
        <v>118</v>
      </c>
      <c r="B5" s="6" t="s">
        <v>179</v>
      </c>
      <c r="C5" s="6" t="s">
        <v>179</v>
      </c>
      <c r="D5" s="4">
        <v>165.72927000000001</v>
      </c>
      <c r="E5" s="4">
        <v>-77.36412</v>
      </c>
      <c r="F5" s="4"/>
      <c r="G5" s="4"/>
      <c r="O5" s="2"/>
      <c r="Q5" s="2"/>
      <c r="S5" s="2"/>
      <c r="T5" s="3"/>
      <c r="X5" s="3"/>
      <c r="AB5" s="3"/>
      <c r="AD5" s="3"/>
      <c r="AE5" s="2"/>
      <c r="AL5" s="3"/>
      <c r="AP5" s="3"/>
      <c r="AQ5" s="2"/>
    </row>
    <row r="6" spans="1:43" x14ac:dyDescent="0.2">
      <c r="A6" t="s">
        <v>99</v>
      </c>
      <c r="B6" s="6" t="s">
        <v>180</v>
      </c>
      <c r="C6" t="s">
        <v>99</v>
      </c>
      <c r="D6" s="4">
        <v>166.67411999999999</v>
      </c>
      <c r="E6" s="4">
        <v>-76.596959999999996</v>
      </c>
      <c r="F6" s="4"/>
      <c r="G6" s="4"/>
      <c r="O6" s="2"/>
      <c r="P6" s="3"/>
      <c r="Q6" s="2"/>
      <c r="S6" s="2"/>
      <c r="T6" s="3"/>
      <c r="X6" s="3"/>
      <c r="AB6" s="3"/>
      <c r="AD6" s="3"/>
      <c r="AE6" s="2"/>
      <c r="AL6" s="3"/>
      <c r="AP6" s="3"/>
      <c r="AQ6" s="2"/>
    </row>
    <row r="7" spans="1:43" x14ac:dyDescent="0.2">
      <c r="A7" t="s">
        <v>122</v>
      </c>
      <c r="B7" s="6" t="s">
        <v>181</v>
      </c>
      <c r="C7" t="s">
        <v>122</v>
      </c>
      <c r="D7" s="4">
        <v>166.83636000000001</v>
      </c>
      <c r="E7" s="4">
        <v>-77.635360000000006</v>
      </c>
      <c r="F7" s="4"/>
      <c r="G7" s="4"/>
      <c r="O7" s="2"/>
      <c r="Q7" s="2"/>
      <c r="S7" s="2"/>
      <c r="T7" s="3"/>
      <c r="X7" s="3"/>
      <c r="AB7" s="3"/>
      <c r="AD7" s="3"/>
      <c r="AE7" s="2"/>
      <c r="AL7" s="3"/>
      <c r="AP7" s="3"/>
      <c r="AQ7" s="2"/>
    </row>
    <row r="8" spans="1:43" x14ac:dyDescent="0.2">
      <c r="A8" t="s">
        <v>124</v>
      </c>
      <c r="B8" s="6" t="s">
        <v>71</v>
      </c>
      <c r="C8" s="6" t="s">
        <v>71</v>
      </c>
      <c r="D8" s="4">
        <v>167.16459</v>
      </c>
      <c r="E8" s="4">
        <v>-77.57132</v>
      </c>
      <c r="F8" s="4"/>
      <c r="G8" s="4"/>
      <c r="O8" s="2"/>
      <c r="Q8" s="2"/>
      <c r="R8" s="3"/>
      <c r="S8" s="2"/>
      <c r="T8" s="3"/>
      <c r="X8" s="3"/>
      <c r="AB8" s="3"/>
      <c r="AD8" s="3"/>
      <c r="AE8" s="2"/>
      <c r="AL8" s="3"/>
      <c r="AP8" s="3"/>
      <c r="AQ8" s="2"/>
    </row>
    <row r="9" spans="1:43" x14ac:dyDescent="0.2">
      <c r="A9" t="s">
        <v>106</v>
      </c>
      <c r="B9" s="6" t="s">
        <v>182</v>
      </c>
      <c r="C9" s="6" t="s">
        <v>182</v>
      </c>
      <c r="D9" s="4">
        <v>167.34906000000001</v>
      </c>
      <c r="E9" s="4">
        <v>-76.389129999999994</v>
      </c>
      <c r="F9" s="4"/>
      <c r="G9" s="4"/>
      <c r="O9" s="2"/>
      <c r="Q9" s="2"/>
      <c r="S9" s="2"/>
      <c r="T9" s="3"/>
      <c r="X9" s="3"/>
      <c r="AB9" s="3"/>
      <c r="AD9" s="3"/>
      <c r="AE9" s="2"/>
      <c r="AL9" s="3"/>
      <c r="AP9" s="3"/>
      <c r="AQ9" s="2"/>
    </row>
    <row r="10" spans="1:43" x14ac:dyDescent="0.2">
      <c r="A10" t="s">
        <v>104</v>
      </c>
      <c r="B10" s="6" t="s">
        <v>183</v>
      </c>
      <c r="C10" s="6" t="s">
        <v>183</v>
      </c>
      <c r="D10" s="4">
        <v>167.72217000000001</v>
      </c>
      <c r="E10" s="4">
        <v>-76.575569999999999</v>
      </c>
      <c r="F10" s="4"/>
      <c r="G10" s="4"/>
      <c r="O10" s="2"/>
      <c r="P10" s="3"/>
      <c r="Q10" s="2"/>
      <c r="R10" s="3"/>
      <c r="S10" s="2"/>
      <c r="T10" s="3"/>
      <c r="X10" s="3"/>
      <c r="AB10" s="3"/>
      <c r="AD10" s="3"/>
      <c r="AE10" s="2"/>
      <c r="AL10" s="3"/>
      <c r="AP10" s="3"/>
      <c r="AQ10" s="2"/>
    </row>
    <row r="11" spans="1:43" x14ac:dyDescent="0.2">
      <c r="A11" t="s">
        <v>119</v>
      </c>
      <c r="B11" s="6" t="s">
        <v>184</v>
      </c>
      <c r="C11" s="6" t="s">
        <v>184</v>
      </c>
      <c r="D11" s="4">
        <v>167.91531000000001</v>
      </c>
      <c r="E11" s="4">
        <v>-76.337509999999995</v>
      </c>
      <c r="F11" s="4"/>
      <c r="G11" s="4"/>
      <c r="O11" s="2"/>
      <c r="Q11" s="2"/>
      <c r="S11" s="2"/>
      <c r="T11" s="3"/>
      <c r="X11" s="3"/>
      <c r="AB11" s="3"/>
      <c r="AD11" s="3"/>
      <c r="AE11" s="2"/>
      <c r="AL11" s="3"/>
      <c r="AP11" s="3"/>
      <c r="AQ11" s="2"/>
    </row>
    <row r="12" spans="1:43" x14ac:dyDescent="0.2">
      <c r="A12" t="s">
        <v>116</v>
      </c>
      <c r="B12" t="s">
        <v>116</v>
      </c>
      <c r="C12" t="s">
        <v>116</v>
      </c>
      <c r="D12" s="4">
        <v>167.94307000000001</v>
      </c>
      <c r="E12" s="4">
        <v>-76.335819999999998</v>
      </c>
      <c r="F12" s="4"/>
      <c r="G12" s="4"/>
      <c r="O12" s="2"/>
      <c r="Q12" s="2"/>
      <c r="S12" s="2"/>
      <c r="T12" s="3"/>
      <c r="X12" s="3"/>
      <c r="AB12" s="3"/>
      <c r="AD12" s="3"/>
      <c r="AE12" s="2"/>
      <c r="AL12" s="3"/>
      <c r="AP12" s="3"/>
      <c r="AQ12" s="2"/>
    </row>
    <row r="13" spans="1:43" x14ac:dyDescent="0.2">
      <c r="A13" t="s">
        <v>102</v>
      </c>
      <c r="B13" s="6" t="s">
        <v>185</v>
      </c>
      <c r="C13" s="6" t="s">
        <v>185</v>
      </c>
      <c r="D13" s="4">
        <v>168.04096000000001</v>
      </c>
      <c r="E13" s="4">
        <v>-76.576800000000006</v>
      </c>
      <c r="F13" s="4"/>
      <c r="G13" s="4"/>
      <c r="O13" s="2"/>
      <c r="Q13" s="2"/>
      <c r="S13" s="2"/>
      <c r="T13" s="3"/>
      <c r="X13" s="3"/>
      <c r="AB13" s="3"/>
      <c r="AD13" s="3"/>
      <c r="AE13" s="2"/>
      <c r="AL13" s="3"/>
      <c r="AP13" s="3"/>
      <c r="AQ13" s="2"/>
    </row>
    <row r="14" spans="1:43" x14ac:dyDescent="0.2">
      <c r="A14" t="s">
        <v>108</v>
      </c>
      <c r="B14" t="s">
        <v>108</v>
      </c>
      <c r="C14" t="s">
        <v>108</v>
      </c>
      <c r="D14" s="4">
        <v>168.20255</v>
      </c>
      <c r="E14" s="4">
        <v>-76.785169999999994</v>
      </c>
      <c r="F14" s="4"/>
      <c r="G14" s="4"/>
      <c r="O14" s="2"/>
      <c r="Q14" s="2"/>
      <c r="R14" s="3"/>
      <c r="S14" s="2"/>
      <c r="T14" s="3"/>
      <c r="X14" s="3"/>
      <c r="AB14" s="3"/>
      <c r="AD14" s="3"/>
      <c r="AE14" s="2"/>
      <c r="AL14" s="3"/>
      <c r="AP14" s="3"/>
      <c r="AQ14" s="2"/>
    </row>
    <row r="15" spans="1:43" x14ac:dyDescent="0.2">
      <c r="A15" t="s">
        <v>117</v>
      </c>
      <c r="B15" t="s">
        <v>117</v>
      </c>
      <c r="C15" t="s">
        <v>117</v>
      </c>
      <c r="D15" s="4">
        <v>169.40406999999999</v>
      </c>
      <c r="E15" s="4">
        <v>-77.077259999999995</v>
      </c>
      <c r="F15" s="4"/>
      <c r="G15" s="4"/>
      <c r="O15" s="2"/>
      <c r="Q15" s="2"/>
      <c r="S15" s="2"/>
      <c r="T15" s="3"/>
      <c r="X15" s="3"/>
      <c r="AB15" s="3"/>
      <c r="AD15" s="3"/>
      <c r="AE15" s="2"/>
      <c r="AL15" s="3"/>
      <c r="AP15" s="3"/>
      <c r="AQ15" s="2"/>
    </row>
    <row r="16" spans="1:43" s="6" customFormat="1" x14ac:dyDescent="0.2">
      <c r="A16" s="9" t="s">
        <v>114</v>
      </c>
      <c r="B16" s="9" t="s">
        <v>114</v>
      </c>
      <c r="C16" s="9" t="s">
        <v>114</v>
      </c>
      <c r="D16" s="10">
        <v>169.64883</v>
      </c>
      <c r="E16" s="10">
        <v>-79.598579999999998</v>
      </c>
      <c r="F16" s="7"/>
      <c r="G16" s="4"/>
      <c r="T16" s="8"/>
      <c r="X16" s="8"/>
      <c r="AB16" s="8"/>
      <c r="AD16" s="8"/>
      <c r="AL16" s="8"/>
      <c r="AP16" s="8"/>
    </row>
    <row r="17" spans="1:43" x14ac:dyDescent="0.2">
      <c r="A17" t="s">
        <v>115</v>
      </c>
      <c r="B17" t="s">
        <v>115</v>
      </c>
      <c r="C17" t="s">
        <v>115</v>
      </c>
      <c r="D17" s="4">
        <v>175.86122</v>
      </c>
      <c r="E17" s="4">
        <v>-78.079300000000003</v>
      </c>
      <c r="F17" s="4"/>
      <c r="G17" s="4"/>
      <c r="O17" s="2"/>
      <c r="Q17" s="2"/>
      <c r="S17" s="2"/>
      <c r="T17" s="3"/>
      <c r="X17" s="3"/>
      <c r="AB17" s="3"/>
      <c r="AD17" s="3"/>
      <c r="AE17" s="2"/>
      <c r="AL17" s="3"/>
      <c r="AP17" s="3"/>
      <c r="AQ17" s="2"/>
    </row>
    <row r="18" spans="1:43" x14ac:dyDescent="0.2">
      <c r="A18" t="s">
        <v>127</v>
      </c>
      <c r="B18" t="s">
        <v>127</v>
      </c>
      <c r="C18" t="s">
        <v>127</v>
      </c>
      <c r="D18" s="4">
        <v>280.74158999999997</v>
      </c>
      <c r="E18" s="4">
        <v>-35.545229999999997</v>
      </c>
      <c r="F18" s="4"/>
      <c r="G18" s="4"/>
      <c r="X18" s="3"/>
      <c r="AB18" s="3"/>
      <c r="AD18" s="3"/>
      <c r="AP18" s="3"/>
    </row>
    <row r="19" spans="1:43" x14ac:dyDescent="0.2">
      <c r="A19" t="s">
        <v>138</v>
      </c>
      <c r="B19" t="s">
        <v>138</v>
      </c>
      <c r="C19" t="s">
        <v>138</v>
      </c>
      <c r="D19" s="4">
        <v>283.07209</v>
      </c>
      <c r="E19" s="4">
        <v>-37.003320000000002</v>
      </c>
      <c r="F19" s="4"/>
      <c r="G19" s="4"/>
      <c r="X19" s="3"/>
      <c r="AB19" s="3"/>
      <c r="AD19" s="3"/>
      <c r="AP19" s="3"/>
    </row>
    <row r="20" spans="1:43" x14ac:dyDescent="0.2">
      <c r="A20" t="s">
        <v>123</v>
      </c>
      <c r="B20" t="s">
        <v>123</v>
      </c>
      <c r="C20" t="s">
        <v>123</v>
      </c>
      <c r="D20" s="4">
        <v>180.03881000000001</v>
      </c>
      <c r="E20" s="4">
        <v>-78.195089999999993</v>
      </c>
      <c r="F20" s="4"/>
      <c r="G20" s="4"/>
      <c r="R20" s="3"/>
      <c r="X20" s="3"/>
      <c r="AB20" s="3"/>
      <c r="AD20" s="3"/>
      <c r="AP20" s="3"/>
    </row>
    <row r="21" spans="1:43" x14ac:dyDescent="0.2">
      <c r="A21" t="s">
        <v>125</v>
      </c>
      <c r="B21" s="6" t="s">
        <v>197</v>
      </c>
      <c r="C21" s="6" t="s">
        <v>197</v>
      </c>
      <c r="D21" s="4">
        <v>180.43512999999999</v>
      </c>
      <c r="E21" s="4">
        <v>-78.32405</v>
      </c>
      <c r="F21" s="4"/>
      <c r="G21" s="4"/>
      <c r="X21" s="3"/>
      <c r="AB21" s="3"/>
      <c r="AD21" s="3"/>
      <c r="AP21" s="3"/>
    </row>
    <row r="22" spans="1:43" x14ac:dyDescent="0.2">
      <c r="A22" t="s">
        <v>109</v>
      </c>
      <c r="B22" s="6" t="s">
        <v>186</v>
      </c>
      <c r="C22" t="s">
        <v>109</v>
      </c>
      <c r="D22" s="4">
        <v>130.6129</v>
      </c>
      <c r="E22" s="4">
        <v>-78.963310000000007</v>
      </c>
      <c r="F22" s="4"/>
      <c r="G22" s="4"/>
      <c r="X22" s="3"/>
      <c r="AB22" s="3"/>
      <c r="AD22" s="3"/>
      <c r="AP22" s="3"/>
    </row>
    <row r="23" spans="1:43" x14ac:dyDescent="0.2">
      <c r="A23" t="s">
        <v>112</v>
      </c>
      <c r="B23" s="6" t="s">
        <v>187</v>
      </c>
      <c r="C23" t="s">
        <v>112</v>
      </c>
      <c r="D23" s="4">
        <v>130.78018</v>
      </c>
      <c r="E23" s="4">
        <v>-79.081249999999997</v>
      </c>
      <c r="F23" s="4"/>
      <c r="G23" s="4"/>
      <c r="X23" s="3"/>
      <c r="AB23" s="3"/>
      <c r="AD23" s="3"/>
      <c r="AP23" s="3"/>
    </row>
    <row r="24" spans="1:43" x14ac:dyDescent="0.2">
      <c r="A24" t="s">
        <v>111</v>
      </c>
      <c r="B24" s="6" t="s">
        <v>188</v>
      </c>
      <c r="C24" t="s">
        <v>111</v>
      </c>
      <c r="D24" s="4">
        <v>131.03816</v>
      </c>
      <c r="E24" s="4">
        <v>-78.562709999999996</v>
      </c>
      <c r="F24" s="4"/>
      <c r="G24" s="4"/>
      <c r="X24" s="3"/>
      <c r="AB24" s="3"/>
      <c r="AD24" s="3"/>
      <c r="AP24" s="3"/>
    </row>
    <row r="25" spans="1:43" x14ac:dyDescent="0.2">
      <c r="A25" t="s">
        <v>110</v>
      </c>
      <c r="B25" s="6" t="s">
        <v>189</v>
      </c>
      <c r="C25" t="s">
        <v>110</v>
      </c>
      <c r="D25" s="4">
        <v>131.06766999999999</v>
      </c>
      <c r="E25" s="4">
        <v>-78.985460000000003</v>
      </c>
      <c r="F25" s="4"/>
      <c r="G25" s="4"/>
      <c r="X25" s="3"/>
      <c r="AB25" s="3"/>
      <c r="AD25" s="3"/>
      <c r="AP25" s="3"/>
    </row>
    <row r="26" spans="1:43" x14ac:dyDescent="0.2">
      <c r="A26" t="s">
        <v>113</v>
      </c>
      <c r="B26" s="6" t="s">
        <v>190</v>
      </c>
      <c r="C26" t="s">
        <v>113</v>
      </c>
      <c r="D26" s="4">
        <v>131.98649</v>
      </c>
      <c r="E26" s="4">
        <v>-78.914770000000004</v>
      </c>
      <c r="F26" s="4"/>
      <c r="G26" s="4"/>
      <c r="X26" s="3"/>
      <c r="AB26" s="3"/>
      <c r="AD26" s="3"/>
      <c r="AP26" s="3"/>
    </row>
    <row r="27" spans="1:43" x14ac:dyDescent="0.2">
      <c r="A27" t="s">
        <v>97</v>
      </c>
      <c r="B27" t="s">
        <v>97</v>
      </c>
      <c r="C27" t="s">
        <v>97</v>
      </c>
      <c r="D27" s="4">
        <v>234.86785</v>
      </c>
      <c r="E27" s="4">
        <v>-34.77169</v>
      </c>
      <c r="F27" s="4"/>
      <c r="G27" s="4"/>
      <c r="X27" s="3"/>
      <c r="AB27" s="3"/>
      <c r="AD27" s="3"/>
      <c r="AP27" s="3"/>
    </row>
    <row r="28" spans="1:43" x14ac:dyDescent="0.2">
      <c r="A28" t="s">
        <v>94</v>
      </c>
      <c r="B28" s="6" t="s">
        <v>191</v>
      </c>
      <c r="C28" t="s">
        <v>94</v>
      </c>
      <c r="D28" s="4">
        <v>236.32255000000001</v>
      </c>
      <c r="E28" s="4">
        <v>-34.307859999999998</v>
      </c>
      <c r="F28" s="4"/>
      <c r="G28" s="4"/>
      <c r="R28" s="3"/>
      <c r="X28" s="3"/>
      <c r="AB28" s="3"/>
      <c r="AD28" s="3"/>
      <c r="AP28" s="3"/>
    </row>
    <row r="29" spans="1:43" x14ac:dyDescent="0.2">
      <c r="A29" t="s">
        <v>96</v>
      </c>
      <c r="B29" s="6" t="s">
        <v>192</v>
      </c>
      <c r="C29" t="s">
        <v>96</v>
      </c>
      <c r="D29" s="4">
        <v>236.68637000000001</v>
      </c>
      <c r="E29" s="4">
        <v>-34.509909999999998</v>
      </c>
      <c r="F29" s="4"/>
      <c r="G29" s="4"/>
      <c r="X29" s="3"/>
      <c r="AB29" s="3"/>
      <c r="AD29" s="3"/>
      <c r="AP29" s="3"/>
    </row>
    <row r="30" spans="1:43" x14ac:dyDescent="0.2">
      <c r="A30" t="s">
        <v>93</v>
      </c>
      <c r="B30" s="6" t="s">
        <v>193</v>
      </c>
      <c r="C30" t="s">
        <v>93</v>
      </c>
      <c r="D30" s="4">
        <v>236.96095</v>
      </c>
      <c r="E30" s="4">
        <v>-35.476500000000001</v>
      </c>
      <c r="F30" s="4"/>
      <c r="G30" s="4"/>
      <c r="X30" s="3"/>
      <c r="AB30" s="3"/>
      <c r="AD30" s="3"/>
      <c r="AP30" s="3"/>
    </row>
    <row r="31" spans="1:43" x14ac:dyDescent="0.2">
      <c r="A31" t="s">
        <v>98</v>
      </c>
      <c r="B31" s="6" t="s">
        <v>198</v>
      </c>
      <c r="C31" t="s">
        <v>98</v>
      </c>
      <c r="D31" s="4">
        <v>237.02172999999999</v>
      </c>
      <c r="E31" s="4">
        <v>-35.264800000000001</v>
      </c>
      <c r="F31" s="4"/>
      <c r="G31" s="4"/>
      <c r="R31" s="3"/>
      <c r="X31" s="3"/>
      <c r="AB31" s="3"/>
      <c r="AD31" s="3"/>
      <c r="AP31" s="3"/>
    </row>
    <row r="32" spans="1:43" x14ac:dyDescent="0.2">
      <c r="A32" t="s">
        <v>91</v>
      </c>
      <c r="B32" s="6" t="s">
        <v>199</v>
      </c>
      <c r="C32" t="s">
        <v>91</v>
      </c>
      <c r="D32" s="4">
        <v>237.30044000000001</v>
      </c>
      <c r="E32" s="4">
        <v>-35.651400000000002</v>
      </c>
      <c r="F32" s="4"/>
      <c r="G32" s="4"/>
      <c r="X32" s="3"/>
      <c r="AB32" s="3"/>
      <c r="AD32" s="3"/>
      <c r="AP32" s="3"/>
    </row>
    <row r="33" spans="1:42" x14ac:dyDescent="0.2">
      <c r="A33" t="s">
        <v>95</v>
      </c>
      <c r="B33" t="s">
        <v>95</v>
      </c>
      <c r="C33" t="s">
        <v>95</v>
      </c>
      <c r="D33" s="4">
        <v>237.37806</v>
      </c>
      <c r="E33" s="4">
        <v>-35.830950000000001</v>
      </c>
      <c r="F33" s="4"/>
      <c r="G33" s="4"/>
      <c r="X33" s="3"/>
      <c r="AB33" s="3"/>
      <c r="AD33" s="3"/>
      <c r="AP33" s="3"/>
    </row>
    <row r="34" spans="1:42" x14ac:dyDescent="0.2">
      <c r="A34" t="s">
        <v>92</v>
      </c>
      <c r="B34" t="s">
        <v>92</v>
      </c>
      <c r="C34" t="s">
        <v>92</v>
      </c>
      <c r="D34" s="4">
        <v>237.94566</v>
      </c>
      <c r="E34" s="4">
        <v>-35.945590000000003</v>
      </c>
      <c r="F34" s="4"/>
      <c r="G34" s="4"/>
      <c r="X34" s="3"/>
      <c r="AB34" s="3"/>
      <c r="AD34" s="3"/>
      <c r="AP34" s="3"/>
    </row>
    <row r="35" spans="1:42" x14ac:dyDescent="0.2">
      <c r="A35" t="s">
        <v>128</v>
      </c>
      <c r="B35" t="s">
        <v>128</v>
      </c>
      <c r="C35" t="s">
        <v>128</v>
      </c>
      <c r="D35" s="4">
        <v>239.51051000000001</v>
      </c>
      <c r="E35" s="4">
        <v>-37.600760000000001</v>
      </c>
      <c r="F35" s="4"/>
      <c r="G35" s="4"/>
      <c r="X35" s="3"/>
      <c r="AB35" s="3"/>
      <c r="AD35" s="3"/>
      <c r="AP35" s="3"/>
    </row>
    <row r="36" spans="1:42" x14ac:dyDescent="0.2">
      <c r="A36" t="s">
        <v>129</v>
      </c>
      <c r="B36" t="s">
        <v>129</v>
      </c>
      <c r="C36" t="s">
        <v>129</v>
      </c>
      <c r="D36" s="4">
        <v>239.00874999999999</v>
      </c>
      <c r="E36" s="4">
        <v>-36.924520000000001</v>
      </c>
      <c r="F36" s="4"/>
      <c r="G36" s="4"/>
      <c r="R36" s="3"/>
      <c r="X36" s="3"/>
      <c r="AB36" s="3"/>
      <c r="AD36" s="3"/>
      <c r="AP36" s="3"/>
    </row>
    <row r="37" spans="1:42" x14ac:dyDescent="0.2">
      <c r="A37" t="s">
        <v>130</v>
      </c>
      <c r="B37" s="6" t="s">
        <v>200</v>
      </c>
      <c r="C37" t="s">
        <v>130</v>
      </c>
      <c r="D37" s="4">
        <v>239.03836000000001</v>
      </c>
      <c r="E37" s="4">
        <v>-37.935040000000001</v>
      </c>
      <c r="F37" s="4"/>
      <c r="G37" s="4"/>
      <c r="X37" s="3"/>
      <c r="AB37" s="3"/>
      <c r="AD37" s="3"/>
      <c r="AP37" s="3"/>
    </row>
    <row r="38" spans="1:42" x14ac:dyDescent="0.2">
      <c r="A38" t="s">
        <v>134</v>
      </c>
      <c r="B38" t="s">
        <v>134</v>
      </c>
      <c r="C38" t="s">
        <v>134</v>
      </c>
      <c r="D38" s="4">
        <v>242.09084999999999</v>
      </c>
      <c r="E38" s="4">
        <v>-39.07264</v>
      </c>
      <c r="F38" s="4"/>
      <c r="G38" s="4"/>
      <c r="X38" s="3"/>
      <c r="AB38" s="3"/>
      <c r="AD38" s="3"/>
      <c r="AP38" s="3"/>
    </row>
    <row r="39" spans="1:42" x14ac:dyDescent="0.2">
      <c r="A39" t="s">
        <v>136</v>
      </c>
      <c r="B39" t="s">
        <v>136</v>
      </c>
      <c r="C39" t="s">
        <v>136</v>
      </c>
      <c r="D39" s="4">
        <v>242.09371999999999</v>
      </c>
      <c r="E39" s="4">
        <v>-39.079560000000001</v>
      </c>
      <c r="F39" s="4"/>
      <c r="G39" s="4"/>
      <c r="R39" s="3"/>
      <c r="X39" s="3"/>
      <c r="AB39" s="3"/>
      <c r="AD39" s="3"/>
      <c r="AP39" s="3"/>
    </row>
    <row r="40" spans="1:42" x14ac:dyDescent="0.2">
      <c r="A40" t="s">
        <v>132</v>
      </c>
      <c r="B40" t="s">
        <v>132</v>
      </c>
      <c r="C40" t="s">
        <v>132</v>
      </c>
      <c r="D40" s="4">
        <v>242.10017999999999</v>
      </c>
      <c r="E40" s="4">
        <v>-39.097070000000002</v>
      </c>
      <c r="F40" s="4"/>
      <c r="G40" s="4"/>
      <c r="X40" s="3"/>
      <c r="AB40" s="3"/>
      <c r="AD40" s="3"/>
      <c r="AP40" s="3"/>
    </row>
    <row r="41" spans="1:42" x14ac:dyDescent="0.2">
      <c r="A41" t="s">
        <v>135</v>
      </c>
      <c r="B41" t="s">
        <v>135</v>
      </c>
      <c r="C41" t="s">
        <v>135</v>
      </c>
      <c r="D41" s="4">
        <v>242.10735</v>
      </c>
      <c r="E41" s="4">
        <v>-39.100340000000003</v>
      </c>
      <c r="F41" s="4"/>
      <c r="G41" s="4"/>
      <c r="X41" s="3"/>
      <c r="AB41" s="3"/>
      <c r="AD41" s="3"/>
      <c r="AP41" s="3"/>
    </row>
    <row r="42" spans="1:42" x14ac:dyDescent="0.2">
      <c r="A42" t="s">
        <v>141</v>
      </c>
      <c r="B42" t="s">
        <v>141</v>
      </c>
      <c r="C42" t="s">
        <v>141</v>
      </c>
      <c r="D42" s="4">
        <v>242.12611999999999</v>
      </c>
      <c r="E42" s="4">
        <v>-39.103099999999998</v>
      </c>
      <c r="F42" s="4"/>
      <c r="G42" s="4"/>
      <c r="X42" s="3"/>
      <c r="AB42" s="3"/>
      <c r="AD42" s="3"/>
      <c r="AP42" s="3"/>
    </row>
    <row r="43" spans="1:42" x14ac:dyDescent="0.2">
      <c r="A43" t="s">
        <v>140</v>
      </c>
      <c r="B43" t="s">
        <v>140</v>
      </c>
      <c r="C43" t="s">
        <v>140</v>
      </c>
      <c r="D43" s="4">
        <v>242.1284</v>
      </c>
      <c r="E43" s="4">
        <v>-39.096899999999998</v>
      </c>
      <c r="F43" s="4"/>
      <c r="G43" s="4"/>
      <c r="X43" s="3"/>
      <c r="AB43" s="3"/>
      <c r="AD43" s="3"/>
      <c r="AP43" s="3"/>
    </row>
    <row r="44" spans="1:42" x14ac:dyDescent="0.2">
      <c r="A44" t="s">
        <v>126</v>
      </c>
      <c r="B44" t="s">
        <v>126</v>
      </c>
      <c r="C44" t="s">
        <v>126</v>
      </c>
      <c r="D44" s="4">
        <v>242.21486999999999</v>
      </c>
      <c r="E44" s="4">
        <v>-39.054920000000003</v>
      </c>
      <c r="F44" s="4"/>
      <c r="G44" s="4"/>
      <c r="X44" s="3"/>
      <c r="AB44" s="3"/>
      <c r="AD44" s="3"/>
      <c r="AP44" s="3"/>
    </row>
    <row r="45" spans="1:42" x14ac:dyDescent="0.2">
      <c r="A45" t="s">
        <v>100</v>
      </c>
      <c r="B45" t="s">
        <v>100</v>
      </c>
      <c r="C45" t="s">
        <v>100</v>
      </c>
      <c r="D45" s="4">
        <v>242.22784999999999</v>
      </c>
      <c r="E45" s="4">
        <v>-39.62865</v>
      </c>
      <c r="F45" s="4"/>
      <c r="G45" s="4"/>
      <c r="X45" s="3"/>
      <c r="AB45" s="3"/>
      <c r="AD45" s="3"/>
      <c r="AP45" s="3"/>
    </row>
    <row r="46" spans="1:42" x14ac:dyDescent="0.2">
      <c r="A46" t="s">
        <v>137</v>
      </c>
      <c r="B46" t="s">
        <v>137</v>
      </c>
      <c r="C46" t="s">
        <v>137</v>
      </c>
      <c r="D46" s="4">
        <v>242.23137</v>
      </c>
      <c r="E46" s="4">
        <v>-39.042760000000001</v>
      </c>
      <c r="F46" s="4"/>
      <c r="G46" s="4"/>
      <c r="X46" s="3"/>
      <c r="AB46" s="3"/>
      <c r="AD46" s="3"/>
      <c r="AP46" s="3"/>
    </row>
    <row r="47" spans="1:42" x14ac:dyDescent="0.2">
      <c r="A47" t="s">
        <v>131</v>
      </c>
      <c r="B47" t="s">
        <v>131</v>
      </c>
      <c r="C47" t="s">
        <v>131</v>
      </c>
      <c r="D47" s="4">
        <v>242.2577</v>
      </c>
      <c r="E47" s="4">
        <v>-39.086779999999997</v>
      </c>
      <c r="F47" s="4"/>
      <c r="G47" s="4"/>
      <c r="X47" s="3"/>
      <c r="AB47" s="3"/>
      <c r="AD47" s="3"/>
      <c r="AP47" s="3"/>
    </row>
    <row r="48" spans="1:42" x14ac:dyDescent="0.2">
      <c r="A48" t="s">
        <v>142</v>
      </c>
      <c r="B48" t="s">
        <v>142</v>
      </c>
      <c r="C48" t="s">
        <v>142</v>
      </c>
      <c r="D48" s="4">
        <v>242.27589</v>
      </c>
      <c r="E48" s="4">
        <v>-39.147739999999999</v>
      </c>
      <c r="F48" s="4"/>
      <c r="G48" s="4"/>
      <c r="X48" s="3"/>
      <c r="AB48" s="3"/>
      <c r="AD48" s="3"/>
      <c r="AP48" s="3"/>
    </row>
    <row r="49" spans="1:42" x14ac:dyDescent="0.2">
      <c r="A49" t="s">
        <v>133</v>
      </c>
      <c r="B49" t="s">
        <v>133</v>
      </c>
      <c r="C49" t="s">
        <v>133</v>
      </c>
      <c r="D49" s="4">
        <v>242.43484000000001</v>
      </c>
      <c r="E49" s="4">
        <v>-39.225050000000003</v>
      </c>
      <c r="F49" s="4"/>
      <c r="G49" s="4"/>
      <c r="X49" s="3"/>
      <c r="AB49" s="3"/>
      <c r="AD49" s="3"/>
      <c r="AP49" s="3"/>
    </row>
    <row r="50" spans="1:42" x14ac:dyDescent="0.2">
      <c r="A50" t="s">
        <v>107</v>
      </c>
      <c r="B50" s="6" t="s">
        <v>201</v>
      </c>
      <c r="C50" t="s">
        <v>107</v>
      </c>
      <c r="D50" s="4">
        <v>243.18228999999999</v>
      </c>
      <c r="E50" s="4">
        <v>-38.25085</v>
      </c>
      <c r="F50" s="4"/>
      <c r="G50" s="4"/>
      <c r="X50" s="3"/>
      <c r="AB50" s="3"/>
      <c r="AD50" s="3"/>
      <c r="AP50" s="3"/>
    </row>
    <row r="51" spans="1:42" x14ac:dyDescent="0.2">
      <c r="A51" t="s">
        <v>105</v>
      </c>
      <c r="B51" s="6" t="s">
        <v>202</v>
      </c>
      <c r="C51" t="s">
        <v>105</v>
      </c>
      <c r="D51" s="4">
        <v>243.43375</v>
      </c>
      <c r="E51" s="4">
        <v>-37.612850000000002</v>
      </c>
      <c r="F51" s="4"/>
      <c r="G51" s="4"/>
      <c r="X51" s="3"/>
      <c r="AB51" s="3"/>
      <c r="AD51" s="3"/>
      <c r="AP51" s="3"/>
    </row>
    <row r="52" spans="1:42" x14ac:dyDescent="0.2">
      <c r="A52" t="s">
        <v>139</v>
      </c>
      <c r="B52" t="s">
        <v>139</v>
      </c>
      <c r="C52" t="s">
        <v>139</v>
      </c>
      <c r="D52" s="4">
        <v>239.81863000000001</v>
      </c>
      <c r="E52" s="4">
        <v>-41.952860000000001</v>
      </c>
      <c r="F52" s="4"/>
      <c r="G52" s="4"/>
      <c r="X52" s="3"/>
      <c r="AB52" s="3"/>
      <c r="AD52" s="3"/>
      <c r="AP52" s="3"/>
    </row>
    <row r="53" spans="1:42" x14ac:dyDescent="0.2">
      <c r="A53" t="s">
        <v>103</v>
      </c>
      <c r="B53" s="6" t="s">
        <v>203</v>
      </c>
      <c r="C53" t="s">
        <v>103</v>
      </c>
      <c r="D53" s="4">
        <v>240.00251</v>
      </c>
      <c r="E53" s="4">
        <v>-42.365780000000001</v>
      </c>
      <c r="F53" s="4"/>
      <c r="G53" s="4"/>
      <c r="R53" s="3"/>
      <c r="X53" s="3"/>
      <c r="AB53" s="3"/>
      <c r="AD53" s="3"/>
      <c r="AP53" s="3"/>
    </row>
    <row r="54" spans="1:42" x14ac:dyDescent="0.2">
      <c r="A54" t="s">
        <v>101</v>
      </c>
      <c r="B54" t="s">
        <v>101</v>
      </c>
      <c r="C54" t="s">
        <v>101</v>
      </c>
      <c r="D54" s="4">
        <v>240.12932000000001</v>
      </c>
      <c r="E54" s="4">
        <v>-41.726939999999999</v>
      </c>
      <c r="F54" s="4"/>
      <c r="G54" s="4"/>
      <c r="X54" s="3"/>
      <c r="AB54" s="3"/>
      <c r="AD54" s="3"/>
      <c r="AP54" s="3"/>
    </row>
    <row r="55" spans="1:42" x14ac:dyDescent="0.2">
      <c r="A55" t="s">
        <v>89</v>
      </c>
      <c r="B55" t="s">
        <v>89</v>
      </c>
      <c r="C55" t="s">
        <v>89</v>
      </c>
      <c r="D55" s="4">
        <v>80.769580000000005</v>
      </c>
      <c r="E55" s="4">
        <v>1.6208100000000001</v>
      </c>
      <c r="F55" s="4"/>
      <c r="G55" s="4"/>
      <c r="X55" s="3"/>
      <c r="AB55" s="3"/>
      <c r="AD55" s="3"/>
      <c r="AP55" s="3"/>
    </row>
    <row r="56" spans="1:42" x14ac:dyDescent="0.2">
      <c r="A56" t="s">
        <v>83</v>
      </c>
      <c r="B56" t="s">
        <v>83</v>
      </c>
      <c r="C56" t="s">
        <v>83</v>
      </c>
      <c r="D56" s="4">
        <v>81.459869999999995</v>
      </c>
      <c r="E56" s="4">
        <v>1.8269599999999999</v>
      </c>
      <c r="F56" s="4"/>
      <c r="G56" s="4"/>
      <c r="X56" s="3"/>
      <c r="AB56" s="3"/>
      <c r="AD56" s="3"/>
      <c r="AP56" s="3"/>
    </row>
    <row r="57" spans="1:42" x14ac:dyDescent="0.2">
      <c r="A57" t="s">
        <v>88</v>
      </c>
      <c r="B57" t="s">
        <v>88</v>
      </c>
      <c r="C57" t="s">
        <v>88</v>
      </c>
      <c r="D57" s="4">
        <v>82.34693</v>
      </c>
      <c r="E57" s="4">
        <v>-1.42096</v>
      </c>
      <c r="F57" s="4"/>
      <c r="G57" s="4"/>
      <c r="X57" s="3"/>
      <c r="AB57" s="3"/>
      <c r="AD57" s="3"/>
      <c r="AP57" s="3"/>
    </row>
    <row r="58" spans="1:42" x14ac:dyDescent="0.2">
      <c r="A58" t="s">
        <v>78</v>
      </c>
      <c r="B58" t="s">
        <v>78</v>
      </c>
      <c r="C58" t="s">
        <v>78</v>
      </c>
      <c r="D58" s="4">
        <v>82.83596</v>
      </c>
      <c r="E58" s="4">
        <v>-0.82218000000000002</v>
      </c>
      <c r="F58" s="4"/>
      <c r="G58" s="4"/>
      <c r="X58" s="3"/>
      <c r="AB58" s="3"/>
      <c r="AD58" s="3"/>
      <c r="AP58" s="3"/>
    </row>
    <row r="59" spans="1:42" x14ac:dyDescent="0.2">
      <c r="A59" t="s">
        <v>82</v>
      </c>
      <c r="B59" t="s">
        <v>82</v>
      </c>
      <c r="C59" t="s">
        <v>82</v>
      </c>
      <c r="D59" s="4">
        <v>83.026600000000002</v>
      </c>
      <c r="E59" s="4">
        <v>-1.18336</v>
      </c>
      <c r="F59" s="4"/>
      <c r="G59" s="4"/>
      <c r="X59" s="3"/>
      <c r="AB59" s="3"/>
      <c r="AD59" s="3"/>
      <c r="AP59" s="3"/>
    </row>
    <row r="60" spans="1:42" x14ac:dyDescent="0.2">
      <c r="A60" t="s">
        <v>85</v>
      </c>
      <c r="B60" t="s">
        <v>85</v>
      </c>
      <c r="C60" t="s">
        <v>85</v>
      </c>
      <c r="D60" s="4">
        <v>83.107420000000005</v>
      </c>
      <c r="E60" s="4">
        <v>-0.61482000000000003</v>
      </c>
      <c r="F60" s="4"/>
      <c r="G60" s="4"/>
      <c r="X60" s="3"/>
      <c r="AB60" s="3"/>
      <c r="AD60" s="3"/>
      <c r="AP60" s="3"/>
    </row>
    <row r="61" spans="1:42" x14ac:dyDescent="0.2">
      <c r="A61" t="s">
        <v>77</v>
      </c>
      <c r="B61" t="s">
        <v>77</v>
      </c>
      <c r="C61" t="s">
        <v>77</v>
      </c>
      <c r="D61" s="4">
        <v>83.136039999999994</v>
      </c>
      <c r="E61" s="4">
        <v>-1.2294</v>
      </c>
      <c r="F61" s="4"/>
      <c r="G61" s="4"/>
      <c r="X61" s="3"/>
      <c r="AB61" s="3"/>
      <c r="AD61" s="3"/>
      <c r="AP61" s="3"/>
    </row>
    <row r="62" spans="1:42" x14ac:dyDescent="0.2">
      <c r="A62" t="s">
        <v>79</v>
      </c>
      <c r="B62" t="s">
        <v>79</v>
      </c>
      <c r="C62" t="s">
        <v>79</v>
      </c>
      <c r="D62" s="4">
        <v>83.941680000000005</v>
      </c>
      <c r="E62" s="4">
        <v>-0.96450999999999998</v>
      </c>
      <c r="F62" s="4"/>
      <c r="G62" s="4"/>
      <c r="X62" s="3"/>
      <c r="AB62" s="3"/>
      <c r="AD62" s="3"/>
      <c r="AP62" s="3"/>
    </row>
    <row r="63" spans="1:42" x14ac:dyDescent="0.2">
      <c r="A63" t="s">
        <v>86</v>
      </c>
      <c r="B63" t="s">
        <v>86</v>
      </c>
      <c r="C63" t="s">
        <v>86</v>
      </c>
      <c r="D63" s="4">
        <v>84.760720000000006</v>
      </c>
      <c r="E63" s="4">
        <v>-1.3423400000000001</v>
      </c>
      <c r="F63" s="4"/>
      <c r="G63" s="4"/>
      <c r="X63" s="3"/>
      <c r="AB63" s="3"/>
      <c r="AD63" s="3"/>
      <c r="AP63" s="3"/>
    </row>
    <row r="64" spans="1:42" x14ac:dyDescent="0.2">
      <c r="A64" t="s">
        <v>87</v>
      </c>
      <c r="B64" t="s">
        <v>87</v>
      </c>
      <c r="C64" t="s">
        <v>87</v>
      </c>
      <c r="D64" s="4">
        <v>85.100629999999995</v>
      </c>
      <c r="E64" s="4">
        <v>-0.52261000000000002</v>
      </c>
      <c r="F64" s="4"/>
      <c r="G64" s="4"/>
      <c r="X64" s="3"/>
      <c r="AB64" s="3"/>
      <c r="AD64" s="3"/>
      <c r="AP64" s="3"/>
    </row>
    <row r="65" spans="1:42" x14ac:dyDescent="0.2">
      <c r="A65" t="s">
        <v>80</v>
      </c>
      <c r="B65" s="6" t="s">
        <v>194</v>
      </c>
      <c r="C65" s="6" t="s">
        <v>194</v>
      </c>
      <c r="D65" s="4">
        <v>84.613569999999996</v>
      </c>
      <c r="E65" s="4">
        <v>-2.7526999999999999</v>
      </c>
      <c r="F65" s="4"/>
      <c r="G65" s="4"/>
      <c r="X65" s="3"/>
      <c r="AB65" s="3"/>
      <c r="AD65" s="3"/>
      <c r="AP65" s="3"/>
    </row>
    <row r="66" spans="1:42" x14ac:dyDescent="0.2">
      <c r="A66" t="s">
        <v>81</v>
      </c>
      <c r="B66" s="6" t="s">
        <v>195</v>
      </c>
      <c r="C66" s="6" t="s">
        <v>195</v>
      </c>
      <c r="D66" s="4">
        <v>84.640379999999993</v>
      </c>
      <c r="E66" s="4">
        <v>-2.73726</v>
      </c>
      <c r="F66" s="4"/>
      <c r="G66" s="4"/>
      <c r="X66" s="3"/>
      <c r="AB66" s="3"/>
      <c r="AD66" s="3"/>
      <c r="AP66" s="3"/>
    </row>
    <row r="67" spans="1:42" x14ac:dyDescent="0.2">
      <c r="A67" t="s">
        <v>84</v>
      </c>
      <c r="B67" s="6" t="s">
        <v>196</v>
      </c>
      <c r="C67" s="6" t="s">
        <v>196</v>
      </c>
      <c r="D67" s="4">
        <v>84.915940000000006</v>
      </c>
      <c r="E67" s="4">
        <v>-2.5227400000000002</v>
      </c>
      <c r="F67" s="4"/>
      <c r="G67" s="4"/>
      <c r="X67" s="3"/>
      <c r="AB67" s="3"/>
      <c r="AD67" s="3"/>
      <c r="AP67" s="3"/>
    </row>
    <row r="68" spans="1:42" x14ac:dyDescent="0.2">
      <c r="A68" t="s">
        <v>90</v>
      </c>
      <c r="B68" t="s">
        <v>90</v>
      </c>
      <c r="C68" t="s">
        <v>90</v>
      </c>
      <c r="D68" s="4">
        <v>173.17194000000001</v>
      </c>
      <c r="E68" s="4">
        <v>-26.865539999999999</v>
      </c>
      <c r="F68" s="4"/>
      <c r="G68" s="4"/>
      <c r="X68" s="3"/>
      <c r="AB68" s="3"/>
      <c r="AD68" s="3"/>
      <c r="AP68" s="3"/>
    </row>
    <row r="69" spans="1:42" x14ac:dyDescent="0.2">
      <c r="A69" t="s">
        <v>75</v>
      </c>
      <c r="B69" t="s">
        <v>75</v>
      </c>
      <c r="C69" t="s">
        <v>75</v>
      </c>
      <c r="D69">
        <v>239.1763</v>
      </c>
      <c r="E69">
        <v>-37.820959999999999</v>
      </c>
      <c r="G69" s="4"/>
    </row>
    <row r="70" spans="1:42" x14ac:dyDescent="0.2">
      <c r="A70" t="s">
        <v>48</v>
      </c>
      <c r="B70" t="s">
        <v>48</v>
      </c>
      <c r="C70" t="s">
        <v>48</v>
      </c>
      <c r="D70">
        <v>64.815979999999996</v>
      </c>
      <c r="E70">
        <v>29.107479999999999</v>
      </c>
      <c r="G70" s="4"/>
    </row>
    <row r="71" spans="1:42" x14ac:dyDescent="0.2">
      <c r="A71" t="s">
        <v>74</v>
      </c>
      <c r="B71" t="s">
        <v>74</v>
      </c>
      <c r="C71" t="s">
        <v>74</v>
      </c>
      <c r="D71">
        <v>73.795760000000001</v>
      </c>
      <c r="E71">
        <v>30.366489999999999</v>
      </c>
      <c r="G71" s="4"/>
    </row>
    <row r="72" spans="1:42" x14ac:dyDescent="0.2">
      <c r="A72" t="s">
        <v>76</v>
      </c>
      <c r="B72" t="s">
        <v>76</v>
      </c>
      <c r="C72" t="s">
        <v>76</v>
      </c>
      <c r="D72">
        <v>165.46627000000001</v>
      </c>
      <c r="E72">
        <v>-34.704729999999998</v>
      </c>
      <c r="G72" s="4"/>
    </row>
    <row r="73" spans="1:42" x14ac:dyDescent="0.2">
      <c r="AD73" s="3"/>
    </row>
  </sheetData>
  <sortState xmlns:xlrd2="http://schemas.microsoft.com/office/spreadsheetml/2017/richdata2" ref="A2:AX72">
    <sortCondition ref="AW2:AW72"/>
    <sortCondition ref="I2:I72"/>
    <sortCondition ref="F2:F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24E2-1AE8-344A-BCEA-8CB071A1D14E}">
  <dimension ref="A1:D48"/>
  <sheetViews>
    <sheetView workbookViewId="0">
      <selection activeCell="J31" sqref="J31"/>
    </sheetView>
  </sheetViews>
  <sheetFormatPr baseColWidth="10" defaultRowHeight="16" x14ac:dyDescent="0.2"/>
  <cols>
    <col min="1" max="1" width="18.83203125" bestFit="1" customWidth="1"/>
    <col min="2" max="2" width="12.33203125" customWidth="1"/>
    <col min="3" max="3" width="15" bestFit="1" customWidth="1"/>
  </cols>
  <sheetData>
    <row r="1" spans="1:4" x14ac:dyDescent="0.2">
      <c r="A1" t="s">
        <v>0</v>
      </c>
      <c r="B1" t="s">
        <v>56</v>
      </c>
      <c r="C1" t="s">
        <v>48</v>
      </c>
      <c r="D1" t="s">
        <v>71</v>
      </c>
    </row>
    <row r="2" spans="1:4" x14ac:dyDescent="0.2">
      <c r="A2" t="s">
        <v>1</v>
      </c>
      <c r="B2" t="s">
        <v>49</v>
      </c>
      <c r="C2" t="s">
        <v>49</v>
      </c>
      <c r="D2" t="s">
        <v>49</v>
      </c>
    </row>
    <row r="3" spans="1:4" x14ac:dyDescent="0.2">
      <c r="A3" t="s">
        <v>2</v>
      </c>
      <c r="B3" t="s">
        <v>54</v>
      </c>
      <c r="C3" t="s">
        <v>54</v>
      </c>
      <c r="D3" t="s">
        <v>54</v>
      </c>
    </row>
    <row r="4" spans="1:4" x14ac:dyDescent="0.2">
      <c r="A4" t="s">
        <v>3</v>
      </c>
      <c r="B4">
        <v>164.75442000000001</v>
      </c>
      <c r="C4">
        <v>64.815979999999996</v>
      </c>
      <c r="D4">
        <v>167.16459</v>
      </c>
    </row>
    <row r="5" spans="1:4" x14ac:dyDescent="0.2">
      <c r="A5" t="s">
        <v>4</v>
      </c>
      <c r="B5" s="1">
        <v>-77.378039999999999</v>
      </c>
      <c r="C5">
        <v>29.107479999999999</v>
      </c>
      <c r="D5">
        <v>-77.57132</v>
      </c>
    </row>
    <row r="6" spans="1:4" x14ac:dyDescent="0.2">
      <c r="A6" t="s">
        <v>5</v>
      </c>
      <c r="B6" t="s">
        <v>55</v>
      </c>
      <c r="C6" t="s">
        <v>55</v>
      </c>
      <c r="D6" t="s">
        <v>55</v>
      </c>
    </row>
    <row r="7" spans="1:4" x14ac:dyDescent="0.2">
      <c r="A7" t="s">
        <v>6</v>
      </c>
      <c r="B7" t="s">
        <v>57</v>
      </c>
      <c r="C7" t="s">
        <v>50</v>
      </c>
      <c r="D7" t="s">
        <v>57</v>
      </c>
    </row>
    <row r="8" spans="1:4" x14ac:dyDescent="0.2">
      <c r="A8" t="s">
        <v>7</v>
      </c>
      <c r="B8" t="s">
        <v>58</v>
      </c>
      <c r="C8" t="s">
        <v>67</v>
      </c>
      <c r="D8" t="s">
        <v>58</v>
      </c>
    </row>
    <row r="9" spans="1:4" x14ac:dyDescent="0.2">
      <c r="A9" t="s">
        <v>8</v>
      </c>
      <c r="B9" t="s">
        <v>59</v>
      </c>
      <c r="C9" t="s">
        <v>51</v>
      </c>
      <c r="D9" t="s">
        <v>72</v>
      </c>
    </row>
    <row r="10" spans="1:4" x14ac:dyDescent="0.2">
      <c r="A10" t="s">
        <v>9</v>
      </c>
      <c r="B10" t="s">
        <v>53</v>
      </c>
      <c r="C10" t="s">
        <v>53</v>
      </c>
      <c r="D10" t="s">
        <v>73</v>
      </c>
    </row>
    <row r="11" spans="1:4" x14ac:dyDescent="0.2">
      <c r="A11" t="s">
        <v>10</v>
      </c>
      <c r="B11" t="s">
        <v>58</v>
      </c>
      <c r="C11" t="s">
        <v>67</v>
      </c>
      <c r="D11" t="s">
        <v>58</v>
      </c>
    </row>
    <row r="12" spans="1:4" x14ac:dyDescent="0.2">
      <c r="A12" t="s">
        <v>11</v>
      </c>
      <c r="B12">
        <v>4060</v>
      </c>
      <c r="C12">
        <v>4055</v>
      </c>
      <c r="D12">
        <v>2935</v>
      </c>
    </row>
    <row r="13" spans="1:4" x14ac:dyDescent="0.2">
      <c r="A13" t="s">
        <v>12</v>
      </c>
      <c r="B13" t="s">
        <v>58</v>
      </c>
      <c r="C13" t="s">
        <v>68</v>
      </c>
      <c r="D13" t="s">
        <v>58</v>
      </c>
    </row>
    <row r="14" spans="1:4" x14ac:dyDescent="0.2">
      <c r="A14" t="s">
        <v>13</v>
      </c>
      <c r="B14">
        <v>-0.42</v>
      </c>
      <c r="C14">
        <v>-0.02</v>
      </c>
      <c r="D14">
        <v>-1.1499999999999999</v>
      </c>
    </row>
    <row r="15" spans="1:4" x14ac:dyDescent="0.2">
      <c r="A15" t="s">
        <v>14</v>
      </c>
      <c r="B15" s="2" t="s">
        <v>58</v>
      </c>
      <c r="C15" t="s">
        <v>60</v>
      </c>
      <c r="D15" t="s">
        <v>58</v>
      </c>
    </row>
    <row r="16" spans="1:4" x14ac:dyDescent="0.2">
      <c r="A16" t="s">
        <v>15</v>
      </c>
      <c r="B16">
        <v>0.79</v>
      </c>
      <c r="C16" s="3">
        <v>0.7</v>
      </c>
      <c r="D16" s="3">
        <v>0.1</v>
      </c>
    </row>
    <row r="17" spans="1:4" x14ac:dyDescent="0.2">
      <c r="A17" t="s">
        <v>16</v>
      </c>
      <c r="B17" s="2" t="s">
        <v>58</v>
      </c>
      <c r="C17" t="s">
        <v>67</v>
      </c>
      <c r="D17" t="s">
        <v>58</v>
      </c>
    </row>
    <row r="18" spans="1:4" x14ac:dyDescent="0.2">
      <c r="A18" t="s">
        <v>17</v>
      </c>
      <c r="B18">
        <v>4.13</v>
      </c>
      <c r="C18">
        <v>3.68</v>
      </c>
      <c r="D18">
        <v>3.41</v>
      </c>
    </row>
    <row r="19" spans="1:4" x14ac:dyDescent="0.2">
      <c r="A19" t="s">
        <v>18</v>
      </c>
      <c r="B19" t="s">
        <v>60</v>
      </c>
      <c r="C19" t="s">
        <v>60</v>
      </c>
      <c r="D19" t="s">
        <v>60</v>
      </c>
    </row>
    <row r="20" spans="1:4" x14ac:dyDescent="0.2">
      <c r="A20" t="s">
        <v>19</v>
      </c>
      <c r="B20">
        <v>19.21</v>
      </c>
      <c r="C20" t="s">
        <v>69</v>
      </c>
      <c r="D20" s="3">
        <v>21.6</v>
      </c>
    </row>
    <row r="21" spans="1:4" x14ac:dyDescent="0.2">
      <c r="A21" t="s">
        <v>20</v>
      </c>
      <c r="B21" s="3">
        <v>17.5</v>
      </c>
      <c r="C21" t="s">
        <v>69</v>
      </c>
      <c r="D21" t="s">
        <v>69</v>
      </c>
    </row>
    <row r="22" spans="1:4" x14ac:dyDescent="0.2">
      <c r="A22" t="s">
        <v>21</v>
      </c>
      <c r="B22" t="s">
        <v>69</v>
      </c>
      <c r="C22">
        <v>13.19</v>
      </c>
      <c r="D22" t="s">
        <v>69</v>
      </c>
    </row>
    <row r="23" spans="1:4" x14ac:dyDescent="0.2">
      <c r="A23" t="s">
        <v>22</v>
      </c>
      <c r="B23" t="s">
        <v>69</v>
      </c>
      <c r="C23" t="s">
        <v>70</v>
      </c>
      <c r="D23" t="s">
        <v>69</v>
      </c>
    </row>
    <row r="24" spans="1:4" x14ac:dyDescent="0.2">
      <c r="A24" t="s">
        <v>23</v>
      </c>
      <c r="B24">
        <v>16.28</v>
      </c>
      <c r="C24">
        <v>13.25</v>
      </c>
      <c r="D24">
        <v>21.7</v>
      </c>
    </row>
    <row r="25" spans="1:4" x14ac:dyDescent="0.2">
      <c r="A25" t="s">
        <v>24</v>
      </c>
      <c r="B25" t="s">
        <v>61</v>
      </c>
      <c r="C25" t="s">
        <v>70</v>
      </c>
    </row>
    <row r="26" spans="1:4" x14ac:dyDescent="0.2">
      <c r="A26" t="s">
        <v>25</v>
      </c>
      <c r="B26">
        <v>13.33</v>
      </c>
      <c r="C26">
        <v>12.16</v>
      </c>
      <c r="D26">
        <v>19.75</v>
      </c>
    </row>
    <row r="27" spans="1:4" x14ac:dyDescent="0.2">
      <c r="A27" t="s">
        <v>26</v>
      </c>
      <c r="B27" t="s">
        <v>61</v>
      </c>
      <c r="C27" t="s">
        <v>70</v>
      </c>
    </row>
    <row r="28" spans="1:4" x14ac:dyDescent="0.2">
      <c r="A28" t="s">
        <v>27</v>
      </c>
      <c r="B28">
        <v>0.3</v>
      </c>
      <c r="D28">
        <v>0.03</v>
      </c>
    </row>
    <row r="29" spans="1:4" x14ac:dyDescent="0.2">
      <c r="A29" t="s">
        <v>28</v>
      </c>
      <c r="B29" s="2" t="s">
        <v>58</v>
      </c>
      <c r="D29" s="2" t="s">
        <v>58</v>
      </c>
    </row>
    <row r="30" spans="1:4" x14ac:dyDescent="0.2">
      <c r="A30" t="s">
        <v>29</v>
      </c>
      <c r="B30" t="s">
        <v>69</v>
      </c>
    </row>
    <row r="31" spans="1:4" x14ac:dyDescent="0.2">
      <c r="A31" t="s">
        <v>30</v>
      </c>
      <c r="B31" t="s">
        <v>69</v>
      </c>
    </row>
    <row r="32" spans="1:4" x14ac:dyDescent="0.2">
      <c r="A32" t="s">
        <v>31</v>
      </c>
      <c r="B32">
        <v>8.8000000000000007</v>
      </c>
    </row>
    <row r="33" spans="1:4" x14ac:dyDescent="0.2">
      <c r="A33" t="s">
        <v>32</v>
      </c>
      <c r="B33" t="s">
        <v>65</v>
      </c>
    </row>
    <row r="34" spans="1:4" x14ac:dyDescent="0.2">
      <c r="A34" t="s">
        <v>33</v>
      </c>
      <c r="B34">
        <v>491</v>
      </c>
    </row>
    <row r="35" spans="1:4" x14ac:dyDescent="0.2">
      <c r="A35" t="s">
        <v>34</v>
      </c>
      <c r="B35" t="s">
        <v>60</v>
      </c>
    </row>
    <row r="36" spans="1:4" x14ac:dyDescent="0.2">
      <c r="A36" t="s">
        <v>35</v>
      </c>
      <c r="B36">
        <v>1.25</v>
      </c>
      <c r="C36">
        <v>1.99</v>
      </c>
      <c r="D36">
        <v>1.03</v>
      </c>
    </row>
    <row r="37" spans="1:4" x14ac:dyDescent="0.2">
      <c r="A37" t="s">
        <v>36</v>
      </c>
      <c r="B37" t="s">
        <v>60</v>
      </c>
      <c r="C37" t="s">
        <v>67</v>
      </c>
      <c r="D37" t="s">
        <v>60</v>
      </c>
    </row>
    <row r="38" spans="1:4" x14ac:dyDescent="0.2">
      <c r="A38" t="s">
        <v>37</v>
      </c>
      <c r="B38">
        <v>6.3</v>
      </c>
      <c r="D38">
        <v>6.3</v>
      </c>
    </row>
    <row r="39" spans="1:4" x14ac:dyDescent="0.2">
      <c r="A39" t="s">
        <v>38</v>
      </c>
      <c r="B39" t="s">
        <v>62</v>
      </c>
      <c r="D39" t="s">
        <v>62</v>
      </c>
    </row>
    <row r="40" spans="1:4" x14ac:dyDescent="0.2">
      <c r="A40" t="s">
        <v>39</v>
      </c>
      <c r="B40">
        <v>-8.86</v>
      </c>
    </row>
    <row r="41" spans="1:4" x14ac:dyDescent="0.2">
      <c r="A41" t="s">
        <v>40</v>
      </c>
      <c r="B41" s="2" t="s">
        <v>58</v>
      </c>
    </row>
    <row r="42" spans="1:4" x14ac:dyDescent="0.2">
      <c r="A42" t="s">
        <v>41</v>
      </c>
      <c r="B42">
        <v>-0.08</v>
      </c>
      <c r="D42">
        <v>-0.08</v>
      </c>
    </row>
    <row r="43" spans="1:4" x14ac:dyDescent="0.2">
      <c r="A43" t="s">
        <v>42</v>
      </c>
      <c r="B43" t="s">
        <v>63</v>
      </c>
      <c r="D43" t="s">
        <v>63</v>
      </c>
    </row>
    <row r="44" spans="1:4" x14ac:dyDescent="0.2">
      <c r="A44" t="s">
        <v>43</v>
      </c>
      <c r="B44">
        <v>0</v>
      </c>
    </row>
    <row r="45" spans="1:4" x14ac:dyDescent="0.2">
      <c r="A45" t="s">
        <v>44</v>
      </c>
      <c r="B45" t="s">
        <v>64</v>
      </c>
    </row>
    <row r="46" spans="1:4" x14ac:dyDescent="0.2">
      <c r="A46" t="s">
        <v>45</v>
      </c>
      <c r="B46" t="b">
        <v>1</v>
      </c>
      <c r="C46" t="b">
        <v>1</v>
      </c>
      <c r="D46" t="b">
        <v>1</v>
      </c>
    </row>
    <row r="47" spans="1:4" x14ac:dyDescent="0.2">
      <c r="A47" t="s">
        <v>46</v>
      </c>
      <c r="B47" t="b">
        <v>0</v>
      </c>
      <c r="C47" t="b">
        <v>1</v>
      </c>
      <c r="D47" t="b">
        <v>0</v>
      </c>
    </row>
    <row r="48" spans="1:4" x14ac:dyDescent="0.2">
      <c r="A48" t="s">
        <v>47</v>
      </c>
      <c r="B48" t="b">
        <v>0</v>
      </c>
      <c r="C48" t="b">
        <v>0</v>
      </c>
      <c r="D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Names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2020-06-29T19:56:10Z</dcterms:created>
  <dcterms:modified xsi:type="dcterms:W3CDTF">2020-09-24T20:00:33Z</dcterms:modified>
</cp:coreProperties>
</file>