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/>
  <mc:AlternateContent xmlns:mc="http://schemas.openxmlformats.org/markup-compatibility/2006">
    <mc:Choice Requires="x15">
      <x15ac:absPath xmlns:x15ac="http://schemas.microsoft.com/office/spreadsheetml/2010/11/ac" url="https://autuni.sharepoint.com/sites/2023S1RDDigitaltwinforfactoryautomation/Shared Documents/General/02-Planning and Control/Skills Matrix/"/>
    </mc:Choice>
  </mc:AlternateContent>
  <xr:revisionPtr revIDLastSave="474" documentId="13_ncr:1_{A4FFF844-1928-4848-96FE-7934CCEED567}" xr6:coauthVersionLast="47" xr6:coauthVersionMax="47" xr10:uidLastSave="{B649FAB1-7714-4FFB-B2D3-A4AC96A10853}"/>
  <bookViews>
    <workbookView xWindow="-120" yWindow="-120" windowWidth="29040" windowHeight="15840" firstSheet="6" activeTab="6" xr2:uid="{979CFCEC-0A6D-416E-B73D-2DAB4F08D099}"/>
  </bookViews>
  <sheets>
    <sheet name="Summary" sheetId="1" r:id="rId1"/>
    <sheet name="Harshil" sheetId="2" r:id="rId2"/>
    <sheet name="Jane" sheetId="3" r:id="rId3"/>
    <sheet name="Josh" sheetId="4" r:id="rId4"/>
    <sheet name="Myles" sheetId="5" r:id="rId5"/>
    <sheet name="Yeran" sheetId="6" r:id="rId6"/>
    <sheet name="Team Working Hours" sheetId="7" r:id="rId7"/>
  </sheets>
  <definedNames>
    <definedName name="_xlnm.Print_Area" localSheetId="0">Summary!$A$1:$AO$34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G9" i="7"/>
  <c r="F15" i="7"/>
  <c r="E15" i="7"/>
  <c r="D15" i="7"/>
  <c r="C15" i="7"/>
  <c r="G3" i="7"/>
  <c r="G4" i="7"/>
  <c r="G5" i="7"/>
  <c r="G6" i="7"/>
  <c r="G7" i="7"/>
  <c r="G8" i="7"/>
  <c r="G10" i="7"/>
  <c r="G11" i="7"/>
  <c r="G12" i="7"/>
  <c r="G13" i="7"/>
  <c r="G14" i="7"/>
  <c r="G2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I16" i="1"/>
  <c r="U3" i="1"/>
  <c r="R3" i="1"/>
  <c r="R4" i="1"/>
  <c r="R5" i="1"/>
  <c r="R6" i="1"/>
  <c r="T6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S3" i="1"/>
  <c r="T3" i="1"/>
  <c r="V3" i="1"/>
  <c r="S4" i="1"/>
  <c r="T4" i="1"/>
  <c r="U4" i="1"/>
  <c r="V4" i="1"/>
  <c r="S5" i="1"/>
  <c r="T5" i="1"/>
  <c r="U5" i="1"/>
  <c r="V5" i="1"/>
  <c r="S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7" i="5"/>
  <c r="A8" i="5"/>
  <c r="A9" i="5"/>
  <c r="A10" i="5"/>
  <c r="A11" i="5"/>
  <c r="A12" i="5"/>
  <c r="A13" i="5"/>
  <c r="A14" i="5"/>
  <c r="A7" i="4"/>
  <c r="A8" i="4"/>
  <c r="A9" i="4"/>
  <c r="A10" i="4"/>
  <c r="A11" i="4"/>
  <c r="A12" i="4"/>
  <c r="A13" i="4"/>
  <c r="A2" i="5"/>
  <c r="A3" i="5"/>
  <c r="A4" i="5"/>
  <c r="A5" i="5"/>
  <c r="A6" i="5"/>
  <c r="A2" i="4"/>
  <c r="A3" i="4"/>
  <c r="A4" i="4"/>
  <c r="A5" i="4"/>
  <c r="A6" i="4"/>
  <c r="A2" i="2"/>
  <c r="W3" i="1"/>
  <c r="M3" i="1"/>
  <c r="H3" i="1"/>
  <c r="C3" i="1"/>
  <c r="AB3" i="1"/>
  <c r="A2" i="3"/>
</calcChain>
</file>

<file path=xl/sharedStrings.xml><?xml version="1.0" encoding="utf-8"?>
<sst xmlns="http://schemas.openxmlformats.org/spreadsheetml/2006/main" count="67" uniqueCount="57">
  <si>
    <t>Group</t>
  </si>
  <si>
    <t>Skill</t>
  </si>
  <si>
    <t>Harshil ISTP-A</t>
  </si>
  <si>
    <t>Jane-ESTP-A</t>
  </si>
  <si>
    <t>Josh - INTP-T</t>
  </si>
  <si>
    <t>Myles - ISFJ-T</t>
  </si>
  <si>
    <t>Yeran - ISFJ-A</t>
  </si>
  <si>
    <t>Total</t>
  </si>
  <si>
    <t>Application Server</t>
  </si>
  <si>
    <t>Online Servers</t>
  </si>
  <si>
    <t>Server Administration</t>
  </si>
  <si>
    <t>Component Technology</t>
  </si>
  <si>
    <t>PLC</t>
  </si>
  <si>
    <t>Factory I/O</t>
  </si>
  <si>
    <t>Database</t>
  </si>
  <si>
    <t>NoSQL</t>
  </si>
  <si>
    <t>SQL</t>
  </si>
  <si>
    <t>Firebase</t>
  </si>
  <si>
    <t>Language/Development Tools</t>
  </si>
  <si>
    <t>C#</t>
  </si>
  <si>
    <t>Git</t>
  </si>
  <si>
    <t>HTML/CSS</t>
  </si>
  <si>
    <t>IDEs</t>
  </si>
  <si>
    <t>Java</t>
  </si>
  <si>
    <t>NodeRed/SCADA</t>
  </si>
  <si>
    <t>Visual Studio</t>
  </si>
  <si>
    <t>Vs Code</t>
  </si>
  <si>
    <t>Multimedia</t>
  </si>
  <si>
    <t>Adobe Illustrator</t>
  </si>
  <si>
    <t>UI Design</t>
  </si>
  <si>
    <t>UX Design</t>
  </si>
  <si>
    <t>Project Management</t>
  </si>
  <si>
    <t>Agile Methodology Knowledge</t>
  </si>
  <si>
    <t>Client Management</t>
  </si>
  <si>
    <t>Project Management Tools</t>
  </si>
  <si>
    <t>Github</t>
  </si>
  <si>
    <t>Teams</t>
  </si>
  <si>
    <t>Trello</t>
  </si>
  <si>
    <t>QA Expertise</t>
  </si>
  <si>
    <t>QA Tools</t>
  </si>
  <si>
    <t>Web Technology</t>
  </si>
  <si>
    <t>JavaScript</t>
  </si>
  <si>
    <t>Node.Js</t>
  </si>
  <si>
    <t>PHP</t>
  </si>
  <si>
    <t>React</t>
  </si>
  <si>
    <t>Web APIs</t>
  </si>
  <si>
    <t>Skill expertise</t>
  </si>
  <si>
    <t>skill level</t>
  </si>
  <si>
    <t>ISFJ-A</t>
  </si>
  <si>
    <t>Week</t>
  </si>
  <si>
    <t>Harshil</t>
  </si>
  <si>
    <t>Jane</t>
  </si>
  <si>
    <t>Josh</t>
  </si>
  <si>
    <t>Myles</t>
  </si>
  <si>
    <t>Yeran</t>
  </si>
  <si>
    <t>week 7/8 is midsem break</t>
  </si>
  <si>
    <t>week 14 is presentation week so idk if we'll need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</si>
</sst>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2" fillId="2" borderId="0" xfId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5" xfId="0" applyFont="1" applyBorder="1"/>
    <xf numFmtId="0" fontId="1" fillId="0" borderId="11" xfId="0" applyFont="1" applyBorder="1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1" xfId="0" applyFont="1" applyBorder="1"/>
    <xf numFmtId="0" fontId="5" fillId="0" borderId="5" xfId="0" applyFont="1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10" xfId="2" applyNumberFormat="1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2" fillId="3" borderId="13" xfId="2" applyBorder="1" applyAlignment="1">
      <alignment horizontal="center" vertical="center"/>
    </xf>
    <xf numFmtId="0" fontId="0" fillId="0" borderId="5" xfId="0" applyBorder="1"/>
    <xf numFmtId="0" fontId="6" fillId="0" borderId="5" xfId="0" applyFont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14" xfId="2" applyBorder="1" applyAlignment="1">
      <alignment horizontal="center" vertical="center"/>
    </xf>
    <xf numFmtId="0" fontId="2" fillId="3" borderId="15" xfId="2" applyBorder="1" applyAlignment="1">
      <alignment horizontal="center" vertical="center"/>
    </xf>
  </cellXfs>
  <cellStyles count="3">
    <cellStyle name="Accent3" xfId="2" builtinId="37"/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28575</xdr:rowOff>
    </xdr:from>
    <xdr:to>
      <xdr:col>9</xdr:col>
      <xdr:colOff>123825</xdr:colOff>
      <xdr:row>18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080625-4F07-53FE-5878-4247D28F8992}"/>
            </a:ext>
          </a:extLst>
        </xdr:cNvPr>
        <xdr:cNvSpPr txBox="1"/>
      </xdr:nvSpPr>
      <xdr:spPr>
        <a:xfrm>
          <a:off x="4095750" y="1295400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6</xdr:col>
      <xdr:colOff>542925</xdr:colOff>
      <xdr:row>18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9EBDE5-D81C-4E59-9ECE-4A3F93F1A5C0}"/>
            </a:ext>
          </a:extLst>
        </xdr:cNvPr>
        <xdr:cNvSpPr txBox="1"/>
      </xdr:nvSpPr>
      <xdr:spPr>
        <a:xfrm>
          <a:off x="3680114" y="1272886"/>
          <a:ext cx="2361334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6</xdr:col>
      <xdr:colOff>542925</xdr:colOff>
      <xdr:row>18</xdr:row>
      <xdr:rowOff>85725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37DD97E-3E7B-427C-8124-78DF0464D0AD}"/>
            </a:ext>
          </a:extLst>
        </xdr:cNvPr>
        <xdr:cNvSpPr txBox="1"/>
      </xdr:nvSpPr>
      <xdr:spPr>
        <a:xfrm>
          <a:off x="2686050" y="1266825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6</xdr:col>
      <xdr:colOff>542925</xdr:colOff>
      <xdr:row>17</xdr:row>
      <xdr:rowOff>64770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210EB9-D970-4E75-A8CE-5F3C5368D816}"/>
            </a:ext>
          </a:extLst>
        </xdr:cNvPr>
        <xdr:cNvSpPr txBox="1"/>
      </xdr:nvSpPr>
      <xdr:spPr>
        <a:xfrm>
          <a:off x="2689860" y="1097280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6</xdr:col>
      <xdr:colOff>542925</xdr:colOff>
      <xdr:row>18</xdr:row>
      <xdr:rowOff>64770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6404EA-7D6D-4D4F-8AB0-31AC052F31BF}"/>
            </a:ext>
          </a:extLst>
        </xdr:cNvPr>
        <xdr:cNvSpPr txBox="1"/>
      </xdr:nvSpPr>
      <xdr:spPr>
        <a:xfrm>
          <a:off x="2689860" y="1280160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64BEA5-BC46-4EE3-B5FB-50B7D954DFFB}" name="Table3" displayName="Table3" ref="A1:G15" totalsRowShown="0">
  <autoFilter ref="A1:G15" xr:uid="{6464BEA5-BC46-4EE3-B5FB-50B7D954DFFB}"/>
  <tableColumns count="7">
    <tableColumn id="1" xr3:uid="{A0CFC957-70A6-467E-84F3-70BE8D8B3359}" name="Week"/>
    <tableColumn id="2" xr3:uid="{300213E0-93B8-4F08-9C6D-7156724EE32B}" name="Harshil"/>
    <tableColumn id="3" xr3:uid="{AE1DE26F-F261-4C2A-B95B-B6EB9A340A76}" name="Jane"/>
    <tableColumn id="4" xr3:uid="{3436BCC8-975A-403C-9758-D8BA5E5E4D66}" name="Josh"/>
    <tableColumn id="5" xr3:uid="{D75D2C06-57C4-4A62-A975-4A7B1E97E368}" name="Myles"/>
    <tableColumn id="6" xr3:uid="{11C6E06F-A0B0-4F01-B428-D0340C9EFBE9}" name="Yeran"/>
    <tableColumn id="7" xr3:uid="{1139B212-7F8D-49DC-B011-DAA5852CDD35}" name="Total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1C39-7AE8-4E7B-A23B-BB6754662704}">
  <dimension ref="A1:AP34"/>
  <sheetViews>
    <sheetView topLeftCell="B1" zoomScaleNormal="100" workbookViewId="0">
      <selection activeCell="AG33" sqref="AG33"/>
    </sheetView>
  </sheetViews>
  <sheetFormatPr defaultColWidth="8.85546875" defaultRowHeight="11.25" customHeight="1"/>
  <cols>
    <col min="1" max="1" width="23.5703125" style="8" customWidth="1"/>
    <col min="2" max="2" width="24.28515625" style="8" customWidth="1"/>
    <col min="3" max="6" width="2.42578125" style="3" customWidth="1"/>
    <col min="7" max="7" width="2.42578125" style="4" customWidth="1"/>
    <col min="8" max="11" width="2.42578125" style="3" customWidth="1"/>
    <col min="12" max="12" width="2.42578125" style="4" customWidth="1"/>
    <col min="13" max="16" width="2.42578125" style="3" customWidth="1"/>
    <col min="17" max="17" width="2.42578125" style="4" customWidth="1"/>
    <col min="18" max="21" width="2.42578125" style="3" customWidth="1"/>
    <col min="22" max="22" width="2.42578125" style="4" customWidth="1"/>
    <col min="23" max="27" width="2.42578125" style="3" customWidth="1"/>
    <col min="28" max="28" width="6.7109375" style="9" customWidth="1"/>
    <col min="29" max="29" width="9" style="5" customWidth="1"/>
    <col min="30" max="30" width="8.7109375" style="5" customWidth="1"/>
    <col min="31" max="16384" width="8.85546875" style="5"/>
  </cols>
  <sheetData>
    <row r="1" spans="1:42" ht="11.25" customHeight="1">
      <c r="A1" s="31" t="s">
        <v>0</v>
      </c>
      <c r="B1" s="31" t="s">
        <v>1</v>
      </c>
      <c r="C1" s="27" t="s">
        <v>2</v>
      </c>
      <c r="D1" s="28"/>
      <c r="E1" s="28"/>
      <c r="F1" s="28"/>
      <c r="G1" s="29"/>
      <c r="H1" s="30" t="s">
        <v>3</v>
      </c>
      <c r="I1" s="30"/>
      <c r="J1" s="30"/>
      <c r="K1" s="30"/>
      <c r="L1" s="30"/>
      <c r="M1" s="33" t="s">
        <v>4</v>
      </c>
      <c r="N1" s="34"/>
      <c r="O1" s="34"/>
      <c r="P1" s="34"/>
      <c r="Q1" s="34"/>
      <c r="R1" s="30" t="s">
        <v>5</v>
      </c>
      <c r="S1" s="30"/>
      <c r="T1" s="30"/>
      <c r="U1" s="30"/>
      <c r="V1" s="30"/>
      <c r="W1" s="30" t="s">
        <v>6</v>
      </c>
      <c r="X1" s="30"/>
      <c r="Y1" s="30"/>
      <c r="Z1" s="30"/>
      <c r="AA1" s="30"/>
      <c r="AB1" s="36" t="s">
        <v>7</v>
      </c>
    </row>
    <row r="2" spans="1:42" ht="11.25" customHeight="1">
      <c r="A2" s="32"/>
      <c r="B2" s="32"/>
      <c r="C2" s="20">
        <v>1</v>
      </c>
      <c r="D2" s="21">
        <v>2</v>
      </c>
      <c r="E2" s="21">
        <v>3</v>
      </c>
      <c r="F2" s="22">
        <v>4</v>
      </c>
      <c r="G2" s="23">
        <v>5</v>
      </c>
      <c r="H2" s="22">
        <v>1</v>
      </c>
      <c r="I2" s="21">
        <v>2</v>
      </c>
      <c r="J2" s="21">
        <v>3</v>
      </c>
      <c r="K2" s="22">
        <v>4</v>
      </c>
      <c r="L2" s="23">
        <v>5</v>
      </c>
      <c r="M2" s="22">
        <v>1</v>
      </c>
      <c r="N2" s="21">
        <v>2</v>
      </c>
      <c r="O2" s="21">
        <v>3</v>
      </c>
      <c r="P2" s="22">
        <v>4</v>
      </c>
      <c r="Q2" s="23">
        <v>5</v>
      </c>
      <c r="R2" s="22">
        <v>1</v>
      </c>
      <c r="S2" s="21">
        <v>2</v>
      </c>
      <c r="T2" s="21">
        <v>3</v>
      </c>
      <c r="U2" s="22">
        <v>4</v>
      </c>
      <c r="V2" s="23">
        <v>5</v>
      </c>
      <c r="W2" s="22">
        <v>1</v>
      </c>
      <c r="X2" s="21">
        <v>2</v>
      </c>
      <c r="Y2" s="21">
        <v>3</v>
      </c>
      <c r="Z2" s="22">
        <v>4</v>
      </c>
      <c r="AA2" s="24">
        <v>5</v>
      </c>
      <c r="AB2" s="37"/>
      <c r="AE2" s="6"/>
      <c r="AF2" s="7"/>
      <c r="AG2" s="7"/>
      <c r="AH2" s="7"/>
      <c r="AI2" s="7"/>
      <c r="AK2" s="35"/>
      <c r="AL2" s="35"/>
      <c r="AM2" s="7"/>
      <c r="AN2" s="7"/>
      <c r="AO2" s="7"/>
      <c r="AP2" s="7"/>
    </row>
    <row r="3" spans="1:42" ht="11.25" customHeight="1">
      <c r="A3" s="26" t="s">
        <v>8</v>
      </c>
      <c r="B3" s="15" t="s">
        <v>9</v>
      </c>
      <c r="C3" s="16" t="str">
        <f>IF(C$2=Harshil!$B2,C$2,"")</f>
        <v/>
      </c>
      <c r="D3" s="16">
        <f>IF(D$2=Harshil!$B2,D$2,"")</f>
        <v>2</v>
      </c>
      <c r="E3" s="16" t="str">
        <f>IF(E$2=Harshil!$B2,E$2,"")</f>
        <v/>
      </c>
      <c r="F3" s="16" t="str">
        <f>IF(F$2=Harshil!$B2,F$2,"")</f>
        <v/>
      </c>
      <c r="G3" s="17" t="str">
        <f>IF(G$2=Harshil!$B2,G$2,"")</f>
        <v/>
      </c>
      <c r="H3" s="16" t="str">
        <f>IF(H$2=Jane!$B2,H$2,"")</f>
        <v/>
      </c>
      <c r="I3" s="16" t="str">
        <f>IF(I$2=Jane!$B2,I$2,"")</f>
        <v/>
      </c>
      <c r="J3" s="16">
        <f>IF(J$2=Jane!$B2,J$2,"")</f>
        <v>3</v>
      </c>
      <c r="K3" s="16" t="str">
        <f>IF(K$2=Jane!$B2,K$2,"")</f>
        <v/>
      </c>
      <c r="L3" s="17" t="str">
        <f>IF(L$2=Jane!$B2,L$2,"")</f>
        <v/>
      </c>
      <c r="M3" s="16" t="str">
        <f>IF(M$2=Josh!$B2,M$2,"")</f>
        <v/>
      </c>
      <c r="N3" s="16" t="str">
        <f>IF(N$2=Josh!$B2,N$2,"")</f>
        <v/>
      </c>
      <c r="O3" s="16">
        <f>IF(O$2=Josh!$B2,O$2,"")</f>
        <v>3</v>
      </c>
      <c r="P3" s="16" t="str">
        <f>IF(P$2=Josh!$B2,P$2,"")</f>
        <v/>
      </c>
      <c r="Q3" s="17" t="str">
        <f>IF(Q$2=Josh!$B2,Q$2,"")</f>
        <v/>
      </c>
      <c r="R3" s="16" t="str">
        <f>IF(R$2=Myles!$B2,R$2,"")</f>
        <v/>
      </c>
      <c r="S3" s="16">
        <f>IF(S$2=Myles!$B2,S$2,"")</f>
        <v>2</v>
      </c>
      <c r="T3" s="16" t="str">
        <f>IF(T$2=Myles!$B2,T$2,"")</f>
        <v/>
      </c>
      <c r="U3" s="16" t="str">
        <f>IF(U$2=Myles!$B2,U$2,"")</f>
        <v/>
      </c>
      <c r="V3" s="17" t="str">
        <f>IF(V$2=Myles!$B2,V$2,"")</f>
        <v/>
      </c>
      <c r="W3" s="16" t="str">
        <f>IF(W$2=Yeran!$B2,W$2,"")</f>
        <v/>
      </c>
      <c r="X3" s="16" t="str">
        <f>IF(X$2=Yeran!$B2,X$2,"")</f>
        <v/>
      </c>
      <c r="Y3" s="16">
        <f>IF(Y$2=Yeran!$B2,Y$2,"")</f>
        <v>3</v>
      </c>
      <c r="Z3" s="16" t="str">
        <f>IF(Z$2=Yeran!$B2,Z$2,"")</f>
        <v/>
      </c>
      <c r="AA3" s="16" t="str">
        <f>IF(AA$2=Yeran!$B2,AA$2,"")</f>
        <v/>
      </c>
      <c r="AB3" s="18">
        <f>SUM(Harshil!B2,Jane!B2,Josh!B2,Myles!B2,Yeran!B2)</f>
        <v>13</v>
      </c>
      <c r="AF3"/>
      <c r="AH3"/>
      <c r="AI3" s="12"/>
      <c r="AK3"/>
      <c r="AO3"/>
    </row>
    <row r="4" spans="1:42" ht="11.25" customHeight="1">
      <c r="A4" s="26"/>
      <c r="B4" s="15" t="s">
        <v>10</v>
      </c>
      <c r="C4" s="16">
        <f>IF(C$2=Harshil!$B3,C$2,"")</f>
        <v>1</v>
      </c>
      <c r="D4" s="16" t="str">
        <f>IF(D$2=Harshil!$B3,D$2,"")</f>
        <v/>
      </c>
      <c r="E4" s="16" t="str">
        <f>IF(E$2=Harshil!$B3,E$2,"")</f>
        <v/>
      </c>
      <c r="F4" s="16" t="str">
        <f>IF(F$2=Harshil!$B3,F$2,"")</f>
        <v/>
      </c>
      <c r="G4" s="19" t="str">
        <f>IF(G$2=Harshil!$B3,G$2,"")</f>
        <v/>
      </c>
      <c r="H4" s="16" t="str">
        <f>IF(H$2=Jane!$B3,H$2,"")</f>
        <v/>
      </c>
      <c r="I4" s="16">
        <f>IF(I$2=Jane!$B3,I$2,"")</f>
        <v>2</v>
      </c>
      <c r="J4" s="16" t="str">
        <f>IF(J$2=Jane!$B3,J$2,"")</f>
        <v/>
      </c>
      <c r="K4" s="16" t="str">
        <f>IF(K$2=Jane!$B3,K$2,"")</f>
        <v/>
      </c>
      <c r="L4" s="19" t="str">
        <f>IF(L$2=Jane!$B3,L$2,"")</f>
        <v/>
      </c>
      <c r="M4" s="16" t="str">
        <f>IF(M$2=Josh!$B3,M$2,"")</f>
        <v/>
      </c>
      <c r="N4" s="16">
        <f>IF(N$2=Josh!$B3,N$2,"")</f>
        <v>2</v>
      </c>
      <c r="O4" s="16" t="str">
        <f>IF(O$2=Josh!$B3,O$2,"")</f>
        <v/>
      </c>
      <c r="P4" s="16" t="str">
        <f>IF(P$2=Josh!$B3,P$2,"")</f>
        <v/>
      </c>
      <c r="Q4" s="19" t="str">
        <f>IF(Q$2=Josh!$B3,Q$2,"")</f>
        <v/>
      </c>
      <c r="R4" s="16" t="str">
        <f>IF(R$2=Myles!$B3,R$2,"")</f>
        <v/>
      </c>
      <c r="S4" s="16">
        <f>IF(S$2=Myles!$B3,S$2,"")</f>
        <v>2</v>
      </c>
      <c r="T4" s="16" t="str">
        <f>IF(T$2=Myles!$B3,T$2,"")</f>
        <v/>
      </c>
      <c r="U4" s="16" t="str">
        <f>IF(U$2=Myles!$B3,U$2,"")</f>
        <v/>
      </c>
      <c r="V4" s="19" t="str">
        <f>IF(V$2=Myles!$B3,V$2,"")</f>
        <v/>
      </c>
      <c r="W4" s="16" t="str">
        <f>IF(W$2=Yeran!$B3,W$2,"")</f>
        <v/>
      </c>
      <c r="X4" s="16" t="str">
        <f>IF(X$2=Yeran!$B3,X$2,"")</f>
        <v/>
      </c>
      <c r="Y4" s="16">
        <f>IF(Y$2=Yeran!$B3,Y$2,"")</f>
        <v>3</v>
      </c>
      <c r="Z4" s="16" t="str">
        <f>IF(Z$2=Yeran!$B3,Z$2,"")</f>
        <v/>
      </c>
      <c r="AA4" s="16" t="str">
        <f>IF(AA$2=Yeran!$B3,AA$2,"")</f>
        <v/>
      </c>
      <c r="AB4" s="18">
        <f>SUM(Harshil!B3,Jane!B3,Josh!B3,Myles!B3,Yeran!B3)</f>
        <v>10</v>
      </c>
    </row>
    <row r="5" spans="1:42" ht="11.25" customHeight="1">
      <c r="A5" s="26" t="s">
        <v>11</v>
      </c>
      <c r="B5" s="15" t="s">
        <v>12</v>
      </c>
      <c r="C5" s="16" t="str">
        <f>IF(C$2=Harshil!$B4,C$2,"")</f>
        <v/>
      </c>
      <c r="D5" s="16">
        <f>IF(D$2=Harshil!$B4,D$2,"")</f>
        <v>2</v>
      </c>
      <c r="E5" s="16" t="str">
        <f>IF(E$2=Harshil!$B4,E$2,"")</f>
        <v/>
      </c>
      <c r="F5" s="16" t="str">
        <f>IF(F$2=Harshil!$B4,F$2,"")</f>
        <v/>
      </c>
      <c r="G5" s="19" t="str">
        <f>IF(G$2=Harshil!$B4,G$2,"")</f>
        <v/>
      </c>
      <c r="H5" s="16">
        <f>IF(H$2=Jane!$B4,H$2,"")</f>
        <v>1</v>
      </c>
      <c r="I5" s="16" t="str">
        <f>IF(I$2=Jane!$B4,I$2,"")</f>
        <v/>
      </c>
      <c r="J5" s="16" t="str">
        <f>IF(J$2=Jane!$B4,J$2,"")</f>
        <v/>
      </c>
      <c r="K5" s="16" t="str">
        <f>IF(K$2=Jane!$B4,K$2,"")</f>
        <v/>
      </c>
      <c r="L5" s="19" t="str">
        <f>IF(L$2=Jane!$B4,L$2,"")</f>
        <v/>
      </c>
      <c r="M5" s="16" t="str">
        <f>IF(M$2=Josh!$B4,M$2,"")</f>
        <v/>
      </c>
      <c r="N5" s="16">
        <f>IF(N$2=Josh!$B4,N$2,"")</f>
        <v>2</v>
      </c>
      <c r="O5" s="16" t="str">
        <f>IF(O$2=Josh!$B4,O$2,"")</f>
        <v/>
      </c>
      <c r="P5" s="16" t="str">
        <f>IF(P$2=Josh!$B4,P$2,"")</f>
        <v/>
      </c>
      <c r="Q5" s="19" t="str">
        <f>IF(Q$2=Josh!$B4,Q$2,"")</f>
        <v/>
      </c>
      <c r="R5" s="16">
        <f>IF(R$2=Myles!$B4,R$2,"")</f>
        <v>1</v>
      </c>
      <c r="S5" s="16" t="str">
        <f>IF(S$2=Myles!$B4,S$2,"")</f>
        <v/>
      </c>
      <c r="T5" s="16" t="str">
        <f>IF(T$2=Myles!$B4,T$2,"")</f>
        <v/>
      </c>
      <c r="U5" s="16" t="str">
        <f>IF(U$2=Myles!$B4,U$2,"")</f>
        <v/>
      </c>
      <c r="V5" s="19" t="str">
        <f>IF(V$2=Myles!$B4,V$2,"")</f>
        <v/>
      </c>
      <c r="W5" s="16">
        <f>IF(W$2=Yeran!$B4,W$2,"")</f>
        <v>1</v>
      </c>
      <c r="X5" s="16" t="str">
        <f>IF(X$2=Yeran!$B4,X$2,"")</f>
        <v/>
      </c>
      <c r="Y5" s="16" t="str">
        <f>IF(Y$2=Yeran!$B4,Y$2,"")</f>
        <v/>
      </c>
      <c r="Z5" s="16" t="str">
        <f>IF(Z$2=Yeran!$B4,Z$2,"")</f>
        <v/>
      </c>
      <c r="AA5" s="16" t="str">
        <f>IF(AA$2=Yeran!$B4,AA$2,"")</f>
        <v/>
      </c>
      <c r="AB5" s="18">
        <f>SUM(Harshil!B4,Jane!B4,Josh!B4,Myles!B4,Yeran!B4)</f>
        <v>7</v>
      </c>
      <c r="AG5" s="13"/>
      <c r="AH5" s="12"/>
      <c r="AI5" s="13"/>
      <c r="AJ5"/>
      <c r="AK5" s="13"/>
      <c r="AM5"/>
      <c r="AO5" s="13"/>
    </row>
    <row r="6" spans="1:42" ht="11.25" customHeight="1">
      <c r="A6" s="26"/>
      <c r="B6" s="15" t="s">
        <v>13</v>
      </c>
      <c r="C6" s="16" t="str">
        <f>IF(C$2=Harshil!$B5,C$2,"")</f>
        <v/>
      </c>
      <c r="D6" s="16">
        <f>IF(D$2=Harshil!$B5,D$2,"")</f>
        <v>2</v>
      </c>
      <c r="E6" s="16" t="str">
        <f>IF(E$2=Harshil!$B5,E$2,"")</f>
        <v/>
      </c>
      <c r="F6" s="16" t="str">
        <f>IF(F$2=Harshil!$B5,F$2,"")</f>
        <v/>
      </c>
      <c r="G6" s="19" t="str">
        <f>IF(G$2=Harshil!$B5,G$2,"")</f>
        <v/>
      </c>
      <c r="H6" s="16">
        <f>IF(H$2=Jane!$B5,H$2,"")</f>
        <v>1</v>
      </c>
      <c r="I6" s="16" t="str">
        <f>IF(I$2=Jane!$B5,I$2,"")</f>
        <v/>
      </c>
      <c r="J6" s="16" t="str">
        <f>IF(J$2=Jane!$B5,J$2,"")</f>
        <v/>
      </c>
      <c r="K6" s="16" t="str">
        <f>IF(K$2=Jane!$B5,K$2,"")</f>
        <v/>
      </c>
      <c r="L6" s="19" t="str">
        <f>IF(L$2=Jane!$B5,L$2,"")</f>
        <v/>
      </c>
      <c r="M6" s="16" t="str">
        <f>IF(M$2=Josh!$B5,M$2,"")</f>
        <v/>
      </c>
      <c r="N6" s="16" t="str">
        <f>IF(N$2=Josh!$B5,N$2,"")</f>
        <v/>
      </c>
      <c r="O6" s="16" t="str">
        <f>IF(O$2=Josh!$B5,O$2,"")</f>
        <v/>
      </c>
      <c r="P6" s="16">
        <f>IF(P$2=Josh!$B5,P$2,"")</f>
        <v>4</v>
      </c>
      <c r="Q6" s="19" t="str">
        <f>IF(Q$2=Josh!$B5,Q$2,"")</f>
        <v/>
      </c>
      <c r="R6" s="16" t="str">
        <f>IF(R$2=Myles!$B5,R$2,"")</f>
        <v/>
      </c>
      <c r="S6" s="16" t="str">
        <f>IF(S$2=Myles!$B5,S$2,"")</f>
        <v/>
      </c>
      <c r="T6" s="16">
        <f>IF(T$2=Myles!$B5,T$2,"")</f>
        <v>3</v>
      </c>
      <c r="U6" s="16" t="str">
        <f>IF(U$2=Myles!$B5,U$2,"")</f>
        <v/>
      </c>
      <c r="V6" s="19" t="str">
        <f>IF(V$2=Myles!$B5,V$2,"")</f>
        <v/>
      </c>
      <c r="W6" s="16" t="str">
        <f>IF(W$2=Yeran!$B5,W$2,"")</f>
        <v/>
      </c>
      <c r="X6" s="16" t="str">
        <f>IF(X$2=Yeran!$B5,X$2,"")</f>
        <v/>
      </c>
      <c r="Y6" s="16">
        <f>IF(Y$2=Yeran!$B5,Y$2,"")</f>
        <v>3</v>
      </c>
      <c r="Z6" s="16" t="str">
        <f>IF(Z$2=Yeran!$B5,Z$2,"")</f>
        <v/>
      </c>
      <c r="AA6" s="16" t="str">
        <f>IF(AA$2=Yeran!$B5,AA$2,"")</f>
        <v/>
      </c>
      <c r="AB6" s="18">
        <f>SUM(Harshil!B5,Jane!B5,Josh!B5,Myles!B5,Yeran!B5)</f>
        <v>13</v>
      </c>
      <c r="AF6" s="13"/>
      <c r="AG6" s="13"/>
      <c r="AH6" s="12"/>
      <c r="AI6" s="13"/>
      <c r="AK6" s="13"/>
      <c r="AO6" s="13"/>
    </row>
    <row r="7" spans="1:42" ht="11.25" customHeight="1">
      <c r="A7" s="26" t="s">
        <v>14</v>
      </c>
      <c r="B7" s="15" t="s">
        <v>15</v>
      </c>
      <c r="C7" s="16" t="str">
        <f>IF(C$2=Harshil!$B6,C$2,"")</f>
        <v/>
      </c>
      <c r="D7" s="16" t="str">
        <f>IF(D$2=Harshil!$B6,D$2,"")</f>
        <v/>
      </c>
      <c r="E7" s="16">
        <f>IF(E$2=Harshil!$B6,E$2,"")</f>
        <v>3</v>
      </c>
      <c r="F7" s="16" t="str">
        <f>IF(F$2=Harshil!$B6,F$2,"")</f>
        <v/>
      </c>
      <c r="G7" s="19" t="str">
        <f>IF(G$2=Harshil!$B6,G$2,"")</f>
        <v/>
      </c>
      <c r="H7" s="16" t="str">
        <f>IF(H$2=Jane!$B6,H$2,"")</f>
        <v/>
      </c>
      <c r="I7" s="16">
        <f>IF(I$2=Jane!$B6,I$2,"")</f>
        <v>2</v>
      </c>
      <c r="J7" s="16" t="str">
        <f>IF(J$2=Jane!$B6,J$2,"")</f>
        <v/>
      </c>
      <c r="K7" s="16" t="str">
        <f>IF(K$2=Jane!$B6,K$2,"")</f>
        <v/>
      </c>
      <c r="L7" s="19" t="str">
        <f>IF(L$2=Jane!$B6,L$2,"")</f>
        <v/>
      </c>
      <c r="M7" s="16" t="str">
        <f>IF(M$2=Josh!$B6,M$2,"")</f>
        <v/>
      </c>
      <c r="N7" s="16">
        <f>IF(N$2=Josh!$B6,N$2,"")</f>
        <v>2</v>
      </c>
      <c r="O7" s="16" t="str">
        <f>IF(O$2=Josh!$B6,O$2,"")</f>
        <v/>
      </c>
      <c r="P7" s="16" t="str">
        <f>IF(P$2=Josh!$B6,P$2,"")</f>
        <v/>
      </c>
      <c r="Q7" s="19" t="str">
        <f>IF(Q$2=Josh!$B6,Q$2,"")</f>
        <v/>
      </c>
      <c r="R7" s="16" t="str">
        <f>IF(R$2=Myles!$B6,R$2,"")</f>
        <v/>
      </c>
      <c r="S7" s="16">
        <f>IF(S$2=Myles!$B6,S$2,"")</f>
        <v>2</v>
      </c>
      <c r="T7" s="16" t="str">
        <f>IF(T$2=Myles!$B6,T$2,"")</f>
        <v/>
      </c>
      <c r="U7" s="16" t="str">
        <f>IF(U$2=Myles!$B6,U$2,"")</f>
        <v/>
      </c>
      <c r="V7" s="19" t="str">
        <f>IF(V$2=Myles!$B6,V$2,"")</f>
        <v/>
      </c>
      <c r="W7" s="16" t="str">
        <f>IF(W$2=Yeran!$B6,W$2,"")</f>
        <v/>
      </c>
      <c r="X7" s="16" t="str">
        <f>IF(X$2=Yeran!$B6,X$2,"")</f>
        <v/>
      </c>
      <c r="Y7" s="16" t="str">
        <f>IF(Y$2=Yeran!$B6,Y$2,"")</f>
        <v/>
      </c>
      <c r="Z7" s="16">
        <f>IF(Z$2=Yeran!$B6,Z$2,"")</f>
        <v>4</v>
      </c>
      <c r="AA7" s="16" t="str">
        <f>IF(AA$2=Yeran!$B6,AA$2,"")</f>
        <v/>
      </c>
      <c r="AB7" s="18">
        <f>SUM(Harshil!B6,Jane!B6,Josh!B6,Myles!B6,Yeran!B6)</f>
        <v>13</v>
      </c>
      <c r="AI7" s="13"/>
      <c r="AO7" s="13"/>
    </row>
    <row r="8" spans="1:42" ht="11.25" customHeight="1">
      <c r="A8" s="26"/>
      <c r="B8" s="15" t="s">
        <v>16</v>
      </c>
      <c r="C8" s="16" t="str">
        <f>IF(C$2=Harshil!$B7,C$2,"")</f>
        <v/>
      </c>
      <c r="D8" s="16" t="str">
        <f>IF(D$2=Harshil!$B7,D$2,"")</f>
        <v/>
      </c>
      <c r="E8" s="16" t="str">
        <f>IF(E$2=Harshil!$B7,E$2,"")</f>
        <v/>
      </c>
      <c r="F8" s="16">
        <f>IF(F$2=Harshil!$B7,F$2,"")</f>
        <v>4</v>
      </c>
      <c r="G8" s="19" t="str">
        <f>IF(G$2=Harshil!$B7,G$2,"")</f>
        <v/>
      </c>
      <c r="H8" s="16" t="str">
        <f>IF(H$2=Jane!$B7,H$2,"")</f>
        <v/>
      </c>
      <c r="I8" s="16" t="str">
        <f>IF(I$2=Jane!$B7,I$2,"")</f>
        <v/>
      </c>
      <c r="J8" s="16" t="str">
        <f>IF(J$2=Jane!$B7,J$2,"")</f>
        <v/>
      </c>
      <c r="K8" s="16" t="str">
        <f>IF(K$2=Jane!$B7,K$2,"")</f>
        <v/>
      </c>
      <c r="L8" s="19">
        <f>IF(L$2=Jane!$B7,L$2,"")</f>
        <v>5</v>
      </c>
      <c r="M8" s="16" t="str">
        <f>IF(M$2=Josh!$B7,M$2,"")</f>
        <v/>
      </c>
      <c r="N8" s="16" t="str">
        <f>IF(N$2=Josh!$B7,N$2,"")</f>
        <v/>
      </c>
      <c r="O8" s="16">
        <f>IF(O$2=Josh!$B7,O$2,"")</f>
        <v>3</v>
      </c>
      <c r="P8" s="16" t="str">
        <f>IF(P$2=Josh!$B7,P$2,"")</f>
        <v/>
      </c>
      <c r="Q8" s="19" t="str">
        <f>IF(Q$2=Josh!$B7,Q$2,"")</f>
        <v/>
      </c>
      <c r="R8" s="16" t="str">
        <f>IF(R$2=Myles!$B7,R$2,"")</f>
        <v/>
      </c>
      <c r="S8" s="16">
        <f>IF(S$2=Myles!$B7,S$2,"")</f>
        <v>2</v>
      </c>
      <c r="T8" s="16" t="str">
        <f>IF(T$2=Myles!$B7,T$2,"")</f>
        <v/>
      </c>
      <c r="U8" s="16" t="str">
        <f>IF(U$2=Myles!$B7,U$2,"")</f>
        <v/>
      </c>
      <c r="V8" s="19" t="str">
        <f>IF(V$2=Myles!$B7,V$2,"")</f>
        <v/>
      </c>
      <c r="W8" s="16" t="str">
        <f>IF(W$2=Yeran!$B7,W$2,"")</f>
        <v/>
      </c>
      <c r="X8" s="16" t="str">
        <f>IF(X$2=Yeran!$B7,X$2,"")</f>
        <v/>
      </c>
      <c r="Y8" s="16">
        <f>IF(Y$2=Yeran!$B7,Y$2,"")</f>
        <v>3</v>
      </c>
      <c r="Z8" s="16" t="str">
        <f>IF(Z$2=Yeran!$B7,Z$2,"")</f>
        <v/>
      </c>
      <c r="AA8" s="16" t="str">
        <f>IF(AA$2=Yeran!$B7,AA$2,"")</f>
        <v/>
      </c>
      <c r="AB8" s="18">
        <f>SUM(Harshil!B7,Jane!B7,Josh!B7,Myles!B7,Yeran!B7)</f>
        <v>17</v>
      </c>
      <c r="AI8" s="13"/>
      <c r="AO8" s="13"/>
    </row>
    <row r="9" spans="1:42" ht="11.25" customHeight="1">
      <c r="A9" s="26"/>
      <c r="B9" s="15" t="s">
        <v>17</v>
      </c>
      <c r="C9" s="16" t="str">
        <f>IF(C$2=Harshil!$B8,C$2,"")</f>
        <v/>
      </c>
      <c r="D9" s="16">
        <f>IF(D$2=Harshil!$B8,D$2,"")</f>
        <v>2</v>
      </c>
      <c r="E9" s="16" t="str">
        <f>IF(E$2=Harshil!$B8,E$2,"")</f>
        <v/>
      </c>
      <c r="F9" s="16" t="str">
        <f>IF(F$2=Harshil!$B8,F$2,"")</f>
        <v/>
      </c>
      <c r="G9" s="19" t="str">
        <f>IF(G$2=Harshil!$B8,G$2,"")</f>
        <v/>
      </c>
      <c r="H9" s="16" t="str">
        <f>IF(H$2=Jane!$B8,H$2,"")</f>
        <v/>
      </c>
      <c r="I9" s="16" t="str">
        <f>IF(I$2=Jane!$B8,I$2,"")</f>
        <v/>
      </c>
      <c r="J9" s="16" t="str">
        <f>IF(J$2=Jane!$B8,J$2,"")</f>
        <v/>
      </c>
      <c r="K9" s="16">
        <f>IF(K$2=Jane!$B8,K$2,"")</f>
        <v>4</v>
      </c>
      <c r="L9" s="19" t="str">
        <f>IF(L$2=Jane!$B8,L$2,"")</f>
        <v/>
      </c>
      <c r="M9" s="16" t="str">
        <f>IF(M$2=Josh!$B8,M$2,"")</f>
        <v/>
      </c>
      <c r="N9" s="16">
        <f>IF(N$2=Josh!$B8,N$2,"")</f>
        <v>2</v>
      </c>
      <c r="O9" s="16" t="str">
        <f>IF(O$2=Josh!$B8,O$2,"")</f>
        <v/>
      </c>
      <c r="P9" s="16" t="str">
        <f>IF(P$2=Josh!$B8,P$2,"")</f>
        <v/>
      </c>
      <c r="Q9" s="19" t="str">
        <f>IF(Q$2=Josh!$B8,Q$2,"")</f>
        <v/>
      </c>
      <c r="R9" s="16" t="str">
        <f>IF(R$2=Myles!$B8,R$2,"")</f>
        <v/>
      </c>
      <c r="S9" s="16" t="str">
        <f>IF(S$2=Myles!$B8,S$2,"")</f>
        <v/>
      </c>
      <c r="T9" s="16" t="str">
        <f>IF(T$2=Myles!$B8,T$2,"")</f>
        <v/>
      </c>
      <c r="U9" s="16">
        <f>IF(U$2=Myles!$B8,U$2,"")</f>
        <v>4</v>
      </c>
      <c r="V9" s="19" t="str">
        <f>IF(V$2=Myles!$B8,V$2,"")</f>
        <v/>
      </c>
      <c r="W9" s="16" t="str">
        <f>IF(W$2=Yeran!$B8,W$2,"")</f>
        <v/>
      </c>
      <c r="X9" s="16" t="str">
        <f>IF(X$2=Yeran!$B8,X$2,"")</f>
        <v/>
      </c>
      <c r="Y9" s="16">
        <f>IF(Y$2=Yeran!$B8,Y$2,"")</f>
        <v>3</v>
      </c>
      <c r="Z9" s="16" t="str">
        <f>IF(Z$2=Yeran!$B8,Z$2,"")</f>
        <v/>
      </c>
      <c r="AA9" s="16" t="str">
        <f>IF(AA$2=Yeran!$B8,AA$2,"")</f>
        <v/>
      </c>
      <c r="AB9" s="18">
        <f>SUM(Harshil!B8,Jane!B8,Josh!B8,Myles!B8,Yeran!B8)</f>
        <v>15</v>
      </c>
      <c r="AI9" s="13"/>
      <c r="AO9" s="13"/>
    </row>
    <row r="10" spans="1:42" ht="11.25" customHeight="1">
      <c r="A10" s="26" t="s">
        <v>18</v>
      </c>
      <c r="B10" s="15" t="s">
        <v>19</v>
      </c>
      <c r="C10" s="16" t="str">
        <f>IF(C$2=Harshil!$B9,C$2,"")</f>
        <v/>
      </c>
      <c r="D10" s="16" t="str">
        <f>IF(D$2=Harshil!$B9,D$2,"")</f>
        <v/>
      </c>
      <c r="E10" s="16" t="str">
        <f>IF(E$2=Harshil!$B9,E$2,"")</f>
        <v/>
      </c>
      <c r="F10" s="16">
        <f>IF(F$2=Harshil!$B9,F$2,"")</f>
        <v>4</v>
      </c>
      <c r="G10" s="19" t="str">
        <f>IF(G$2=Harshil!$B9,G$2,"")</f>
        <v/>
      </c>
      <c r="H10" s="16" t="str">
        <f>IF(H$2=Jane!$B9,H$2,"")</f>
        <v/>
      </c>
      <c r="I10" s="16" t="str">
        <f>IF(I$2=Jane!$B9,I$2,"")</f>
        <v/>
      </c>
      <c r="J10" s="16" t="str">
        <f>IF(J$2=Jane!$B9,J$2,"")</f>
        <v/>
      </c>
      <c r="K10" s="16" t="str">
        <f>IF(K$2=Jane!$B9,K$2,"")</f>
        <v/>
      </c>
      <c r="L10" s="19">
        <f>IF(L$2=Jane!$B9,L$2,"")</f>
        <v>5</v>
      </c>
      <c r="M10" s="16" t="str">
        <f>IF(M$2=Josh!$B9,M$2,"")</f>
        <v/>
      </c>
      <c r="N10" s="16" t="str">
        <f>IF(N$2=Josh!$B9,N$2,"")</f>
        <v/>
      </c>
      <c r="O10" s="16" t="str">
        <f>IF(O$2=Josh!$B9,O$2,"")</f>
        <v/>
      </c>
      <c r="P10" s="16" t="str">
        <f>IF(P$2=Josh!$B9,P$2,"")</f>
        <v/>
      </c>
      <c r="Q10" s="19">
        <f>IF(Q$2=Josh!$B9,Q$2,"")</f>
        <v>5</v>
      </c>
      <c r="R10" s="16" t="str">
        <f>IF(R$2=Myles!$B9,R$2,"")</f>
        <v/>
      </c>
      <c r="S10" s="16" t="str">
        <f>IF(S$2=Myles!$B9,S$2,"")</f>
        <v/>
      </c>
      <c r="T10" s="16">
        <f>IF(T$2=Myles!$B9,T$2,"")</f>
        <v>3</v>
      </c>
      <c r="U10" s="16" t="str">
        <f>IF(U$2=Myles!$B9,U$2,"")</f>
        <v/>
      </c>
      <c r="V10" s="19" t="str">
        <f>IF(V$2=Myles!$B9,V$2,"")</f>
        <v/>
      </c>
      <c r="W10" s="16" t="str">
        <f>IF(W$2=Yeran!$B9,W$2,"")</f>
        <v/>
      </c>
      <c r="X10" s="16" t="str">
        <f>IF(X$2=Yeran!$B9,X$2,"")</f>
        <v/>
      </c>
      <c r="Y10" s="16">
        <f>IF(Y$2=Yeran!$B9,Y$2,"")</f>
        <v>3</v>
      </c>
      <c r="Z10" s="16" t="str">
        <f>IF(Z$2=Yeran!$B9,Z$2,"")</f>
        <v/>
      </c>
      <c r="AA10" s="16" t="str">
        <f>IF(AA$2=Yeran!$B9,AA$2,"")</f>
        <v/>
      </c>
      <c r="AB10" s="18">
        <f>SUM(Harshil!B9,Jane!B9,Josh!B9,Myles!B9,Yeran!B9)</f>
        <v>20</v>
      </c>
      <c r="AI10" s="13"/>
      <c r="AO10" s="13"/>
    </row>
    <row r="11" spans="1:42" ht="11.25" customHeight="1">
      <c r="A11" s="26"/>
      <c r="B11" s="15" t="s">
        <v>20</v>
      </c>
      <c r="C11" s="16" t="str">
        <f>IF(C$2=Harshil!$B10,C$2,"")</f>
        <v/>
      </c>
      <c r="D11" s="16" t="str">
        <f>IF(D$2=Harshil!$B10,D$2,"")</f>
        <v/>
      </c>
      <c r="E11" s="16">
        <f>IF(E$2=Harshil!$B10,E$2,"")</f>
        <v>3</v>
      </c>
      <c r="F11" s="16" t="str">
        <f>IF(F$2=Harshil!$B10,F$2,"")</f>
        <v/>
      </c>
      <c r="G11" s="19" t="str">
        <f>IF(G$2=Harshil!$B10,G$2,"")</f>
        <v/>
      </c>
      <c r="H11" s="16" t="str">
        <f>IF(H$2=Jane!$B10,H$2,"")</f>
        <v/>
      </c>
      <c r="I11" s="16" t="str">
        <f>IF(I$2=Jane!$B10,I$2,"")</f>
        <v/>
      </c>
      <c r="J11" s="16" t="str">
        <f>IF(J$2=Jane!$B10,J$2,"")</f>
        <v/>
      </c>
      <c r="K11" s="16">
        <f>IF(K$2=Jane!$B10,K$2,"")</f>
        <v>4</v>
      </c>
      <c r="L11" s="19" t="str">
        <f>IF(L$2=Jane!$B10,L$2,"")</f>
        <v/>
      </c>
      <c r="M11" s="16" t="str">
        <f>IF(M$2=Josh!$B10,M$2,"")</f>
        <v/>
      </c>
      <c r="N11" s="16" t="str">
        <f>IF(N$2=Josh!$B10,N$2,"")</f>
        <v/>
      </c>
      <c r="O11" s="16" t="str">
        <f>IF(O$2=Josh!$B10,O$2,"")</f>
        <v/>
      </c>
      <c r="P11" s="16">
        <f>IF(P$2=Josh!$B10,P$2,"")</f>
        <v>4</v>
      </c>
      <c r="Q11" s="19" t="str">
        <f>IF(Q$2=Josh!$B10,Q$2,"")</f>
        <v/>
      </c>
      <c r="R11" s="16" t="str">
        <f>IF(R$2=Myles!$B10,R$2,"")</f>
        <v/>
      </c>
      <c r="S11" s="16" t="str">
        <f>IF(S$2=Myles!$B10,S$2,"")</f>
        <v/>
      </c>
      <c r="T11" s="16" t="str">
        <f>IF(T$2=Myles!$B10,T$2,"")</f>
        <v/>
      </c>
      <c r="U11" s="16">
        <f>IF(U$2=Myles!$B10,U$2,"")</f>
        <v>4</v>
      </c>
      <c r="V11" s="19" t="str">
        <f>IF(V$2=Myles!$B10,V$2,"")</f>
        <v/>
      </c>
      <c r="W11" s="16" t="str">
        <f>IF(W$2=Yeran!$B10,W$2,"")</f>
        <v/>
      </c>
      <c r="X11" s="16" t="str">
        <f>IF(X$2=Yeran!$B10,X$2,"")</f>
        <v/>
      </c>
      <c r="Y11" s="16">
        <f>IF(Y$2=Yeran!$B10,Y$2,"")</f>
        <v>3</v>
      </c>
      <c r="Z11" s="16" t="str">
        <f>IF(Z$2=Yeran!$B10,Z$2,"")</f>
        <v/>
      </c>
      <c r="AA11" s="16" t="str">
        <f>IF(AA$2=Yeran!$B10,AA$2,"")</f>
        <v/>
      </c>
      <c r="AB11" s="18">
        <f>SUM(Harshil!B10,Jane!B10,Josh!B10,Myles!B10,Yeran!B10)</f>
        <v>18</v>
      </c>
      <c r="AO11" s="13"/>
    </row>
    <row r="12" spans="1:42" ht="11.25" customHeight="1">
      <c r="A12" s="26"/>
      <c r="B12" s="15" t="s">
        <v>21</v>
      </c>
      <c r="C12" s="16" t="str">
        <f>IF(C$2=Harshil!$B11,C$2,"")</f>
        <v/>
      </c>
      <c r="D12" s="16" t="str">
        <f>IF(D$2=Harshil!$B11,D$2,"")</f>
        <v/>
      </c>
      <c r="E12" s="16" t="str">
        <f>IF(E$2=Harshil!$B11,E$2,"")</f>
        <v/>
      </c>
      <c r="F12" s="16">
        <f>IF(F$2=Harshil!$B11,F$2,"")</f>
        <v>4</v>
      </c>
      <c r="G12" s="19" t="str">
        <f>IF(G$2=Harshil!$B11,G$2,"")</f>
        <v/>
      </c>
      <c r="H12" s="16" t="str">
        <f>IF(H$2=Jane!$B11,H$2,"")</f>
        <v/>
      </c>
      <c r="I12" s="16" t="str">
        <f>IF(I$2=Jane!$B11,I$2,"")</f>
        <v/>
      </c>
      <c r="J12" s="16" t="str">
        <f>IF(J$2=Jane!$B11,J$2,"")</f>
        <v/>
      </c>
      <c r="K12" s="16" t="str">
        <f>IF(K$2=Jane!$B11,K$2,"")</f>
        <v/>
      </c>
      <c r="L12" s="19">
        <f>IF(L$2=Jane!$B11,L$2,"")</f>
        <v>5</v>
      </c>
      <c r="M12" s="16" t="str">
        <f>IF(M$2=Josh!$B11,M$2,"")</f>
        <v/>
      </c>
      <c r="N12" s="16" t="str">
        <f>IF(N$2=Josh!$B11,N$2,"")</f>
        <v/>
      </c>
      <c r="O12" s="16">
        <f>IF(O$2=Josh!$B11,O$2,"")</f>
        <v>3</v>
      </c>
      <c r="P12" s="16" t="str">
        <f>IF(P$2=Josh!$B11,P$2,"")</f>
        <v/>
      </c>
      <c r="Q12" s="19" t="str">
        <f>IF(Q$2=Josh!$B11,Q$2,"")</f>
        <v/>
      </c>
      <c r="R12" s="16" t="str">
        <f>IF(R$2=Myles!$B11,R$2,"")</f>
        <v/>
      </c>
      <c r="S12" s="16" t="str">
        <f>IF(S$2=Myles!$B11,S$2,"")</f>
        <v/>
      </c>
      <c r="T12" s="16" t="str">
        <f>IF(T$2=Myles!$B11,T$2,"")</f>
        <v/>
      </c>
      <c r="U12" s="16">
        <f>IF(U$2=Myles!$B11,U$2,"")</f>
        <v>4</v>
      </c>
      <c r="V12" s="19" t="str">
        <f>IF(V$2=Myles!$B11,V$2,"")</f>
        <v/>
      </c>
      <c r="W12" s="16" t="str">
        <f>IF(W$2=Yeran!$B11,W$2,"")</f>
        <v/>
      </c>
      <c r="X12" s="16" t="str">
        <f>IF(X$2=Yeran!$B11,X$2,"")</f>
        <v/>
      </c>
      <c r="Y12" s="16">
        <f>IF(Y$2=Yeran!$B11,Y$2,"")</f>
        <v>3</v>
      </c>
      <c r="Z12" s="16" t="str">
        <f>IF(Z$2=Yeran!$B11,Z$2,"")</f>
        <v/>
      </c>
      <c r="AA12" s="16" t="str">
        <f>IF(AA$2=Yeran!$B11,AA$2,"")</f>
        <v/>
      </c>
      <c r="AB12" s="18">
        <f>SUM(Harshil!B11,Jane!B11,Josh!B11,Myles!B11,Yeran!B11)</f>
        <v>19</v>
      </c>
    </row>
    <row r="13" spans="1:42" ht="11.25" customHeight="1">
      <c r="A13" s="26"/>
      <c r="B13" s="15" t="s">
        <v>22</v>
      </c>
      <c r="C13" s="16" t="str">
        <f>IF(C$2=Harshil!$B12,C$2,"")</f>
        <v/>
      </c>
      <c r="D13" s="16" t="str">
        <f>IF(D$2=Harshil!$B12,D$2,"")</f>
        <v/>
      </c>
      <c r="E13" s="16" t="str">
        <f>IF(E$2=Harshil!$B12,E$2,"")</f>
        <v/>
      </c>
      <c r="F13" s="16">
        <f>IF(F$2=Harshil!$B12,F$2,"")</f>
        <v>4</v>
      </c>
      <c r="G13" s="19" t="str">
        <f>IF(G$2=Harshil!$B12,G$2,"")</f>
        <v/>
      </c>
      <c r="H13" s="16" t="str">
        <f>IF(H$2=Jane!$B12,H$2,"")</f>
        <v/>
      </c>
      <c r="I13" s="16" t="str">
        <f>IF(I$2=Jane!$B12,I$2,"")</f>
        <v/>
      </c>
      <c r="J13" s="16" t="str">
        <f>IF(J$2=Jane!$B12,J$2,"")</f>
        <v/>
      </c>
      <c r="K13" s="16">
        <f>IF(K$2=Jane!$B12,K$2,"")</f>
        <v>4</v>
      </c>
      <c r="L13" s="19" t="str">
        <f>IF(L$2=Jane!$B12,L$2,"")</f>
        <v/>
      </c>
      <c r="M13" s="16" t="str">
        <f>IF(M$2=Josh!$B12,M$2,"")</f>
        <v/>
      </c>
      <c r="N13" s="16" t="str">
        <f>IF(N$2=Josh!$B12,N$2,"")</f>
        <v/>
      </c>
      <c r="O13" s="16">
        <f>IF(O$2=Josh!$B12,O$2,"")</f>
        <v>3</v>
      </c>
      <c r="P13" s="16" t="str">
        <f>IF(P$2=Josh!$B12,P$2,"")</f>
        <v/>
      </c>
      <c r="Q13" s="19" t="str">
        <f>IF(Q$2=Josh!$B12,Q$2,"")</f>
        <v/>
      </c>
      <c r="R13" s="16" t="str">
        <f>IF(R$2=Myles!$B12,R$2,"")</f>
        <v/>
      </c>
      <c r="S13" s="16" t="str">
        <f>IF(S$2=Myles!$B12,S$2,"")</f>
        <v/>
      </c>
      <c r="T13" s="16" t="str">
        <f>IF(T$2=Myles!$B12,T$2,"")</f>
        <v/>
      </c>
      <c r="U13" s="16">
        <f>IF(U$2=Myles!$B12,U$2,"")</f>
        <v>4</v>
      </c>
      <c r="V13" s="19" t="str">
        <f>IF(V$2=Myles!$B12,V$2,"")</f>
        <v/>
      </c>
      <c r="W13" s="16" t="str">
        <f>IF(W$2=Yeran!$B12,W$2,"")</f>
        <v/>
      </c>
      <c r="X13" s="16" t="str">
        <f>IF(X$2=Yeran!$B12,X$2,"")</f>
        <v/>
      </c>
      <c r="Y13" s="16" t="str">
        <f>IF(Y$2=Yeran!$B12,Y$2,"")</f>
        <v/>
      </c>
      <c r="Z13" s="16">
        <f>IF(Z$2=Yeran!$B12,Z$2,"")</f>
        <v>4</v>
      </c>
      <c r="AA13" s="16" t="str">
        <f>IF(AA$2=Yeran!$B12,AA$2,"")</f>
        <v/>
      </c>
      <c r="AB13" s="18">
        <f>SUM(Harshil!B12,Jane!B12,Josh!B12,Myles!B12,Yeran!B12)</f>
        <v>19</v>
      </c>
    </row>
    <row r="14" spans="1:42" ht="11.25" customHeight="1">
      <c r="A14" s="26"/>
      <c r="B14" s="15" t="s">
        <v>23</v>
      </c>
      <c r="C14" s="16" t="str">
        <f>IF(C$2=Harshil!$B13,C$2,"")</f>
        <v/>
      </c>
      <c r="D14" s="16" t="str">
        <f>IF(D$2=Harshil!$B13,D$2,"")</f>
        <v/>
      </c>
      <c r="E14" s="16">
        <f>IF(E$2=Harshil!$B13,E$2,"")</f>
        <v>3</v>
      </c>
      <c r="F14" s="16" t="str">
        <f>IF(F$2=Harshil!$B13,F$2,"")</f>
        <v/>
      </c>
      <c r="G14" s="19" t="str">
        <f>IF(G$2=Harshil!$B13,G$2,"")</f>
        <v/>
      </c>
      <c r="H14" s="16" t="str">
        <f>IF(H$2=Jane!$B13,H$2,"")</f>
        <v/>
      </c>
      <c r="I14" s="16" t="str">
        <f>IF(I$2=Jane!$B13,I$2,"")</f>
        <v/>
      </c>
      <c r="J14" s="16" t="str">
        <f>IF(J$2=Jane!$B13,J$2,"")</f>
        <v/>
      </c>
      <c r="K14" s="16" t="str">
        <f>IF(K$2=Jane!$B13,K$2,"")</f>
        <v/>
      </c>
      <c r="L14" s="19">
        <f>IF(L$2=Jane!$B13,L$2,"")</f>
        <v>5</v>
      </c>
      <c r="M14" s="16" t="str">
        <f>IF(M$2=Josh!$B13,M$2,"")</f>
        <v/>
      </c>
      <c r="N14" s="16">
        <f>IF(N$2=Josh!$B13,N$2,"")</f>
        <v>2</v>
      </c>
      <c r="O14" s="16" t="str">
        <f>IF(O$2=Josh!$B13,O$2,"")</f>
        <v/>
      </c>
      <c r="P14" s="16" t="str">
        <f>IF(P$2=Josh!$B13,P$2,"")</f>
        <v/>
      </c>
      <c r="Q14" s="19" t="str">
        <f>IF(Q$2=Josh!$B13,Q$2,"")</f>
        <v/>
      </c>
      <c r="R14" s="16" t="str">
        <f>IF(R$2=Myles!$B13,R$2,"")</f>
        <v/>
      </c>
      <c r="S14" s="16" t="str">
        <f>IF(S$2=Myles!$B13,S$2,"")</f>
        <v/>
      </c>
      <c r="T14" s="16" t="str">
        <f>IF(T$2=Myles!$B13,T$2,"")</f>
        <v/>
      </c>
      <c r="U14" s="16">
        <f>IF(U$2=Myles!$B13,U$2,"")</f>
        <v>4</v>
      </c>
      <c r="V14" s="19" t="str">
        <f>IF(V$2=Myles!$B13,V$2,"")</f>
        <v/>
      </c>
      <c r="W14" s="16" t="str">
        <f>IF(W$2=Yeran!$B13,W$2,"")</f>
        <v/>
      </c>
      <c r="X14" s="16" t="str">
        <f>IF(X$2=Yeran!$B13,X$2,"")</f>
        <v/>
      </c>
      <c r="Y14" s="16">
        <f>IF(Y$2=Yeran!$B13,Y$2,"")</f>
        <v>3</v>
      </c>
      <c r="Z14" s="16" t="str">
        <f>IF(Z$2=Yeran!$B13,Z$2,"")</f>
        <v/>
      </c>
      <c r="AA14" s="16" t="str">
        <f>IF(AA$2=Yeran!$B13,AA$2,"")</f>
        <v/>
      </c>
      <c r="AB14" s="18">
        <f>SUM(Harshil!B13,Jane!B13,Josh!B13,Myles!B13,Yeran!B13)</f>
        <v>17</v>
      </c>
    </row>
    <row r="15" spans="1:42" ht="11.25" customHeight="1">
      <c r="A15" s="26"/>
      <c r="B15" s="15" t="s">
        <v>24</v>
      </c>
      <c r="C15" s="16">
        <f>IF(C$2=Harshil!$B14,C$2,"")</f>
        <v>1</v>
      </c>
      <c r="D15" s="16" t="str">
        <f>IF(D$2=Harshil!$B14,D$2,"")</f>
        <v/>
      </c>
      <c r="E15" s="16" t="str">
        <f>IF(E$2=Harshil!$B14,E$2,"")</f>
        <v/>
      </c>
      <c r="F15" s="16" t="str">
        <f>IF(F$2=Harshil!$B14,F$2,"")</f>
        <v/>
      </c>
      <c r="G15" s="19" t="str">
        <f>IF(G$2=Harshil!$B14,G$2,"")</f>
        <v/>
      </c>
      <c r="H15" s="16" t="str">
        <f>IF(H$2=Jane!$B14,H$2,"")</f>
        <v/>
      </c>
      <c r="I15" s="16">
        <f>IF(I$2=Jane!$B14,I$2,"")</f>
        <v>2</v>
      </c>
      <c r="J15" s="16" t="str">
        <f>IF(J$2=Jane!$B14,J$2,"")</f>
        <v/>
      </c>
      <c r="K15" s="16" t="str">
        <f>IF(K$2=Jane!$B14,K$2,"")</f>
        <v/>
      </c>
      <c r="L15" s="19" t="str">
        <f>IF(L$2=Jane!$B14,L$2,"")</f>
        <v/>
      </c>
      <c r="M15" s="16">
        <f>IF(M$2=Josh!$B14,M$2,"")</f>
        <v>1</v>
      </c>
      <c r="N15" s="16" t="str">
        <f>IF(N$2=Josh!$B14,N$2,"")</f>
        <v/>
      </c>
      <c r="O15" s="16" t="str">
        <f>IF(O$2=Josh!$B14,O$2,"")</f>
        <v/>
      </c>
      <c r="P15" s="16" t="str">
        <f>IF(P$2=Josh!$B14,P$2,"")</f>
        <v/>
      </c>
      <c r="Q15" s="19" t="str">
        <f>IF(Q$2=Josh!$B14,Q$2,"")</f>
        <v/>
      </c>
      <c r="R15" s="16">
        <f>IF(R$2=Myles!$B14,R$2,"")</f>
        <v>1</v>
      </c>
      <c r="S15" s="16" t="str">
        <f>IF(S$2=Myles!$B14,S$2,"")</f>
        <v/>
      </c>
      <c r="T15" s="16" t="str">
        <f>IF(T$2=Myles!$B14,T$2,"")</f>
        <v/>
      </c>
      <c r="U15" s="16" t="str">
        <f>IF(U$2=Myles!$B14,U$2,"")</f>
        <v/>
      </c>
      <c r="V15" s="19" t="str">
        <f>IF(V$2=Myles!$B14,V$2,"")</f>
        <v/>
      </c>
      <c r="W15" s="16">
        <f>IF(W$2=Yeran!$B14,W$2,"")</f>
        <v>1</v>
      </c>
      <c r="X15" s="16" t="str">
        <f>IF(X$2=Yeran!$B14,X$2,"")</f>
        <v/>
      </c>
      <c r="Y15" s="16" t="str">
        <f>IF(Y$2=Yeran!$B14,Y$2,"")</f>
        <v/>
      </c>
      <c r="Z15" s="16" t="str">
        <f>IF(Z$2=Yeran!$B14,Z$2,"")</f>
        <v/>
      </c>
      <c r="AA15" s="16" t="str">
        <f>IF(AA$2=Yeran!$B14,AA$2,"")</f>
        <v/>
      </c>
      <c r="AB15" s="18">
        <f>SUM(Harshil!B14,Jane!B14,Josh!B14,Myles!B14,Yeran!B14)</f>
        <v>6</v>
      </c>
    </row>
    <row r="16" spans="1:42" ht="11.25" customHeight="1">
      <c r="A16" s="26"/>
      <c r="B16" s="15" t="s">
        <v>25</v>
      </c>
      <c r="C16" s="16" t="str">
        <f>IF(C$2=Harshil!$B15,C$2,"")</f>
        <v/>
      </c>
      <c r="D16" s="16" t="str">
        <f>IF(D$2=Harshil!$B15,D$2,"")</f>
        <v/>
      </c>
      <c r="E16" s="16" t="str">
        <f>IF(E$2=Harshil!$B15,E$2,"")</f>
        <v/>
      </c>
      <c r="F16" s="16" t="str">
        <f>IF(F$2=Harshil!$B15,F$2,"")</f>
        <v/>
      </c>
      <c r="G16" s="19">
        <f>IF(G$2=Harshil!$B15,G$2,"")</f>
        <v>5</v>
      </c>
      <c r="H16" s="16" t="str">
        <f>IF(H$2=Jane!$B15,H$2,"")</f>
        <v/>
      </c>
      <c r="I16" s="16" t="str">
        <f>IF(I$2=Jane!$B15,I$2,"")</f>
        <v/>
      </c>
      <c r="J16" s="16" t="str">
        <f>IF(J$2=Jane!$B15,J$2,"")</f>
        <v/>
      </c>
      <c r="K16" s="16" t="str">
        <f>IF(K$2=Jane!$B15,K$2,"")</f>
        <v/>
      </c>
      <c r="L16" s="19">
        <f>IF(L$2=Jane!$B15,L$2,"")</f>
        <v>5</v>
      </c>
      <c r="M16" s="16" t="str">
        <f>IF(M$2=Josh!$B15,M$2,"")</f>
        <v/>
      </c>
      <c r="N16" s="16" t="str">
        <f>IF(N$2=Josh!$B15,N$2,"")</f>
        <v/>
      </c>
      <c r="O16" s="16" t="str">
        <f>IF(O$2=Josh!$B15,O$2,"")</f>
        <v/>
      </c>
      <c r="P16" s="16">
        <f>IF(P$2=Josh!$B15,P$2,"")</f>
        <v>4</v>
      </c>
      <c r="Q16" s="19" t="str">
        <f>IF(Q$2=Josh!$B15,Q$2,"")</f>
        <v/>
      </c>
      <c r="R16" s="16" t="str">
        <f>IF(R$2=Myles!$B15,R$2,"")</f>
        <v/>
      </c>
      <c r="S16" s="16" t="str">
        <f>IF(S$2=Myles!$B15,S$2,"")</f>
        <v/>
      </c>
      <c r="T16" s="16" t="str">
        <f>IF(T$2=Myles!$B15,T$2,"")</f>
        <v/>
      </c>
      <c r="U16" s="16">
        <f>IF(U$2=Myles!$B15,U$2,"")</f>
        <v>4</v>
      </c>
      <c r="V16" s="19" t="str">
        <f>IF(V$2=Myles!$B15,V$2,"")</f>
        <v/>
      </c>
      <c r="W16" s="16" t="str">
        <f>IF(W$2=Yeran!$B15,W$2,"")</f>
        <v/>
      </c>
      <c r="X16" s="16" t="str">
        <f>IF(X$2=Yeran!$B15,X$2,"")</f>
        <v/>
      </c>
      <c r="Y16" s="16">
        <f>IF(Y$2=Yeran!$B15,Y$2,"")</f>
        <v>3</v>
      </c>
      <c r="Z16" s="16" t="str">
        <f>IF(Z$2=Yeran!$B15,Z$2,"")</f>
        <v/>
      </c>
      <c r="AA16" s="16" t="str">
        <f>IF(AA$2=Yeran!$B15,AA$2,"")</f>
        <v/>
      </c>
      <c r="AB16" s="18">
        <f>SUM(Harshil!B15,Jane!B15,Josh!B15,Myles!B15,Yeran!B15)</f>
        <v>21</v>
      </c>
    </row>
    <row r="17" spans="1:28" ht="11.25" customHeight="1">
      <c r="A17" s="26"/>
      <c r="B17" s="15" t="s">
        <v>26</v>
      </c>
      <c r="C17" s="16" t="str">
        <f>IF(C$2=Harshil!$B16,C$2,"")</f>
        <v/>
      </c>
      <c r="D17" s="16" t="str">
        <f>IF(D$2=Harshil!$B16,D$2,"")</f>
        <v/>
      </c>
      <c r="E17" s="16" t="str">
        <f>IF(E$2=Harshil!$B16,E$2,"")</f>
        <v/>
      </c>
      <c r="F17" s="16">
        <f>IF(F$2=Harshil!$B16,F$2,"")</f>
        <v>4</v>
      </c>
      <c r="G17" s="19" t="str">
        <f>IF(G$2=Harshil!$B16,G$2,"")</f>
        <v/>
      </c>
      <c r="H17" s="16" t="str">
        <f>IF(H$2=Jane!$B16,H$2,"")</f>
        <v/>
      </c>
      <c r="I17" s="16" t="str">
        <f>IF(I$2=Jane!$B16,I$2,"")</f>
        <v/>
      </c>
      <c r="J17" s="16" t="str">
        <f>IF(J$2=Jane!$B16,J$2,"")</f>
        <v/>
      </c>
      <c r="K17" s="16" t="str">
        <f>IF(K$2=Jane!$B16,K$2,"")</f>
        <v/>
      </c>
      <c r="L17" s="19">
        <f>IF(L$2=Jane!$B16,L$2,"")</f>
        <v>5</v>
      </c>
      <c r="M17" s="16" t="str">
        <f>IF(M$2=Josh!$B16,M$2,"")</f>
        <v/>
      </c>
      <c r="N17" s="16" t="str">
        <f>IF(N$2=Josh!$B16,N$2,"")</f>
        <v/>
      </c>
      <c r="O17" s="16" t="str">
        <f>IF(O$2=Josh!$B16,O$2,"")</f>
        <v/>
      </c>
      <c r="P17" s="16" t="str">
        <f>IF(P$2=Josh!$B16,P$2,"")</f>
        <v/>
      </c>
      <c r="Q17" s="19">
        <f>IF(Q$2=Josh!$B16,Q$2,"")</f>
        <v>5</v>
      </c>
      <c r="R17" s="16" t="str">
        <f>IF(R$2=Myles!$B16,R$2,"")</f>
        <v/>
      </c>
      <c r="S17" s="16" t="str">
        <f>IF(S$2=Myles!$B16,S$2,"")</f>
        <v/>
      </c>
      <c r="T17" s="16" t="str">
        <f>IF(T$2=Myles!$B16,T$2,"")</f>
        <v/>
      </c>
      <c r="U17" s="16">
        <f>IF(U$2=Myles!$B16,U$2,"")</f>
        <v>4</v>
      </c>
      <c r="V17" s="19" t="str">
        <f>IF(V$2=Myles!$B16,V$2,"")</f>
        <v/>
      </c>
      <c r="W17" s="16" t="str">
        <f>IF(W$2=Yeran!$B16,W$2,"")</f>
        <v/>
      </c>
      <c r="X17" s="16" t="str">
        <f>IF(X$2=Yeran!$B16,X$2,"")</f>
        <v/>
      </c>
      <c r="Y17" s="16">
        <f>IF(Y$2=Yeran!$B16,Y$2,"")</f>
        <v>3</v>
      </c>
      <c r="Z17" s="16" t="str">
        <f>IF(Z$2=Yeran!$B16,Z$2,"")</f>
        <v/>
      </c>
      <c r="AA17" s="16" t="str">
        <f>IF(AA$2=Yeran!$B16,AA$2,"")</f>
        <v/>
      </c>
      <c r="AB17" s="18">
        <f>SUM(Harshil!B16,Jane!B16,Josh!B16,Myles!B16,Yeran!B16)</f>
        <v>21</v>
      </c>
    </row>
    <row r="18" spans="1:28" ht="11.25" customHeight="1">
      <c r="A18" s="26" t="s">
        <v>27</v>
      </c>
      <c r="B18" s="15" t="s">
        <v>28</v>
      </c>
      <c r="C18" s="16" t="str">
        <f>IF(C$2=Harshil!$B17,C$2,"")</f>
        <v/>
      </c>
      <c r="D18" s="16">
        <f>IF(D$2=Harshil!$B17,D$2,"")</f>
        <v>2</v>
      </c>
      <c r="E18" s="16" t="str">
        <f>IF(E$2=Harshil!$B17,E$2,"")</f>
        <v/>
      </c>
      <c r="F18" s="16" t="str">
        <f>IF(F$2=Harshil!$B17,F$2,"")</f>
        <v/>
      </c>
      <c r="G18" s="19" t="str">
        <f>IF(G$2=Harshil!$B17,G$2,"")</f>
        <v/>
      </c>
      <c r="H18" s="16" t="str">
        <f>IF(H$2=Jane!$B17,H$2,"")</f>
        <v/>
      </c>
      <c r="I18" s="16" t="str">
        <f>IF(I$2=Jane!$B17,I$2,"")</f>
        <v/>
      </c>
      <c r="J18" s="16">
        <f>IF(J$2=Jane!$B17,J$2,"")</f>
        <v>3</v>
      </c>
      <c r="K18" s="16" t="str">
        <f>IF(K$2=Jane!$B17,K$2,"")</f>
        <v/>
      </c>
      <c r="L18" s="19" t="str">
        <f>IF(L$2=Jane!$B17,L$2,"")</f>
        <v/>
      </c>
      <c r="M18" s="16" t="str">
        <f>IF(M$2=Josh!$B17,M$2,"")</f>
        <v/>
      </c>
      <c r="N18" s="16" t="str">
        <f>IF(N$2=Josh!$B17,N$2,"")</f>
        <v/>
      </c>
      <c r="O18" s="16">
        <f>IF(O$2=Josh!$B17,O$2,"")</f>
        <v>3</v>
      </c>
      <c r="P18" s="16" t="str">
        <f>IF(P$2=Josh!$B17,P$2,"")</f>
        <v/>
      </c>
      <c r="Q18" s="19" t="str">
        <f>IF(Q$2=Josh!$B17,Q$2,"")</f>
        <v/>
      </c>
      <c r="R18" s="16">
        <f>IF(R$2=Myles!$B17,R$2,"")</f>
        <v>1</v>
      </c>
      <c r="S18" s="16" t="str">
        <f>IF(S$2=Myles!$B17,S$2,"")</f>
        <v/>
      </c>
      <c r="T18" s="16" t="str">
        <f>IF(T$2=Myles!$B17,T$2,"")</f>
        <v/>
      </c>
      <c r="U18" s="16" t="str">
        <f>IF(U$2=Myles!$B17,U$2,"")</f>
        <v/>
      </c>
      <c r="V18" s="19" t="str">
        <f>IF(V$2=Myles!$B17,V$2,"")</f>
        <v/>
      </c>
      <c r="W18" s="16">
        <f>IF(W$2=Yeran!$B17,W$2,"")</f>
        <v>1</v>
      </c>
      <c r="X18" s="16" t="str">
        <f>IF(X$2=Yeran!$B17,X$2,"")</f>
        <v/>
      </c>
      <c r="Y18" s="16" t="str">
        <f>IF(Y$2=Yeran!$B17,Y$2,"")</f>
        <v/>
      </c>
      <c r="Z18" s="16" t="str">
        <f>IF(Z$2=Yeran!$B17,Z$2,"")</f>
        <v/>
      </c>
      <c r="AA18" s="16" t="str">
        <f>IF(AA$2=Yeran!$B17,AA$2,"")</f>
        <v/>
      </c>
      <c r="AB18" s="18">
        <f>SUM(Harshil!B17,Jane!B17,Josh!B17,Myles!B17,Yeran!B17)</f>
        <v>10</v>
      </c>
    </row>
    <row r="19" spans="1:28" ht="11.25" customHeight="1">
      <c r="A19" s="26"/>
      <c r="B19" s="15" t="s">
        <v>29</v>
      </c>
      <c r="C19" s="16" t="str">
        <f>IF(C$2=Harshil!$B18,C$2,"")</f>
        <v/>
      </c>
      <c r="D19" s="16" t="str">
        <f>IF(D$2=Harshil!$B18,D$2,"")</f>
        <v/>
      </c>
      <c r="E19" s="16">
        <f>IF(E$2=Harshil!$B18,E$2,"")</f>
        <v>3</v>
      </c>
      <c r="F19" s="16" t="str">
        <f>IF(F$2=Harshil!$B18,F$2,"")</f>
        <v/>
      </c>
      <c r="G19" s="19" t="str">
        <f>IF(G$2=Harshil!$B18,G$2,"")</f>
        <v/>
      </c>
      <c r="H19" s="16" t="str">
        <f>IF(H$2=Jane!$B18,H$2,"")</f>
        <v/>
      </c>
      <c r="I19" s="16" t="str">
        <f>IF(I$2=Jane!$B18,I$2,"")</f>
        <v/>
      </c>
      <c r="J19" s="16" t="str">
        <f>IF(J$2=Jane!$B18,J$2,"")</f>
        <v/>
      </c>
      <c r="K19" s="16" t="str">
        <f>IF(K$2=Jane!$B18,K$2,"")</f>
        <v/>
      </c>
      <c r="L19" s="19">
        <f>IF(L$2=Jane!$B18,L$2,"")</f>
        <v>5</v>
      </c>
      <c r="M19" s="16" t="str">
        <f>IF(M$2=Josh!$B18,M$2,"")</f>
        <v/>
      </c>
      <c r="N19" s="16" t="str">
        <f>IF(N$2=Josh!$B18,N$2,"")</f>
        <v/>
      </c>
      <c r="O19" s="16">
        <f>IF(O$2=Josh!$B18,O$2,"")</f>
        <v>3</v>
      </c>
      <c r="P19" s="16" t="str">
        <f>IF(P$2=Josh!$B18,P$2,"")</f>
        <v/>
      </c>
      <c r="Q19" s="19" t="str">
        <f>IF(Q$2=Josh!$B18,Q$2,"")</f>
        <v/>
      </c>
      <c r="R19" s="16" t="str">
        <f>IF(R$2=Myles!$B18,R$2,"")</f>
        <v/>
      </c>
      <c r="S19" s="16">
        <f>IF(S$2=Myles!$B18,S$2,"")</f>
        <v>2</v>
      </c>
      <c r="T19" s="16" t="str">
        <f>IF(T$2=Myles!$B18,T$2,"")</f>
        <v/>
      </c>
      <c r="U19" s="16" t="str">
        <f>IF(U$2=Myles!$B18,U$2,"")</f>
        <v/>
      </c>
      <c r="V19" s="19" t="str">
        <f>IF(V$2=Myles!$B18,V$2,"")</f>
        <v/>
      </c>
      <c r="W19" s="16" t="str">
        <f>IF(W$2=Yeran!$B18,W$2,"")</f>
        <v/>
      </c>
      <c r="X19" s="16">
        <f>IF(X$2=Yeran!$B18,X$2,"")</f>
        <v>2</v>
      </c>
      <c r="Y19" s="16" t="str">
        <f>IF(Y$2=Yeran!$B18,Y$2,"")</f>
        <v/>
      </c>
      <c r="Z19" s="16" t="str">
        <f>IF(Z$2=Yeran!$B18,Z$2,"")</f>
        <v/>
      </c>
      <c r="AA19" s="16" t="str">
        <f>IF(AA$2=Yeran!$B18,AA$2,"")</f>
        <v/>
      </c>
      <c r="AB19" s="18">
        <f>SUM(Harshil!B18,Jane!B18,Josh!B18,Myles!B18,Yeran!B18)</f>
        <v>15</v>
      </c>
    </row>
    <row r="20" spans="1:28" ht="11.25" customHeight="1">
      <c r="A20" s="26"/>
      <c r="B20" s="15" t="s">
        <v>30</v>
      </c>
      <c r="C20" s="16" t="str">
        <f>IF(C$2=Harshil!$B19,C$2,"")</f>
        <v/>
      </c>
      <c r="D20" s="16" t="str">
        <f>IF(D$2=Harshil!$B19,D$2,"")</f>
        <v/>
      </c>
      <c r="E20" s="16">
        <f>IF(E$2=Harshil!$B19,E$2,"")</f>
        <v>3</v>
      </c>
      <c r="F20" s="16" t="str">
        <f>IF(F$2=Harshil!$B19,F$2,"")</f>
        <v/>
      </c>
      <c r="G20" s="19" t="str">
        <f>IF(G$2=Harshil!$B19,G$2,"")</f>
        <v/>
      </c>
      <c r="H20" s="16" t="str">
        <f>IF(H$2=Jane!$B19,H$2,"")</f>
        <v/>
      </c>
      <c r="I20" s="16" t="str">
        <f>IF(I$2=Jane!$B19,I$2,"")</f>
        <v/>
      </c>
      <c r="J20" s="16" t="str">
        <f>IF(J$2=Jane!$B19,J$2,"")</f>
        <v/>
      </c>
      <c r="K20" s="16" t="str">
        <f>IF(K$2=Jane!$B19,K$2,"")</f>
        <v/>
      </c>
      <c r="L20" s="19">
        <f>IF(L$2=Jane!$B19,L$2,"")</f>
        <v>5</v>
      </c>
      <c r="M20" s="16" t="str">
        <f>IF(M$2=Josh!$B19,M$2,"")</f>
        <v/>
      </c>
      <c r="N20" s="16" t="str">
        <f>IF(N$2=Josh!$B19,N$2,"")</f>
        <v/>
      </c>
      <c r="O20" s="16">
        <f>IF(O$2=Josh!$B19,O$2,"")</f>
        <v>3</v>
      </c>
      <c r="P20" s="16" t="str">
        <f>IF(P$2=Josh!$B19,P$2,"")</f>
        <v/>
      </c>
      <c r="Q20" s="19" t="str">
        <f>IF(Q$2=Josh!$B19,Q$2,"")</f>
        <v/>
      </c>
      <c r="R20" s="16" t="str">
        <f>IF(R$2=Myles!$B19,R$2,"")</f>
        <v/>
      </c>
      <c r="S20" s="16">
        <f>IF(S$2=Myles!$B19,S$2,"")</f>
        <v>2</v>
      </c>
      <c r="T20" s="16" t="str">
        <f>IF(T$2=Myles!$B19,T$2,"")</f>
        <v/>
      </c>
      <c r="U20" s="16" t="str">
        <f>IF(U$2=Myles!$B19,U$2,"")</f>
        <v/>
      </c>
      <c r="V20" s="19" t="str">
        <f>IF(V$2=Myles!$B19,V$2,"")</f>
        <v/>
      </c>
      <c r="W20" s="16">
        <f>IF(W$2=Yeran!$B19,W$2,"")</f>
        <v>1</v>
      </c>
      <c r="X20" s="16" t="str">
        <f>IF(X$2=Yeran!$B19,X$2,"")</f>
        <v/>
      </c>
      <c r="Y20" s="16" t="str">
        <f>IF(Y$2=Yeran!$B19,Y$2,"")</f>
        <v/>
      </c>
      <c r="Z20" s="16" t="str">
        <f>IF(Z$2=Yeran!$B19,Z$2,"")</f>
        <v/>
      </c>
      <c r="AA20" s="16" t="str">
        <f>IF(AA$2=Yeran!$B19,AA$2,"")</f>
        <v/>
      </c>
      <c r="AB20" s="18">
        <f>SUM(Harshil!B19,Jane!B19,Josh!B19,Myles!B19,Yeran!B19)</f>
        <v>14</v>
      </c>
    </row>
    <row r="21" spans="1:28" ht="11.25" customHeight="1">
      <c r="A21" s="26" t="s">
        <v>31</v>
      </c>
      <c r="B21" s="15" t="s">
        <v>32</v>
      </c>
      <c r="C21" s="16" t="str">
        <f>IF(C$2=Harshil!$B20,C$2,"")</f>
        <v/>
      </c>
      <c r="D21" s="16" t="str">
        <f>IF(D$2=Harshil!$B20,D$2,"")</f>
        <v/>
      </c>
      <c r="E21" s="16">
        <f>IF(E$2=Harshil!$B20,E$2,"")</f>
        <v>3</v>
      </c>
      <c r="F21" s="16" t="str">
        <f>IF(F$2=Harshil!$B20,F$2,"")</f>
        <v/>
      </c>
      <c r="G21" s="19" t="str">
        <f>IF(G$2=Harshil!$B20,G$2,"")</f>
        <v/>
      </c>
      <c r="H21" s="16" t="str">
        <f>IF(H$2=Jane!$B20,H$2,"")</f>
        <v/>
      </c>
      <c r="I21" s="16" t="str">
        <f>IF(I$2=Jane!$B20,I$2,"")</f>
        <v/>
      </c>
      <c r="J21" s="16" t="str">
        <f>IF(J$2=Jane!$B20,J$2,"")</f>
        <v/>
      </c>
      <c r="K21" s="16" t="str">
        <f>IF(K$2=Jane!$B20,K$2,"")</f>
        <v/>
      </c>
      <c r="L21" s="19">
        <f>IF(L$2=Jane!$B20,L$2,"")</f>
        <v>5</v>
      </c>
      <c r="M21" s="16" t="str">
        <f>IF(M$2=Josh!$B20,M$2,"")</f>
        <v/>
      </c>
      <c r="N21" s="16" t="str">
        <f>IF(N$2=Josh!$B20,N$2,"")</f>
        <v/>
      </c>
      <c r="O21" s="16">
        <f>IF(O$2=Josh!$B20,O$2,"")</f>
        <v>3</v>
      </c>
      <c r="P21" s="16" t="str">
        <f>IF(P$2=Josh!$B20,P$2,"")</f>
        <v/>
      </c>
      <c r="Q21" s="19" t="str">
        <f>IF(Q$2=Josh!$B20,Q$2,"")</f>
        <v/>
      </c>
      <c r="R21" s="16" t="str">
        <f>IF(R$2=Myles!$B20,R$2,"")</f>
        <v/>
      </c>
      <c r="S21" s="16" t="str">
        <f>IF(S$2=Myles!$B20,S$2,"")</f>
        <v/>
      </c>
      <c r="T21" s="16">
        <f>IF(T$2=Myles!$B20,T$2,"")</f>
        <v>3</v>
      </c>
      <c r="U21" s="16" t="str">
        <f>IF(U$2=Myles!$B20,U$2,"")</f>
        <v/>
      </c>
      <c r="V21" s="19" t="str">
        <f>IF(V$2=Myles!$B20,V$2,"")</f>
        <v/>
      </c>
      <c r="W21" s="16" t="str">
        <f>IF(W$2=Yeran!$B20,W$2,"")</f>
        <v/>
      </c>
      <c r="X21" s="16" t="str">
        <f>IF(X$2=Yeran!$B20,X$2,"")</f>
        <v/>
      </c>
      <c r="Y21" s="16">
        <f>IF(Y$2=Yeran!$B20,Y$2,"")</f>
        <v>3</v>
      </c>
      <c r="Z21" s="16" t="str">
        <f>IF(Z$2=Yeran!$B20,Z$2,"")</f>
        <v/>
      </c>
      <c r="AA21" s="16" t="str">
        <f>IF(AA$2=Yeran!$B20,AA$2,"")</f>
        <v/>
      </c>
      <c r="AB21" s="18">
        <f>SUM(Harshil!B20,Jane!B20,Josh!B20,Myles!B20,Yeran!B20)</f>
        <v>17</v>
      </c>
    </row>
    <row r="22" spans="1:28" ht="11.25" customHeight="1">
      <c r="A22" s="26"/>
      <c r="B22" s="15" t="s">
        <v>33</v>
      </c>
      <c r="C22" s="16" t="str">
        <f>IF(C$2=Harshil!$B21,C$2,"")</f>
        <v/>
      </c>
      <c r="D22" s="16">
        <f>IF(D$2=Harshil!$B21,D$2,"")</f>
        <v>2</v>
      </c>
      <c r="E22" s="16" t="str">
        <f>IF(E$2=Harshil!$B21,E$2,"")</f>
        <v/>
      </c>
      <c r="F22" s="16" t="str">
        <f>IF(F$2=Harshil!$B21,F$2,"")</f>
        <v/>
      </c>
      <c r="G22" s="19" t="str">
        <f>IF(G$2=Harshil!$B21,G$2,"")</f>
        <v/>
      </c>
      <c r="H22" s="16" t="str">
        <f>IF(H$2=Jane!$B21,H$2,"")</f>
        <v/>
      </c>
      <c r="I22" s="16" t="str">
        <f>IF(I$2=Jane!$B21,I$2,"")</f>
        <v/>
      </c>
      <c r="J22" s="16">
        <f>IF(J$2=Jane!$B21,J$2,"")</f>
        <v>3</v>
      </c>
      <c r="K22" s="16" t="str">
        <f>IF(K$2=Jane!$B21,K$2,"")</f>
        <v/>
      </c>
      <c r="L22" s="19" t="str">
        <f>IF(L$2=Jane!$B21,L$2,"")</f>
        <v/>
      </c>
      <c r="M22" s="16" t="str">
        <f>IF(M$2=Josh!$B21,M$2,"")</f>
        <v/>
      </c>
      <c r="N22" s="16">
        <f>IF(N$2=Josh!$B21,N$2,"")</f>
        <v>2</v>
      </c>
      <c r="O22" s="16" t="str">
        <f>IF(O$2=Josh!$B21,O$2,"")</f>
        <v/>
      </c>
      <c r="P22" s="16" t="str">
        <f>IF(P$2=Josh!$B21,P$2,"")</f>
        <v/>
      </c>
      <c r="Q22" s="19" t="str">
        <f>IF(Q$2=Josh!$B21,Q$2,"")</f>
        <v/>
      </c>
      <c r="R22" s="16" t="str">
        <f>IF(R$2=Myles!$B21,R$2,"")</f>
        <v/>
      </c>
      <c r="S22" s="16" t="str">
        <f>IF(S$2=Myles!$B21,S$2,"")</f>
        <v/>
      </c>
      <c r="T22" s="16" t="str">
        <f>IF(T$2=Myles!$B21,T$2,"")</f>
        <v/>
      </c>
      <c r="U22" s="16">
        <f>IF(U$2=Myles!$B21,U$2,"")</f>
        <v>4</v>
      </c>
      <c r="V22" s="19" t="str">
        <f>IF(V$2=Myles!$B21,V$2,"")</f>
        <v/>
      </c>
      <c r="W22" s="16" t="str">
        <f>IF(W$2=Yeran!$B21,W$2,"")</f>
        <v/>
      </c>
      <c r="X22" s="16" t="str">
        <f>IF(X$2=Yeran!$B21,X$2,"")</f>
        <v/>
      </c>
      <c r="Y22" s="16">
        <f>IF(Y$2=Yeran!$B21,Y$2,"")</f>
        <v>3</v>
      </c>
      <c r="Z22" s="16" t="str">
        <f>IF(Z$2=Yeran!$B21,Z$2,"")</f>
        <v/>
      </c>
      <c r="AA22" s="16" t="str">
        <f>IF(AA$2=Yeran!$B21,AA$2,"")</f>
        <v/>
      </c>
      <c r="AB22" s="18">
        <f>SUM(Harshil!B21,Jane!B21,Josh!B21,Myles!B21,Yeran!B21)</f>
        <v>14</v>
      </c>
    </row>
    <row r="23" spans="1:28" ht="11.25" customHeight="1">
      <c r="A23" s="26" t="s">
        <v>34</v>
      </c>
      <c r="B23" s="15" t="s">
        <v>35</v>
      </c>
      <c r="C23" s="16" t="str">
        <f>IF(C$2=Harshil!$B22,C$2,"")</f>
        <v/>
      </c>
      <c r="D23" s="16" t="str">
        <f>IF(D$2=Harshil!$B22,D$2,"")</f>
        <v/>
      </c>
      <c r="E23" s="16" t="str">
        <f>IF(E$2=Harshil!$B22,E$2,"")</f>
        <v/>
      </c>
      <c r="F23" s="16" t="str">
        <f>IF(F$2=Harshil!$B22,F$2,"")</f>
        <v/>
      </c>
      <c r="G23" s="19">
        <f>IF(G$2=Harshil!$B22,G$2,"")</f>
        <v>5</v>
      </c>
      <c r="H23" s="16" t="str">
        <f>IF(H$2=Jane!$B22,H$2,"")</f>
        <v/>
      </c>
      <c r="I23" s="16" t="str">
        <f>IF(I$2=Jane!$B22,I$2,"")</f>
        <v/>
      </c>
      <c r="J23" s="16" t="str">
        <f>IF(J$2=Jane!$B22,J$2,"")</f>
        <v/>
      </c>
      <c r="K23" s="16" t="str">
        <f>IF(K$2=Jane!$B22,K$2,"")</f>
        <v/>
      </c>
      <c r="L23" s="19">
        <f>IF(L$2=Jane!$B22,L$2,"")</f>
        <v>5</v>
      </c>
      <c r="M23" s="16" t="str">
        <f>IF(M$2=Josh!$B22,M$2,"")</f>
        <v/>
      </c>
      <c r="N23" s="16" t="str">
        <f>IF(N$2=Josh!$B22,N$2,"")</f>
        <v/>
      </c>
      <c r="O23" s="16">
        <f>IF(O$2=Josh!$B22,O$2,"")</f>
        <v>3</v>
      </c>
      <c r="P23" s="16" t="str">
        <f>IF(P$2=Josh!$B22,P$2,"")</f>
        <v/>
      </c>
      <c r="Q23" s="19" t="str">
        <f>IF(Q$2=Josh!$B22,Q$2,"")</f>
        <v/>
      </c>
      <c r="R23" s="16" t="str">
        <f>IF(R$2=Myles!$B22,R$2,"")</f>
        <v/>
      </c>
      <c r="S23" s="16" t="str">
        <f>IF(S$2=Myles!$B22,S$2,"")</f>
        <v/>
      </c>
      <c r="T23" s="16" t="str">
        <f>IF(T$2=Myles!$B22,T$2,"")</f>
        <v/>
      </c>
      <c r="U23" s="16">
        <f>IF(U$2=Myles!$B22,U$2,"")</f>
        <v>4</v>
      </c>
      <c r="V23" s="19" t="str">
        <f>IF(V$2=Myles!$B22,V$2,"")</f>
        <v/>
      </c>
      <c r="W23" s="16" t="str">
        <f>IF(W$2=Yeran!$B22,W$2,"")</f>
        <v/>
      </c>
      <c r="X23" s="16" t="str">
        <f>IF(X$2=Yeran!$B22,X$2,"")</f>
        <v/>
      </c>
      <c r="Y23" s="16" t="str">
        <f>IF(Y$2=Yeran!$B22,Y$2,"")</f>
        <v/>
      </c>
      <c r="Z23" s="16">
        <f>IF(Z$2=Yeran!$B22,Z$2,"")</f>
        <v>4</v>
      </c>
      <c r="AA23" s="16" t="str">
        <f>IF(AA$2=Yeran!$B22,AA$2,"")</f>
        <v/>
      </c>
      <c r="AB23" s="18">
        <f>SUM(Harshil!B22,Jane!B22,Josh!B22,Myles!B22,Yeran!B22)</f>
        <v>21</v>
      </c>
    </row>
    <row r="24" spans="1:28" ht="11.25" customHeight="1">
      <c r="A24" s="26"/>
      <c r="B24" s="15" t="s">
        <v>36</v>
      </c>
      <c r="C24" s="16" t="str">
        <f>IF(C$2=Harshil!$B23,C$2,"")</f>
        <v/>
      </c>
      <c r="D24" s="16" t="str">
        <f>IF(D$2=Harshil!$B23,D$2,"")</f>
        <v/>
      </c>
      <c r="E24" s="16" t="str">
        <f>IF(E$2=Harshil!$B23,E$2,"")</f>
        <v/>
      </c>
      <c r="F24" s="16" t="str">
        <f>IF(F$2=Harshil!$B23,F$2,"")</f>
        <v/>
      </c>
      <c r="G24" s="19">
        <f>IF(G$2=Harshil!$B23,G$2,"")</f>
        <v>5</v>
      </c>
      <c r="H24" s="16" t="str">
        <f>IF(H$2=Jane!$B23,H$2,"")</f>
        <v/>
      </c>
      <c r="I24" s="16" t="str">
        <f>IF(I$2=Jane!$B23,I$2,"")</f>
        <v/>
      </c>
      <c r="J24" s="16" t="str">
        <f>IF(J$2=Jane!$B23,J$2,"")</f>
        <v/>
      </c>
      <c r="K24" s="16" t="str">
        <f>IF(K$2=Jane!$B23,K$2,"")</f>
        <v/>
      </c>
      <c r="L24" s="19">
        <f>IF(L$2=Jane!$B23,L$2,"")</f>
        <v>5</v>
      </c>
      <c r="M24" s="16" t="str">
        <f>IF(M$2=Josh!$B23,M$2,"")</f>
        <v/>
      </c>
      <c r="N24" s="16" t="str">
        <f>IF(N$2=Josh!$B23,N$2,"")</f>
        <v/>
      </c>
      <c r="O24" s="16">
        <f>IF(O$2=Josh!$B23,O$2,"")</f>
        <v>3</v>
      </c>
      <c r="P24" s="16" t="str">
        <f>IF(P$2=Josh!$B23,P$2,"")</f>
        <v/>
      </c>
      <c r="Q24" s="19" t="str">
        <f>IF(Q$2=Josh!$B23,Q$2,"")</f>
        <v/>
      </c>
      <c r="R24" s="16" t="str">
        <f>IF(R$2=Myles!$B23,R$2,"")</f>
        <v/>
      </c>
      <c r="S24" s="16" t="str">
        <f>IF(S$2=Myles!$B23,S$2,"")</f>
        <v/>
      </c>
      <c r="T24" s="16">
        <f>IF(T$2=Myles!$B23,T$2,"")</f>
        <v>3</v>
      </c>
      <c r="U24" s="16" t="str">
        <f>IF(U$2=Myles!$B23,U$2,"")</f>
        <v/>
      </c>
      <c r="V24" s="19" t="str">
        <f>IF(V$2=Myles!$B23,V$2,"")</f>
        <v/>
      </c>
      <c r="W24" s="16" t="str">
        <f>IF(W$2=Yeran!$B23,W$2,"")</f>
        <v/>
      </c>
      <c r="X24" s="16">
        <f>IF(X$2=Yeran!$B23,X$2,"")</f>
        <v>2</v>
      </c>
      <c r="Y24" s="16" t="str">
        <f>IF(Y$2=Yeran!$B23,Y$2,"")</f>
        <v/>
      </c>
      <c r="Z24" s="16" t="str">
        <f>IF(Z$2=Yeran!$B23,Z$2,"")</f>
        <v/>
      </c>
      <c r="AA24" s="16" t="str">
        <f>IF(AA$2=Yeran!$B23,AA$2,"")</f>
        <v/>
      </c>
      <c r="AB24" s="18">
        <f>SUM(Harshil!B23,Jane!B23,Josh!B23,Myles!B23,Yeran!B23)</f>
        <v>18</v>
      </c>
    </row>
    <row r="25" spans="1:28" ht="11.25" customHeight="1">
      <c r="A25" s="26"/>
      <c r="B25" s="15" t="s">
        <v>37</v>
      </c>
      <c r="C25" s="16" t="str">
        <f>IF(C$2=Harshil!$B24,C$2,"")</f>
        <v/>
      </c>
      <c r="D25" s="16" t="str">
        <f>IF(D$2=Harshil!$B24,D$2,"")</f>
        <v/>
      </c>
      <c r="E25" s="16" t="str">
        <f>IF(E$2=Harshil!$B24,E$2,"")</f>
        <v/>
      </c>
      <c r="F25" s="16" t="str">
        <f>IF(F$2=Harshil!$B24,F$2,"")</f>
        <v/>
      </c>
      <c r="G25" s="19">
        <f>IF(G$2=Harshil!$B24,G$2,"")</f>
        <v>5</v>
      </c>
      <c r="H25" s="16" t="str">
        <f>IF(H$2=Jane!$B24,H$2,"")</f>
        <v/>
      </c>
      <c r="I25" s="16" t="str">
        <f>IF(I$2=Jane!$B24,I$2,"")</f>
        <v/>
      </c>
      <c r="J25" s="16" t="str">
        <f>IF(J$2=Jane!$B24,J$2,"")</f>
        <v/>
      </c>
      <c r="K25" s="16" t="str">
        <f>IF(K$2=Jane!$B24,K$2,"")</f>
        <v/>
      </c>
      <c r="L25" s="19">
        <f>IF(L$2=Jane!$B24,L$2,"")</f>
        <v>5</v>
      </c>
      <c r="M25" s="16" t="str">
        <f>IF(M$2=Josh!$B24,M$2,"")</f>
        <v/>
      </c>
      <c r="N25" s="16" t="str">
        <f>IF(N$2=Josh!$B24,N$2,"")</f>
        <v/>
      </c>
      <c r="O25" s="16" t="str">
        <f>IF(O$2=Josh!$B24,O$2,"")</f>
        <v/>
      </c>
      <c r="P25" s="16">
        <f>IF(P$2=Josh!$B24,P$2,"")</f>
        <v>4</v>
      </c>
      <c r="Q25" s="19" t="str">
        <f>IF(Q$2=Josh!$B24,Q$2,"")</f>
        <v/>
      </c>
      <c r="R25" s="16" t="str">
        <f>IF(R$2=Myles!$B24,R$2,"")</f>
        <v/>
      </c>
      <c r="S25" s="16" t="str">
        <f>IF(S$2=Myles!$B24,S$2,"")</f>
        <v/>
      </c>
      <c r="T25" s="16" t="str">
        <f>IF(T$2=Myles!$B24,T$2,"")</f>
        <v/>
      </c>
      <c r="U25" s="16">
        <f>IF(U$2=Myles!$B24,U$2,"")</f>
        <v>4</v>
      </c>
      <c r="V25" s="19" t="str">
        <f>IF(V$2=Myles!$B24,V$2,"")</f>
        <v/>
      </c>
      <c r="W25" s="16" t="str">
        <f>IF(W$2=Yeran!$B24,W$2,"")</f>
        <v/>
      </c>
      <c r="X25" s="16" t="str">
        <f>IF(X$2=Yeran!$B24,X$2,"")</f>
        <v/>
      </c>
      <c r="Y25" s="16">
        <f>IF(Y$2=Yeran!$B24,Y$2,"")</f>
        <v>3</v>
      </c>
      <c r="Z25" s="16" t="str">
        <f>IF(Z$2=Yeran!$B24,Z$2,"")</f>
        <v/>
      </c>
      <c r="AA25" s="16" t="str">
        <f>IF(AA$2=Yeran!$B24,AA$2,"")</f>
        <v/>
      </c>
      <c r="AB25" s="18">
        <f>SUM(Harshil!B24,Jane!B24,Josh!B24,Myles!B24,Yeran!B24)</f>
        <v>21</v>
      </c>
    </row>
    <row r="26" spans="1:28" ht="11.25" customHeight="1">
      <c r="A26" s="14" t="s">
        <v>38</v>
      </c>
      <c r="B26" s="15" t="s">
        <v>39</v>
      </c>
      <c r="C26" s="16">
        <f>IF(C$2=Harshil!$B25,C$2,"")</f>
        <v>1</v>
      </c>
      <c r="D26" s="16" t="str">
        <f>IF(D$2=Harshil!$B25,D$2,"")</f>
        <v/>
      </c>
      <c r="E26" s="16" t="str">
        <f>IF(E$2=Harshil!$B25,E$2,"")</f>
        <v/>
      </c>
      <c r="F26" s="16" t="str">
        <f>IF(F$2=Harshil!$B25,F$2,"")</f>
        <v/>
      </c>
      <c r="G26" s="19" t="str">
        <f>IF(G$2=Harshil!$B25,G$2,"")</f>
        <v/>
      </c>
      <c r="H26" s="16" t="str">
        <f>IF(H$2=Jane!$B25,H$2,"")</f>
        <v/>
      </c>
      <c r="I26" s="16" t="str">
        <f>IF(I$2=Jane!$B25,I$2,"")</f>
        <v/>
      </c>
      <c r="J26" s="16">
        <f>IF(J$2=Jane!$B25,J$2,"")</f>
        <v>3</v>
      </c>
      <c r="K26" s="16" t="str">
        <f>IF(K$2=Jane!$B25,K$2,"")</f>
        <v/>
      </c>
      <c r="L26" s="19" t="str">
        <f>IF(L$2=Jane!$B25,L$2,"")</f>
        <v/>
      </c>
      <c r="M26" s="16" t="str">
        <f>IF(M$2=Josh!$B25,M$2,"")</f>
        <v/>
      </c>
      <c r="N26" s="16" t="str">
        <f>IF(N$2=Josh!$B25,N$2,"")</f>
        <v/>
      </c>
      <c r="O26" s="16" t="str">
        <f>IF(O$2=Josh!$B25,O$2,"")</f>
        <v/>
      </c>
      <c r="P26" s="16">
        <f>IF(P$2=Josh!$B25,P$2,"")</f>
        <v>4</v>
      </c>
      <c r="Q26" s="19" t="str">
        <f>IF(Q$2=Josh!$B25,Q$2,"")</f>
        <v/>
      </c>
      <c r="R26" s="16" t="str">
        <f>IF(R$2=Myles!$B25,R$2,"")</f>
        <v/>
      </c>
      <c r="S26" s="16">
        <f>IF(S$2=Myles!$B25,S$2,"")</f>
        <v>2</v>
      </c>
      <c r="T26" s="16" t="str">
        <f>IF(T$2=Myles!$B25,T$2,"")</f>
        <v/>
      </c>
      <c r="U26" s="16" t="str">
        <f>IF(U$2=Myles!$B25,U$2,"")</f>
        <v/>
      </c>
      <c r="V26" s="19" t="str">
        <f>IF(V$2=Myles!$B25,V$2,"")</f>
        <v/>
      </c>
      <c r="W26" s="16" t="str">
        <f>IF(W$2=Yeran!$B25,W$2,"")</f>
        <v/>
      </c>
      <c r="X26" s="16" t="str">
        <f>IF(X$2=Yeran!$B25,X$2,"")</f>
        <v/>
      </c>
      <c r="Y26" s="16">
        <f>IF(Y$2=Yeran!$B25,Y$2,"")</f>
        <v>3</v>
      </c>
      <c r="Z26" s="16" t="str">
        <f>IF(Z$2=Yeran!$B25,Z$2,"")</f>
        <v/>
      </c>
      <c r="AA26" s="16" t="str">
        <f>IF(AA$2=Yeran!$B25,AA$2,"")</f>
        <v/>
      </c>
      <c r="AB26" s="18">
        <f>SUM(Harshil!B25,Jane!B25,Josh!B25,Myles!B25,Yeran!B25)</f>
        <v>13</v>
      </c>
    </row>
    <row r="27" spans="1:28" ht="11.25" customHeight="1">
      <c r="A27" s="26" t="s">
        <v>40</v>
      </c>
      <c r="B27" s="15" t="s">
        <v>41</v>
      </c>
      <c r="C27" s="16" t="str">
        <f>IF(C$2=Harshil!$B26,C$2,"")</f>
        <v/>
      </c>
      <c r="D27" s="16" t="str">
        <f>IF(D$2=Harshil!$B26,D$2,"")</f>
        <v/>
      </c>
      <c r="E27" s="16">
        <f>IF(E$2=Harshil!$B26,E$2,"")</f>
        <v>3</v>
      </c>
      <c r="F27" s="16" t="str">
        <f>IF(F$2=Harshil!$B26,F$2,"")</f>
        <v/>
      </c>
      <c r="G27" s="19" t="str">
        <f>IF(G$2=Harshil!$B26,G$2,"")</f>
        <v/>
      </c>
      <c r="H27" s="16" t="str">
        <f>IF(H$2=Jane!$B26,H$2,"")</f>
        <v/>
      </c>
      <c r="I27" s="16" t="str">
        <f>IF(I$2=Jane!$B26,I$2,"")</f>
        <v/>
      </c>
      <c r="J27" s="16" t="str">
        <f>IF(J$2=Jane!$B26,J$2,"")</f>
        <v/>
      </c>
      <c r="K27" s="16">
        <f>IF(K$2=Jane!$B26,K$2,"")</f>
        <v>4</v>
      </c>
      <c r="L27" s="19" t="str">
        <f>IF(L$2=Jane!$B26,L$2,"")</f>
        <v/>
      </c>
      <c r="M27" s="16" t="str">
        <f>IF(M$2=Josh!$B26,M$2,"")</f>
        <v/>
      </c>
      <c r="N27" s="16" t="str">
        <f>IF(N$2=Josh!$B26,N$2,"")</f>
        <v/>
      </c>
      <c r="O27" s="16">
        <f>IF(O$2=Josh!$B26,O$2,"")</f>
        <v>3</v>
      </c>
      <c r="P27" s="16" t="str">
        <f>IF(P$2=Josh!$B26,P$2,"")</f>
        <v/>
      </c>
      <c r="Q27" s="19" t="str">
        <f>IF(Q$2=Josh!$B26,Q$2,"")</f>
        <v/>
      </c>
      <c r="R27" s="16" t="str">
        <f>IF(R$2=Myles!$B26,R$2,"")</f>
        <v/>
      </c>
      <c r="S27" s="16" t="str">
        <f>IF(S$2=Myles!$B26,S$2,"")</f>
        <v/>
      </c>
      <c r="T27" s="16" t="str">
        <f>IF(T$2=Myles!$B26,T$2,"")</f>
        <v/>
      </c>
      <c r="U27" s="16">
        <f>IF(U$2=Myles!$B26,U$2,"")</f>
        <v>4</v>
      </c>
      <c r="V27" s="19" t="str">
        <f>IF(V$2=Myles!$B26,V$2,"")</f>
        <v/>
      </c>
      <c r="W27" s="16" t="str">
        <f>IF(W$2=Yeran!$B26,W$2,"")</f>
        <v/>
      </c>
      <c r="X27" s="16" t="str">
        <f>IF(X$2=Yeran!$B26,X$2,"")</f>
        <v/>
      </c>
      <c r="Y27" s="16" t="str">
        <f>IF(Y$2=Yeran!$B26,Y$2,"")</f>
        <v/>
      </c>
      <c r="Z27" s="16" t="str">
        <f>IF(Z$2=Yeran!$B26,Z$2,"")</f>
        <v/>
      </c>
      <c r="AA27" s="16">
        <f>IF(AA$2=Yeran!$B26,AA$2,"")</f>
        <v>5</v>
      </c>
      <c r="AB27" s="18">
        <f>SUM(Harshil!B26,Jane!B26,Josh!B26,Myles!B26,Yeran!B26)</f>
        <v>19</v>
      </c>
    </row>
    <row r="28" spans="1:28" ht="11.25" customHeight="1">
      <c r="A28" s="26"/>
      <c r="B28" s="15" t="s">
        <v>42</v>
      </c>
      <c r="C28" s="16" t="str">
        <f>IF(C$2=Harshil!$B27,C$2,"")</f>
        <v/>
      </c>
      <c r="D28" s="16" t="str">
        <f>IF(D$2=Harshil!$B27,D$2,"")</f>
        <v/>
      </c>
      <c r="E28" s="16">
        <f>IF(E$2=Harshil!$B27,E$2,"")</f>
        <v>3</v>
      </c>
      <c r="F28" s="16" t="str">
        <f>IF(F$2=Harshil!$B27,F$2,"")</f>
        <v/>
      </c>
      <c r="G28" s="19" t="str">
        <f>IF(G$2=Harshil!$B27,G$2,"")</f>
        <v/>
      </c>
      <c r="H28" s="16" t="str">
        <f>IF(H$2=Jane!$B27,H$2,"")</f>
        <v/>
      </c>
      <c r="I28" s="16" t="str">
        <f>IF(I$2=Jane!$B27,I$2,"")</f>
        <v/>
      </c>
      <c r="J28" s="16" t="str">
        <f>IF(J$2=Jane!$B27,J$2,"")</f>
        <v/>
      </c>
      <c r="K28" s="16">
        <f>IF(K$2=Jane!$B27,K$2,"")</f>
        <v>4</v>
      </c>
      <c r="L28" s="19" t="str">
        <f>IF(L$2=Jane!$B27,L$2,"")</f>
        <v/>
      </c>
      <c r="M28" s="16" t="str">
        <f>IF(M$2=Josh!$B27,M$2,"")</f>
        <v/>
      </c>
      <c r="N28" s="16" t="str">
        <f>IF(N$2=Josh!$B27,N$2,"")</f>
        <v/>
      </c>
      <c r="O28" s="16">
        <f>IF(O$2=Josh!$B27,O$2,"")</f>
        <v>3</v>
      </c>
      <c r="P28" s="16" t="str">
        <f>IF(P$2=Josh!$B27,P$2,"")</f>
        <v/>
      </c>
      <c r="Q28" s="19" t="str">
        <f>IF(Q$2=Josh!$B27,Q$2,"")</f>
        <v/>
      </c>
      <c r="R28" s="16" t="str">
        <f>IF(R$2=Myles!$B27,R$2,"")</f>
        <v/>
      </c>
      <c r="S28" s="16" t="str">
        <f>IF(S$2=Myles!$B27,S$2,"")</f>
        <v/>
      </c>
      <c r="T28" s="16" t="str">
        <f>IF(T$2=Myles!$B27,T$2,"")</f>
        <v/>
      </c>
      <c r="U28" s="16">
        <f>IF(U$2=Myles!$B27,U$2,"")</f>
        <v>4</v>
      </c>
      <c r="V28" s="19" t="str">
        <f>IF(V$2=Myles!$B27,V$2,"")</f>
        <v/>
      </c>
      <c r="W28" s="16" t="str">
        <f>IF(W$2=Yeran!$B27,W$2,"")</f>
        <v/>
      </c>
      <c r="X28" s="16" t="str">
        <f>IF(X$2=Yeran!$B27,X$2,"")</f>
        <v/>
      </c>
      <c r="Y28" s="16" t="str">
        <f>IF(Y$2=Yeran!$B27,Y$2,"")</f>
        <v/>
      </c>
      <c r="Z28" s="16">
        <f>IF(Z$2=Yeran!$B27,Z$2,"")</f>
        <v>4</v>
      </c>
      <c r="AA28" s="16" t="str">
        <f>IF(AA$2=Yeran!$B27,AA$2,"")</f>
        <v/>
      </c>
      <c r="AB28" s="18">
        <f>SUM(Harshil!B27,Jane!B27,Josh!B27,Myles!B27,Yeran!B27)</f>
        <v>18</v>
      </c>
    </row>
    <row r="29" spans="1:28" ht="11.25" customHeight="1">
      <c r="A29" s="26"/>
      <c r="B29" s="15" t="s">
        <v>43</v>
      </c>
      <c r="C29" s="16" t="str">
        <f>IF(C$2=Harshil!$B28,C$2,"")</f>
        <v/>
      </c>
      <c r="D29" s="16">
        <f>IF(D$2=Harshil!$B28,D$2,"")</f>
        <v>2</v>
      </c>
      <c r="E29" s="16" t="str">
        <f>IF(E$2=Harshil!$B28,E$2,"")</f>
        <v/>
      </c>
      <c r="F29" s="16" t="str">
        <f>IF(F$2=Harshil!$B28,F$2,"")</f>
        <v/>
      </c>
      <c r="G29" s="19" t="str">
        <f>IF(G$2=Harshil!$B28,G$2,"")</f>
        <v/>
      </c>
      <c r="H29" s="16" t="str">
        <f>IF(H$2=Jane!$B28,H$2,"")</f>
        <v/>
      </c>
      <c r="I29" s="16" t="str">
        <f>IF(I$2=Jane!$B28,I$2,"")</f>
        <v/>
      </c>
      <c r="J29" s="16" t="str">
        <f>IF(J$2=Jane!$B28,J$2,"")</f>
        <v/>
      </c>
      <c r="K29" s="16">
        <f>IF(K$2=Jane!$B28,K$2,"")</f>
        <v>4</v>
      </c>
      <c r="L29" s="19" t="str">
        <f>IF(L$2=Jane!$B28,L$2,"")</f>
        <v/>
      </c>
      <c r="M29" s="16" t="str">
        <f>IF(M$2=Josh!$B28,M$2,"")</f>
        <v/>
      </c>
      <c r="N29" s="16" t="str">
        <f>IF(N$2=Josh!$B28,N$2,"")</f>
        <v/>
      </c>
      <c r="O29" s="16">
        <f>IF(O$2=Josh!$B28,O$2,"")</f>
        <v>3</v>
      </c>
      <c r="P29" s="16" t="str">
        <f>IF(P$2=Josh!$B28,P$2,"")</f>
        <v/>
      </c>
      <c r="Q29" s="19" t="str">
        <f>IF(Q$2=Josh!$B28,Q$2,"")</f>
        <v/>
      </c>
      <c r="R29" s="16" t="str">
        <f>IF(R$2=Myles!$B28,R$2,"")</f>
        <v/>
      </c>
      <c r="S29" s="16" t="str">
        <f>IF(S$2=Myles!$B28,S$2,"")</f>
        <v/>
      </c>
      <c r="T29" s="16" t="str">
        <f>IF(T$2=Myles!$B28,T$2,"")</f>
        <v/>
      </c>
      <c r="U29" s="16">
        <f>IF(U$2=Myles!$B28,U$2,"")</f>
        <v>4</v>
      </c>
      <c r="V29" s="19" t="str">
        <f>IF(V$2=Myles!$B28,V$2,"")</f>
        <v/>
      </c>
      <c r="W29" s="16">
        <f>IF(W$2=Yeran!$B28,W$2,"")</f>
        <v>1</v>
      </c>
      <c r="X29" s="16" t="str">
        <f>IF(X$2=Yeran!$B28,X$2,"")</f>
        <v/>
      </c>
      <c r="Y29" s="16" t="str">
        <f>IF(Y$2=Yeran!$B28,Y$2,"")</f>
        <v/>
      </c>
      <c r="Z29" s="16" t="str">
        <f>IF(Z$2=Yeran!$B28,Z$2,"")</f>
        <v/>
      </c>
      <c r="AA29" s="16" t="str">
        <f>IF(AA$2=Yeran!$B28,AA$2,"")</f>
        <v/>
      </c>
      <c r="AB29" s="18">
        <f>SUM(Harshil!B28,Jane!B28,Josh!B28,Myles!B28,Yeran!B28)</f>
        <v>14</v>
      </c>
    </row>
    <row r="30" spans="1:28" ht="11.25" customHeight="1">
      <c r="A30" s="26"/>
      <c r="B30" s="15" t="s">
        <v>44</v>
      </c>
      <c r="C30" s="16" t="str">
        <f>IF(C$2=Harshil!$B29,C$2,"")</f>
        <v/>
      </c>
      <c r="D30" s="16" t="str">
        <f>IF(D$2=Harshil!$B29,D$2,"")</f>
        <v/>
      </c>
      <c r="E30" s="16">
        <f>IF(E$2=Harshil!$B29,E$2,"")</f>
        <v>3</v>
      </c>
      <c r="F30" s="16" t="str">
        <f>IF(F$2=Harshil!$B29,F$2,"")</f>
        <v/>
      </c>
      <c r="G30" s="19" t="str">
        <f>IF(G$2=Harshil!$B29,G$2,"")</f>
        <v/>
      </c>
      <c r="H30" s="16" t="str">
        <f>IF(H$2=Jane!$B29,H$2,"")</f>
        <v/>
      </c>
      <c r="I30" s="16" t="str">
        <f>IF(I$2=Jane!$B29,I$2,"")</f>
        <v/>
      </c>
      <c r="J30" s="16">
        <f>IF(J$2=Jane!$B29,J$2,"")</f>
        <v>3</v>
      </c>
      <c r="K30" s="16" t="str">
        <f>IF(K$2=Jane!$B29,K$2,"")</f>
        <v/>
      </c>
      <c r="L30" s="19" t="str">
        <f>IF(L$2=Jane!$B29,L$2,"")</f>
        <v/>
      </c>
      <c r="M30" s="16" t="str">
        <f>IF(M$2=Josh!$B29,M$2,"")</f>
        <v/>
      </c>
      <c r="N30" s="16">
        <f>IF(N$2=Josh!$B29,N$2,"")</f>
        <v>2</v>
      </c>
      <c r="O30" s="16" t="str">
        <f>IF(O$2=Josh!$B29,O$2,"")</f>
        <v/>
      </c>
      <c r="P30" s="16" t="str">
        <f>IF(P$2=Josh!$B29,P$2,"")</f>
        <v/>
      </c>
      <c r="Q30" s="19" t="str">
        <f>IF(Q$2=Josh!$B29,Q$2,"")</f>
        <v/>
      </c>
      <c r="R30" s="16" t="str">
        <f>IF(R$2=Myles!$B29,R$2,"")</f>
        <v/>
      </c>
      <c r="S30" s="16" t="str">
        <f>IF(S$2=Myles!$B29,S$2,"")</f>
        <v/>
      </c>
      <c r="T30" s="16" t="str">
        <f>IF(T$2=Myles!$B29,T$2,"")</f>
        <v/>
      </c>
      <c r="U30" s="16">
        <f>IF(U$2=Myles!$B29,U$2,"")</f>
        <v>4</v>
      </c>
      <c r="V30" s="19" t="str">
        <f>IF(V$2=Myles!$B29,V$2,"")</f>
        <v/>
      </c>
      <c r="W30" s="16" t="str">
        <f>IF(W$2=Yeran!$B29,W$2,"")</f>
        <v/>
      </c>
      <c r="X30" s="16" t="str">
        <f>IF(X$2=Yeran!$B29,X$2,"")</f>
        <v/>
      </c>
      <c r="Y30" s="16">
        <f>IF(Y$2=Yeran!$B29,Y$2,"")</f>
        <v>3</v>
      </c>
      <c r="Z30" s="16" t="str">
        <f>IF(Z$2=Yeran!$B29,Z$2,"")</f>
        <v/>
      </c>
      <c r="AA30" s="16" t="str">
        <f>IF(AA$2=Yeran!$B29,AA$2,"")</f>
        <v/>
      </c>
      <c r="AB30" s="18">
        <f>SUM(Harshil!B29,Jane!B29,Josh!B29,Myles!B29,Yeran!B29)</f>
        <v>15</v>
      </c>
    </row>
    <row r="31" spans="1:28" ht="11.25" customHeight="1">
      <c r="A31" s="26"/>
      <c r="B31" s="15" t="s">
        <v>45</v>
      </c>
      <c r="C31" s="16" t="str">
        <f>IF(C$2=Harshil!$B30,C$2,"")</f>
        <v/>
      </c>
      <c r="D31" s="16">
        <f>IF(D$2=Harshil!$B30,D$2,"")</f>
        <v>2</v>
      </c>
      <c r="E31" s="16" t="str">
        <f>IF(E$2=Harshil!$B30,E$2,"")</f>
        <v/>
      </c>
      <c r="F31" s="16" t="str">
        <f>IF(F$2=Harshil!$B30,F$2,"")</f>
        <v/>
      </c>
      <c r="G31" s="19" t="str">
        <f>IF(G$2=Harshil!$B30,G$2,"")</f>
        <v/>
      </c>
      <c r="H31" s="16" t="str">
        <f>IF(H$2=Jane!$B30,H$2,"")</f>
        <v/>
      </c>
      <c r="I31" s="16" t="str">
        <f>IF(I$2=Jane!$B30,I$2,"")</f>
        <v/>
      </c>
      <c r="J31" s="16" t="str">
        <f>IF(J$2=Jane!$B30,J$2,"")</f>
        <v/>
      </c>
      <c r="K31" s="16">
        <f>IF(K$2=Jane!$B30,K$2,"")</f>
        <v>4</v>
      </c>
      <c r="L31" s="19" t="str">
        <f>IF(L$2=Jane!$B30,L$2,"")</f>
        <v/>
      </c>
      <c r="M31" s="16" t="str">
        <f>IF(M$2=Josh!$B30,M$2,"")</f>
        <v/>
      </c>
      <c r="N31" s="16">
        <f>IF(N$2=Josh!$B30,N$2,"")</f>
        <v>2</v>
      </c>
      <c r="O31" s="16" t="str">
        <f>IF(O$2=Josh!$B30,O$2,"")</f>
        <v/>
      </c>
      <c r="P31" s="16" t="str">
        <f>IF(P$2=Josh!$B30,P$2,"")</f>
        <v/>
      </c>
      <c r="Q31" s="19" t="str">
        <f>IF(Q$2=Josh!$B30,Q$2,"")</f>
        <v/>
      </c>
      <c r="R31" s="16">
        <f>IF(R$2=Myles!$B30,R$2,"")</f>
        <v>1</v>
      </c>
      <c r="S31" s="16" t="str">
        <f>IF(S$2=Myles!$B30,S$2,"")</f>
        <v/>
      </c>
      <c r="T31" s="16" t="str">
        <f>IF(T$2=Myles!$B30,T$2,"")</f>
        <v/>
      </c>
      <c r="U31" s="16" t="str">
        <f>IF(U$2=Myles!$B30,U$2,"")</f>
        <v/>
      </c>
      <c r="V31" s="19" t="str">
        <f>IF(V$2=Myles!$B30,V$2,"")</f>
        <v/>
      </c>
      <c r="W31" s="16" t="str">
        <f>IF(W$2=Yeran!$B30,W$2,"")</f>
        <v/>
      </c>
      <c r="X31" s="16" t="str">
        <f>IF(X$2=Yeran!$B30,X$2,"")</f>
        <v/>
      </c>
      <c r="Y31" s="16" t="str">
        <f>IF(Y$2=Yeran!$B30,Y$2,"")</f>
        <v/>
      </c>
      <c r="Z31" s="16">
        <f>IF(Z$2=Yeran!$B30,Z$2,"")</f>
        <v>4</v>
      </c>
      <c r="AA31" s="16" t="str">
        <f>IF(AA$2=Yeran!$B30,AA$2,"")</f>
        <v/>
      </c>
      <c r="AB31" s="18">
        <f>SUM(Harshil!B30,Jane!B30,Josh!B30,Myles!B30,Yeran!B30)</f>
        <v>13</v>
      </c>
    </row>
    <row r="32" spans="1:28" ht="11.25" customHeight="1">
      <c r="B32" s="25"/>
      <c r="C32" s="10"/>
      <c r="D32" s="10"/>
      <c r="E32" s="10"/>
      <c r="F32" s="10"/>
      <c r="G32" s="11"/>
    </row>
    <row r="33" spans="2:7" ht="11.25" customHeight="1">
      <c r="B33" s="25"/>
      <c r="C33" s="10"/>
      <c r="D33" s="10"/>
      <c r="E33" s="10"/>
      <c r="F33" s="10"/>
      <c r="G33" s="11"/>
    </row>
    <row r="34" spans="2:7" ht="11.25" customHeight="1">
      <c r="C34" s="10"/>
      <c r="D34" s="10"/>
      <c r="E34" s="10"/>
      <c r="F34" s="10"/>
      <c r="G34" s="11"/>
    </row>
  </sheetData>
  <mergeCells count="17">
    <mergeCell ref="M1:Q1"/>
    <mergeCell ref="AK2:AL2"/>
    <mergeCell ref="R1:V1"/>
    <mergeCell ref="W1:AA1"/>
    <mergeCell ref="B1:B2"/>
    <mergeCell ref="AB1:AB2"/>
    <mergeCell ref="A27:A31"/>
    <mergeCell ref="A3:A4"/>
    <mergeCell ref="A5:A6"/>
    <mergeCell ref="C1:G1"/>
    <mergeCell ref="H1:L1"/>
    <mergeCell ref="A1:A2"/>
    <mergeCell ref="A7:A9"/>
    <mergeCell ref="A18:A20"/>
    <mergeCell ref="A10:A17"/>
    <mergeCell ref="A21:A22"/>
    <mergeCell ref="A23:A25"/>
  </mergeCells>
  <conditionalFormatting sqref="C3:AA2599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789E-E18B-4B51-8DCD-206D78BED791}">
  <dimension ref="A1:B30"/>
  <sheetViews>
    <sheetView zoomScale="115" zoomScaleNormal="115" workbookViewId="0">
      <selection activeCell="B30" sqref="B30"/>
    </sheetView>
  </sheetViews>
  <sheetFormatPr defaultRowHeight="15"/>
  <cols>
    <col min="1" max="1" width="28.42578125" bestFit="1" customWidth="1"/>
    <col min="2" max="2" width="12.7109375" customWidth="1"/>
  </cols>
  <sheetData>
    <row r="1" spans="1:2">
      <c r="A1" s="2" t="s">
        <v>46</v>
      </c>
      <c r="B1" s="2" t="s">
        <v>47</v>
      </c>
    </row>
    <row r="2" spans="1:2">
      <c r="A2" s="1" t="str">
        <f>Summary!B3</f>
        <v>Online Servers</v>
      </c>
      <c r="B2">
        <v>2</v>
      </c>
    </row>
    <row r="3" spans="1:2">
      <c r="A3" s="1" t="str">
        <f>Summary!B4</f>
        <v>Server Administration</v>
      </c>
      <c r="B3">
        <v>1</v>
      </c>
    </row>
    <row r="4" spans="1:2">
      <c r="A4" s="1" t="str">
        <f>Summary!B5</f>
        <v>PLC</v>
      </c>
      <c r="B4">
        <v>2</v>
      </c>
    </row>
    <row r="5" spans="1:2">
      <c r="A5" s="1" t="str">
        <f>Summary!B6</f>
        <v>Factory I/O</v>
      </c>
      <c r="B5">
        <v>2</v>
      </c>
    </row>
    <row r="6" spans="1:2">
      <c r="A6" s="1" t="str">
        <f>Summary!B7</f>
        <v>NoSQL</v>
      </c>
      <c r="B6">
        <v>3</v>
      </c>
    </row>
    <row r="7" spans="1:2">
      <c r="A7" s="1" t="str">
        <f>Summary!B8</f>
        <v>SQL</v>
      </c>
      <c r="B7">
        <v>4</v>
      </c>
    </row>
    <row r="8" spans="1:2">
      <c r="A8" s="1" t="str">
        <f>Summary!B9</f>
        <v>Firebase</v>
      </c>
      <c r="B8">
        <v>2</v>
      </c>
    </row>
    <row r="9" spans="1:2">
      <c r="A9" s="1" t="str">
        <f>Summary!B10</f>
        <v>C#</v>
      </c>
      <c r="B9">
        <v>4</v>
      </c>
    </row>
    <row r="10" spans="1:2">
      <c r="A10" s="1" t="str">
        <f>Summary!B11</f>
        <v>Git</v>
      </c>
      <c r="B10">
        <v>3</v>
      </c>
    </row>
    <row r="11" spans="1:2">
      <c r="A11" s="1" t="str">
        <f>Summary!B12</f>
        <v>HTML/CSS</v>
      </c>
      <c r="B11">
        <v>4</v>
      </c>
    </row>
    <row r="12" spans="1:2">
      <c r="A12" s="1" t="str">
        <f>Summary!B13</f>
        <v>IDEs</v>
      </c>
      <c r="B12">
        <v>4</v>
      </c>
    </row>
    <row r="13" spans="1:2">
      <c r="A13" s="1" t="str">
        <f>Summary!B14</f>
        <v>Java</v>
      </c>
      <c r="B13">
        <v>3</v>
      </c>
    </row>
    <row r="14" spans="1:2">
      <c r="A14" s="1" t="str">
        <f>Summary!B15</f>
        <v>NodeRed/SCADA</v>
      </c>
      <c r="B14">
        <v>1</v>
      </c>
    </row>
    <row r="15" spans="1:2">
      <c r="A15" s="1" t="str">
        <f>Summary!B16</f>
        <v>Visual Studio</v>
      </c>
      <c r="B15">
        <v>5</v>
      </c>
    </row>
    <row r="16" spans="1:2">
      <c r="A16" s="1" t="str">
        <f>Summary!B17</f>
        <v>Vs Code</v>
      </c>
      <c r="B16">
        <v>4</v>
      </c>
    </row>
    <row r="17" spans="1:2">
      <c r="A17" s="1" t="str">
        <f>Summary!B18</f>
        <v>Adobe Illustrator</v>
      </c>
      <c r="B17">
        <v>2</v>
      </c>
    </row>
    <row r="18" spans="1:2">
      <c r="A18" s="1" t="str">
        <f>Summary!B19</f>
        <v>UI Design</v>
      </c>
      <c r="B18">
        <v>3</v>
      </c>
    </row>
    <row r="19" spans="1:2">
      <c r="A19" s="1" t="str">
        <f>Summary!B20</f>
        <v>UX Design</v>
      </c>
      <c r="B19">
        <v>3</v>
      </c>
    </row>
    <row r="20" spans="1:2">
      <c r="A20" s="1" t="str">
        <f>Summary!B21</f>
        <v>Agile Methodology Knowledge</v>
      </c>
      <c r="B20">
        <v>3</v>
      </c>
    </row>
    <row r="21" spans="1:2">
      <c r="A21" s="1" t="str">
        <f>Summary!B22</f>
        <v>Client Management</v>
      </c>
      <c r="B21">
        <v>2</v>
      </c>
    </row>
    <row r="22" spans="1:2">
      <c r="A22" s="1" t="str">
        <f>Summary!B23</f>
        <v>Github</v>
      </c>
      <c r="B22">
        <v>5</v>
      </c>
    </row>
    <row r="23" spans="1:2">
      <c r="A23" s="1" t="str">
        <f>Summary!B24</f>
        <v>Teams</v>
      </c>
      <c r="B23">
        <v>5</v>
      </c>
    </row>
    <row r="24" spans="1:2">
      <c r="A24" s="1" t="str">
        <f>Summary!B25</f>
        <v>Trello</v>
      </c>
      <c r="B24">
        <v>5</v>
      </c>
    </row>
    <row r="25" spans="1:2">
      <c r="A25" s="1" t="str">
        <f>Summary!B26</f>
        <v>QA Tools</v>
      </c>
      <c r="B25">
        <v>1</v>
      </c>
    </row>
    <row r="26" spans="1:2">
      <c r="A26" s="1" t="str">
        <f>Summary!B27</f>
        <v>JavaScript</v>
      </c>
      <c r="B26">
        <v>3</v>
      </c>
    </row>
    <row r="27" spans="1:2">
      <c r="A27" s="1" t="str">
        <f>Summary!B28</f>
        <v>Node.Js</v>
      </c>
      <c r="B27">
        <v>3</v>
      </c>
    </row>
    <row r="28" spans="1:2">
      <c r="A28" s="1" t="str">
        <f>Summary!B29</f>
        <v>PHP</v>
      </c>
      <c r="B28">
        <v>2</v>
      </c>
    </row>
    <row r="29" spans="1:2">
      <c r="A29" s="1" t="str">
        <f>Summary!B30</f>
        <v>React</v>
      </c>
      <c r="B29">
        <v>3</v>
      </c>
    </row>
    <row r="30" spans="1:2">
      <c r="A30" s="1" t="str">
        <f>Summary!B31</f>
        <v>Web APIs</v>
      </c>
      <c r="B30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E6E-9C6D-497E-B5F2-B93045971612}">
  <dimension ref="A1:C30"/>
  <sheetViews>
    <sheetView topLeftCell="G14" zoomScale="133" zoomScaleNormal="25" workbookViewId="0">
      <selection activeCell="C14" sqref="C1:C1048576"/>
    </sheetView>
  </sheetViews>
  <sheetFormatPr defaultRowHeight="15"/>
  <cols>
    <col min="1" max="1" width="28.42578125" bestFit="1" customWidth="1"/>
    <col min="2" max="3" width="12.7109375" customWidth="1"/>
  </cols>
  <sheetData>
    <row r="1" spans="1:3">
      <c r="A1" s="2" t="s">
        <v>46</v>
      </c>
      <c r="B1" s="2" t="s">
        <v>47</v>
      </c>
      <c r="C1" s="2"/>
    </row>
    <row r="2" spans="1:3">
      <c r="A2" s="1" t="str">
        <f>Summary!B3</f>
        <v>Online Servers</v>
      </c>
      <c r="B2">
        <v>3</v>
      </c>
    </row>
    <row r="3" spans="1:3">
      <c r="A3" s="1" t="str">
        <f>Summary!B4</f>
        <v>Server Administration</v>
      </c>
      <c r="B3">
        <v>2</v>
      </c>
    </row>
    <row r="4" spans="1:3">
      <c r="A4" s="1" t="str">
        <f>Summary!B5</f>
        <v>PLC</v>
      </c>
      <c r="B4">
        <v>1</v>
      </c>
    </row>
    <row r="5" spans="1:3">
      <c r="A5" s="1" t="str">
        <f>Summary!B6</f>
        <v>Factory I/O</v>
      </c>
      <c r="B5">
        <v>1</v>
      </c>
    </row>
    <row r="6" spans="1:3">
      <c r="A6" s="1" t="str">
        <f>Summary!B7</f>
        <v>NoSQL</v>
      </c>
      <c r="B6">
        <v>2</v>
      </c>
    </row>
    <row r="7" spans="1:3">
      <c r="A7" s="1" t="str">
        <f>Summary!B8</f>
        <v>SQL</v>
      </c>
      <c r="B7">
        <v>5</v>
      </c>
    </row>
    <row r="8" spans="1:3">
      <c r="A8" s="1" t="str">
        <f>Summary!B9</f>
        <v>Firebase</v>
      </c>
      <c r="B8">
        <v>4</v>
      </c>
    </row>
    <row r="9" spans="1:3">
      <c r="A9" s="1" t="str">
        <f>Summary!B10</f>
        <v>C#</v>
      </c>
      <c r="B9">
        <v>5</v>
      </c>
    </row>
    <row r="10" spans="1:3">
      <c r="A10" s="1" t="str">
        <f>Summary!B11</f>
        <v>Git</v>
      </c>
      <c r="B10">
        <v>4</v>
      </c>
    </row>
    <row r="11" spans="1:3">
      <c r="A11" s="1" t="str">
        <f>Summary!B12</f>
        <v>HTML/CSS</v>
      </c>
      <c r="B11">
        <v>5</v>
      </c>
    </row>
    <row r="12" spans="1:3">
      <c r="A12" s="1" t="str">
        <f>Summary!B13</f>
        <v>IDEs</v>
      </c>
      <c r="B12">
        <v>4</v>
      </c>
    </row>
    <row r="13" spans="1:3">
      <c r="A13" s="1" t="str">
        <f>Summary!B14</f>
        <v>Java</v>
      </c>
      <c r="B13">
        <v>5</v>
      </c>
    </row>
    <row r="14" spans="1:3">
      <c r="A14" s="1" t="str">
        <f>Summary!B15</f>
        <v>NodeRed/SCADA</v>
      </c>
      <c r="B14">
        <v>2</v>
      </c>
    </row>
    <row r="15" spans="1:3">
      <c r="A15" s="1" t="str">
        <f>Summary!B16</f>
        <v>Visual Studio</v>
      </c>
      <c r="B15">
        <v>5</v>
      </c>
    </row>
    <row r="16" spans="1:3">
      <c r="A16" s="1" t="str">
        <f>Summary!B17</f>
        <v>Vs Code</v>
      </c>
      <c r="B16">
        <v>5</v>
      </c>
    </row>
    <row r="17" spans="1:2">
      <c r="A17" s="1" t="str">
        <f>Summary!B18</f>
        <v>Adobe Illustrator</v>
      </c>
      <c r="B17">
        <v>3</v>
      </c>
    </row>
    <row r="18" spans="1:2">
      <c r="A18" s="1" t="str">
        <f>Summary!B19</f>
        <v>UI Design</v>
      </c>
      <c r="B18">
        <v>5</v>
      </c>
    </row>
    <row r="19" spans="1:2">
      <c r="A19" s="1" t="str">
        <f>Summary!B20</f>
        <v>UX Design</v>
      </c>
      <c r="B19">
        <v>5</v>
      </c>
    </row>
    <row r="20" spans="1:2">
      <c r="A20" s="1" t="str">
        <f>Summary!B21</f>
        <v>Agile Methodology Knowledge</v>
      </c>
      <c r="B20">
        <v>5</v>
      </c>
    </row>
    <row r="21" spans="1:2">
      <c r="A21" s="1" t="str">
        <f>Summary!B22</f>
        <v>Client Management</v>
      </c>
      <c r="B21">
        <v>3</v>
      </c>
    </row>
    <row r="22" spans="1:2">
      <c r="A22" s="1" t="str">
        <f>Summary!B23</f>
        <v>Github</v>
      </c>
      <c r="B22">
        <v>5</v>
      </c>
    </row>
    <row r="23" spans="1:2">
      <c r="A23" s="1" t="str">
        <f>Summary!B24</f>
        <v>Teams</v>
      </c>
      <c r="B23">
        <v>5</v>
      </c>
    </row>
    <row r="24" spans="1:2">
      <c r="A24" s="1" t="str">
        <f>Summary!B25</f>
        <v>Trello</v>
      </c>
      <c r="B24">
        <v>5</v>
      </c>
    </row>
    <row r="25" spans="1:2">
      <c r="A25" s="1" t="str">
        <f>Summary!B26</f>
        <v>QA Tools</v>
      </c>
      <c r="B25">
        <v>3</v>
      </c>
    </row>
    <row r="26" spans="1:2">
      <c r="A26" s="1" t="str">
        <f>Summary!B27</f>
        <v>JavaScript</v>
      </c>
      <c r="B26">
        <v>4</v>
      </c>
    </row>
    <row r="27" spans="1:2">
      <c r="A27" s="1" t="str">
        <f>Summary!B28</f>
        <v>Node.Js</v>
      </c>
      <c r="B27">
        <v>4</v>
      </c>
    </row>
    <row r="28" spans="1:2">
      <c r="A28" s="1" t="str">
        <f>Summary!B29</f>
        <v>PHP</v>
      </c>
      <c r="B28">
        <v>4</v>
      </c>
    </row>
    <row r="29" spans="1:2">
      <c r="A29" s="1" t="str">
        <f>Summary!B30</f>
        <v>React</v>
      </c>
      <c r="B29">
        <v>3</v>
      </c>
    </row>
    <row r="30" spans="1:2">
      <c r="A30" s="1" t="str">
        <f>Summary!B31</f>
        <v>Web APIs</v>
      </c>
      <c r="B30">
        <v>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C532-345C-453C-9379-7C73E5CC3F3D}">
  <dimension ref="A1:B30"/>
  <sheetViews>
    <sheetView zoomScale="80" workbookViewId="0">
      <selection activeCell="D22" sqref="D22"/>
    </sheetView>
  </sheetViews>
  <sheetFormatPr defaultRowHeight="15"/>
  <cols>
    <col min="1" max="1" width="28.42578125" bestFit="1" customWidth="1"/>
    <col min="2" max="2" width="12.7109375" customWidth="1"/>
  </cols>
  <sheetData>
    <row r="1" spans="1:2">
      <c r="A1" s="2" t="s">
        <v>46</v>
      </c>
      <c r="B1" s="2" t="s">
        <v>47</v>
      </c>
    </row>
    <row r="2" spans="1:2">
      <c r="A2" s="1" t="str">
        <f>Summary!B3</f>
        <v>Online Servers</v>
      </c>
      <c r="B2">
        <v>3</v>
      </c>
    </row>
    <row r="3" spans="1:2">
      <c r="A3" s="1" t="str">
        <f>Summary!B4</f>
        <v>Server Administration</v>
      </c>
      <c r="B3">
        <v>2</v>
      </c>
    </row>
    <row r="4" spans="1:2">
      <c r="A4" s="1" t="str">
        <f>Summary!B5</f>
        <v>PLC</v>
      </c>
      <c r="B4">
        <v>2</v>
      </c>
    </row>
    <row r="5" spans="1:2">
      <c r="A5" s="1" t="str">
        <f>Summary!B6</f>
        <v>Factory I/O</v>
      </c>
      <c r="B5">
        <v>4</v>
      </c>
    </row>
    <row r="6" spans="1:2">
      <c r="A6" s="1" t="str">
        <f>Summary!B7</f>
        <v>NoSQL</v>
      </c>
      <c r="B6">
        <v>2</v>
      </c>
    </row>
    <row r="7" spans="1:2">
      <c r="A7" s="1" t="str">
        <f>Summary!B8</f>
        <v>SQL</v>
      </c>
      <c r="B7">
        <v>3</v>
      </c>
    </row>
    <row r="8" spans="1:2">
      <c r="A8" s="1" t="str">
        <f>Summary!B9</f>
        <v>Firebase</v>
      </c>
      <c r="B8">
        <v>2</v>
      </c>
    </row>
    <row r="9" spans="1:2">
      <c r="A9" s="1" t="str">
        <f>Summary!B10</f>
        <v>C#</v>
      </c>
      <c r="B9">
        <v>5</v>
      </c>
    </row>
    <row r="10" spans="1:2">
      <c r="A10" s="1" t="str">
        <f>Summary!B11</f>
        <v>Git</v>
      </c>
      <c r="B10">
        <v>4</v>
      </c>
    </row>
    <row r="11" spans="1:2">
      <c r="A11" s="1" t="str">
        <f>Summary!B12</f>
        <v>HTML/CSS</v>
      </c>
      <c r="B11">
        <v>3</v>
      </c>
    </row>
    <row r="12" spans="1:2">
      <c r="A12" s="1" t="str">
        <f>Summary!B13</f>
        <v>IDEs</v>
      </c>
      <c r="B12">
        <v>3</v>
      </c>
    </row>
    <row r="13" spans="1:2">
      <c r="A13" s="1" t="str">
        <f>Summary!B14</f>
        <v>Java</v>
      </c>
      <c r="B13">
        <v>2</v>
      </c>
    </row>
    <row r="14" spans="1:2">
      <c r="A14" s="1" t="str">
        <f>Summary!B15</f>
        <v>NodeRed/SCADA</v>
      </c>
      <c r="B14">
        <v>1</v>
      </c>
    </row>
    <row r="15" spans="1:2">
      <c r="A15" s="1" t="str">
        <f>Summary!B16</f>
        <v>Visual Studio</v>
      </c>
      <c r="B15">
        <v>4</v>
      </c>
    </row>
    <row r="16" spans="1:2">
      <c r="A16" s="1" t="str">
        <f>Summary!B17</f>
        <v>Vs Code</v>
      </c>
      <c r="B16">
        <v>5</v>
      </c>
    </row>
    <row r="17" spans="1:2">
      <c r="A17" s="1" t="str">
        <f>Summary!B18</f>
        <v>Adobe Illustrator</v>
      </c>
      <c r="B17">
        <v>3</v>
      </c>
    </row>
    <row r="18" spans="1:2">
      <c r="A18" s="1" t="str">
        <f>Summary!B19</f>
        <v>UI Design</v>
      </c>
      <c r="B18">
        <v>3</v>
      </c>
    </row>
    <row r="19" spans="1:2">
      <c r="A19" s="1" t="str">
        <f>Summary!B20</f>
        <v>UX Design</v>
      </c>
      <c r="B19">
        <v>3</v>
      </c>
    </row>
    <row r="20" spans="1:2">
      <c r="A20" s="1" t="str">
        <f>Summary!B21</f>
        <v>Agile Methodology Knowledge</v>
      </c>
      <c r="B20">
        <v>3</v>
      </c>
    </row>
    <row r="21" spans="1:2">
      <c r="A21" s="1" t="str">
        <f>Summary!B22</f>
        <v>Client Management</v>
      </c>
      <c r="B21">
        <v>2</v>
      </c>
    </row>
    <row r="22" spans="1:2">
      <c r="A22" s="1" t="str">
        <f>Summary!B23</f>
        <v>Github</v>
      </c>
      <c r="B22">
        <v>3</v>
      </c>
    </row>
    <row r="23" spans="1:2">
      <c r="A23" s="1" t="str">
        <f>Summary!B24</f>
        <v>Teams</v>
      </c>
      <c r="B23">
        <v>3</v>
      </c>
    </row>
    <row r="24" spans="1:2">
      <c r="A24" s="1" t="str">
        <f>Summary!B25</f>
        <v>Trello</v>
      </c>
      <c r="B24">
        <v>4</v>
      </c>
    </row>
    <row r="25" spans="1:2">
      <c r="A25" s="1" t="str">
        <f>Summary!B26</f>
        <v>QA Tools</v>
      </c>
      <c r="B25">
        <v>4</v>
      </c>
    </row>
    <row r="26" spans="1:2">
      <c r="A26" s="1" t="str">
        <f>Summary!B27</f>
        <v>JavaScript</v>
      </c>
      <c r="B26">
        <v>3</v>
      </c>
    </row>
    <row r="27" spans="1:2">
      <c r="A27" s="1" t="str">
        <f>Summary!B28</f>
        <v>Node.Js</v>
      </c>
      <c r="B27">
        <v>3</v>
      </c>
    </row>
    <row r="28" spans="1:2">
      <c r="A28" s="1" t="str">
        <f>Summary!B29</f>
        <v>PHP</v>
      </c>
      <c r="B28">
        <v>3</v>
      </c>
    </row>
    <row r="29" spans="1:2">
      <c r="A29" s="1" t="str">
        <f>Summary!B30</f>
        <v>React</v>
      </c>
      <c r="B29">
        <v>2</v>
      </c>
    </row>
    <row r="30" spans="1:2">
      <c r="A30" s="1" t="str">
        <f>Summary!B31</f>
        <v>Web APIs</v>
      </c>
      <c r="B30">
        <v>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5A0A-A64A-4E5B-966B-A6B2849FA3DC}">
  <dimension ref="A1:B30"/>
  <sheetViews>
    <sheetView zoomScale="85" zoomScaleNormal="85" workbookViewId="0">
      <selection activeCell="B16" sqref="B16"/>
    </sheetView>
  </sheetViews>
  <sheetFormatPr defaultRowHeight="15"/>
  <cols>
    <col min="1" max="1" width="28.42578125" bestFit="1" customWidth="1"/>
    <col min="2" max="2" width="12.7109375" customWidth="1"/>
  </cols>
  <sheetData>
    <row r="1" spans="1:2">
      <c r="A1" s="2" t="s">
        <v>46</v>
      </c>
      <c r="B1" s="2" t="s">
        <v>47</v>
      </c>
    </row>
    <row r="2" spans="1:2">
      <c r="A2" s="1" t="str">
        <f>Summary!B3</f>
        <v>Online Servers</v>
      </c>
      <c r="B2">
        <v>2</v>
      </c>
    </row>
    <row r="3" spans="1:2">
      <c r="A3" s="1" t="str">
        <f>Summary!B4</f>
        <v>Server Administration</v>
      </c>
      <c r="B3">
        <v>2</v>
      </c>
    </row>
    <row r="4" spans="1:2">
      <c r="A4" s="1" t="str">
        <f>Summary!B5</f>
        <v>PLC</v>
      </c>
      <c r="B4">
        <v>1</v>
      </c>
    </row>
    <row r="5" spans="1:2">
      <c r="A5" s="1" t="str">
        <f>Summary!B6</f>
        <v>Factory I/O</v>
      </c>
      <c r="B5">
        <v>3</v>
      </c>
    </row>
    <row r="6" spans="1:2">
      <c r="A6" s="1" t="str">
        <f>Summary!B7</f>
        <v>NoSQL</v>
      </c>
      <c r="B6">
        <v>2</v>
      </c>
    </row>
    <row r="7" spans="1:2">
      <c r="A7" s="1" t="str">
        <f>Summary!B8</f>
        <v>SQL</v>
      </c>
      <c r="B7">
        <v>2</v>
      </c>
    </row>
    <row r="8" spans="1:2">
      <c r="A8" s="1" t="str">
        <f>Summary!B9</f>
        <v>Firebase</v>
      </c>
      <c r="B8">
        <v>4</v>
      </c>
    </row>
    <row r="9" spans="1:2">
      <c r="A9" s="1" t="str">
        <f>Summary!B10</f>
        <v>C#</v>
      </c>
      <c r="B9">
        <v>3</v>
      </c>
    </row>
    <row r="10" spans="1:2">
      <c r="A10" s="1" t="str">
        <f>Summary!B11</f>
        <v>Git</v>
      </c>
      <c r="B10">
        <v>4</v>
      </c>
    </row>
    <row r="11" spans="1:2">
      <c r="A11" s="1" t="str">
        <f>Summary!B12</f>
        <v>HTML/CSS</v>
      </c>
      <c r="B11">
        <v>4</v>
      </c>
    </row>
    <row r="12" spans="1:2">
      <c r="A12" s="1" t="str">
        <f>Summary!B13</f>
        <v>IDEs</v>
      </c>
      <c r="B12">
        <v>4</v>
      </c>
    </row>
    <row r="13" spans="1:2">
      <c r="A13" s="1" t="str">
        <f>Summary!B14</f>
        <v>Java</v>
      </c>
      <c r="B13">
        <v>4</v>
      </c>
    </row>
    <row r="14" spans="1:2">
      <c r="A14" s="1" t="str">
        <f>Summary!B15</f>
        <v>NodeRed/SCADA</v>
      </c>
      <c r="B14">
        <v>1</v>
      </c>
    </row>
    <row r="15" spans="1:2">
      <c r="A15" s="1" t="str">
        <f>Summary!B16</f>
        <v>Visual Studio</v>
      </c>
      <c r="B15">
        <v>4</v>
      </c>
    </row>
    <row r="16" spans="1:2">
      <c r="A16" s="1" t="str">
        <f>Summary!B17</f>
        <v>Vs Code</v>
      </c>
      <c r="B16">
        <v>4</v>
      </c>
    </row>
    <row r="17" spans="1:2">
      <c r="A17" s="1" t="str">
        <f>Summary!B18</f>
        <v>Adobe Illustrator</v>
      </c>
      <c r="B17">
        <v>1</v>
      </c>
    </row>
    <row r="18" spans="1:2">
      <c r="A18" s="1" t="str">
        <f>Summary!B19</f>
        <v>UI Design</v>
      </c>
      <c r="B18">
        <v>2</v>
      </c>
    </row>
    <row r="19" spans="1:2">
      <c r="A19" s="1" t="str">
        <f>Summary!B20</f>
        <v>UX Design</v>
      </c>
      <c r="B19">
        <v>2</v>
      </c>
    </row>
    <row r="20" spans="1:2">
      <c r="A20" s="1" t="str">
        <f>Summary!B21</f>
        <v>Agile Methodology Knowledge</v>
      </c>
      <c r="B20">
        <v>3</v>
      </c>
    </row>
    <row r="21" spans="1:2">
      <c r="A21" s="1" t="str">
        <f>Summary!B22</f>
        <v>Client Management</v>
      </c>
      <c r="B21">
        <v>4</v>
      </c>
    </row>
    <row r="22" spans="1:2">
      <c r="A22" s="1" t="str">
        <f>Summary!B23</f>
        <v>Github</v>
      </c>
      <c r="B22">
        <v>4</v>
      </c>
    </row>
    <row r="23" spans="1:2">
      <c r="A23" s="1" t="str">
        <f>Summary!B24</f>
        <v>Teams</v>
      </c>
      <c r="B23">
        <v>3</v>
      </c>
    </row>
    <row r="24" spans="1:2">
      <c r="A24" s="1" t="str">
        <f>Summary!B25</f>
        <v>Trello</v>
      </c>
      <c r="B24">
        <v>4</v>
      </c>
    </row>
    <row r="25" spans="1:2">
      <c r="A25" s="1" t="str">
        <f>Summary!B26</f>
        <v>QA Tools</v>
      </c>
      <c r="B25">
        <v>2</v>
      </c>
    </row>
    <row r="26" spans="1:2">
      <c r="A26" s="1" t="str">
        <f>Summary!B27</f>
        <v>JavaScript</v>
      </c>
      <c r="B26">
        <v>4</v>
      </c>
    </row>
    <row r="27" spans="1:2">
      <c r="A27" s="1" t="str">
        <f>Summary!B28</f>
        <v>Node.Js</v>
      </c>
      <c r="B27">
        <v>4</v>
      </c>
    </row>
    <row r="28" spans="1:2">
      <c r="A28" s="1" t="str">
        <f>Summary!B29</f>
        <v>PHP</v>
      </c>
      <c r="B28">
        <v>4</v>
      </c>
    </row>
    <row r="29" spans="1:2">
      <c r="A29" s="1" t="str">
        <f>Summary!B30</f>
        <v>React</v>
      </c>
      <c r="B29">
        <v>4</v>
      </c>
    </row>
    <row r="30" spans="1:2">
      <c r="A30" s="1" t="str">
        <f>Summary!B31</f>
        <v>Web APIs</v>
      </c>
      <c r="B3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5069-329A-4521-93BE-DA45F6785FD0}">
  <dimension ref="A1:C30"/>
  <sheetViews>
    <sheetView zoomScale="85" zoomScaleNormal="85" workbookViewId="0">
      <selection activeCell="B22" sqref="B22"/>
    </sheetView>
  </sheetViews>
  <sheetFormatPr defaultRowHeight="15"/>
  <cols>
    <col min="1" max="1" width="28.42578125" bestFit="1" customWidth="1"/>
    <col min="2" max="2" width="12.7109375" customWidth="1"/>
  </cols>
  <sheetData>
    <row r="1" spans="1:3">
      <c r="A1" s="2" t="s">
        <v>46</v>
      </c>
      <c r="B1" s="2" t="s">
        <v>47</v>
      </c>
      <c r="C1" t="s">
        <v>48</v>
      </c>
    </row>
    <row r="2" spans="1:3">
      <c r="A2" t="str">
        <f>Summary!B3</f>
        <v>Online Servers</v>
      </c>
      <c r="B2">
        <v>3</v>
      </c>
    </row>
    <row r="3" spans="1:3">
      <c r="A3" t="str">
        <f>Summary!B4</f>
        <v>Server Administration</v>
      </c>
      <c r="B3">
        <v>3</v>
      </c>
    </row>
    <row r="4" spans="1:3">
      <c r="A4" t="str">
        <f>Summary!B5</f>
        <v>PLC</v>
      </c>
      <c r="B4">
        <v>1</v>
      </c>
    </row>
    <row r="5" spans="1:3">
      <c r="A5" t="str">
        <f>Summary!B6</f>
        <v>Factory I/O</v>
      </c>
      <c r="B5">
        <v>3</v>
      </c>
    </row>
    <row r="6" spans="1:3">
      <c r="A6" t="str">
        <f>Summary!B7</f>
        <v>NoSQL</v>
      </c>
      <c r="B6">
        <v>4</v>
      </c>
    </row>
    <row r="7" spans="1:3">
      <c r="A7" t="str">
        <f>Summary!B8</f>
        <v>SQL</v>
      </c>
      <c r="B7">
        <v>3</v>
      </c>
    </row>
    <row r="8" spans="1:3">
      <c r="A8" t="str">
        <f>Summary!B9</f>
        <v>Firebase</v>
      </c>
      <c r="B8">
        <v>3</v>
      </c>
    </row>
    <row r="9" spans="1:3">
      <c r="A9" t="str">
        <f>Summary!B10</f>
        <v>C#</v>
      </c>
      <c r="B9">
        <v>3</v>
      </c>
    </row>
    <row r="10" spans="1:3">
      <c r="A10" t="str">
        <f>Summary!B11</f>
        <v>Git</v>
      </c>
      <c r="B10">
        <v>3</v>
      </c>
    </row>
    <row r="11" spans="1:3">
      <c r="A11" t="str">
        <f>Summary!B12</f>
        <v>HTML/CSS</v>
      </c>
      <c r="B11">
        <v>3</v>
      </c>
    </row>
    <row r="12" spans="1:3">
      <c r="A12" t="str">
        <f>Summary!B13</f>
        <v>IDEs</v>
      </c>
      <c r="B12">
        <v>4</v>
      </c>
    </row>
    <row r="13" spans="1:3">
      <c r="A13" t="str">
        <f>Summary!B14</f>
        <v>Java</v>
      </c>
      <c r="B13">
        <v>3</v>
      </c>
    </row>
    <row r="14" spans="1:3">
      <c r="A14" t="str">
        <f>Summary!B15</f>
        <v>NodeRed/SCADA</v>
      </c>
      <c r="B14">
        <v>1</v>
      </c>
    </row>
    <row r="15" spans="1:3">
      <c r="A15" t="str">
        <f>Summary!B16</f>
        <v>Visual Studio</v>
      </c>
      <c r="B15">
        <v>3</v>
      </c>
    </row>
    <row r="16" spans="1:3">
      <c r="A16" t="str">
        <f>Summary!B17</f>
        <v>Vs Code</v>
      </c>
      <c r="B16">
        <v>3</v>
      </c>
    </row>
    <row r="17" spans="1:2">
      <c r="A17" t="str">
        <f>Summary!B18</f>
        <v>Adobe Illustrator</v>
      </c>
      <c r="B17">
        <v>1</v>
      </c>
    </row>
    <row r="18" spans="1:2">
      <c r="A18" t="str">
        <f>Summary!B19</f>
        <v>UI Design</v>
      </c>
      <c r="B18">
        <v>2</v>
      </c>
    </row>
    <row r="19" spans="1:2">
      <c r="A19" t="str">
        <f>Summary!B20</f>
        <v>UX Design</v>
      </c>
      <c r="B19">
        <v>1</v>
      </c>
    </row>
    <row r="20" spans="1:2">
      <c r="A20" t="str">
        <f>Summary!B21</f>
        <v>Agile Methodology Knowledge</v>
      </c>
      <c r="B20">
        <v>3</v>
      </c>
    </row>
    <row r="21" spans="1:2">
      <c r="A21" t="str">
        <f>Summary!B22</f>
        <v>Client Management</v>
      </c>
      <c r="B21">
        <v>3</v>
      </c>
    </row>
    <row r="22" spans="1:2">
      <c r="A22" t="str">
        <f>Summary!B23</f>
        <v>Github</v>
      </c>
      <c r="B22">
        <v>4</v>
      </c>
    </row>
    <row r="23" spans="1:2">
      <c r="A23" t="str">
        <f>Summary!B24</f>
        <v>Teams</v>
      </c>
      <c r="B23">
        <v>2</v>
      </c>
    </row>
    <row r="24" spans="1:2">
      <c r="A24" t="str">
        <f>Summary!B25</f>
        <v>Trello</v>
      </c>
      <c r="B24">
        <v>3</v>
      </c>
    </row>
    <row r="25" spans="1:2">
      <c r="A25" t="str">
        <f>Summary!B26</f>
        <v>QA Tools</v>
      </c>
      <c r="B25">
        <v>3</v>
      </c>
    </row>
    <row r="26" spans="1:2">
      <c r="A26" t="str">
        <f>Summary!B27</f>
        <v>JavaScript</v>
      </c>
      <c r="B26">
        <v>5</v>
      </c>
    </row>
    <row r="27" spans="1:2">
      <c r="A27" t="str">
        <f>Summary!B28</f>
        <v>Node.Js</v>
      </c>
      <c r="B27">
        <v>4</v>
      </c>
    </row>
    <row r="28" spans="1:2">
      <c r="A28" t="str">
        <f>Summary!B29</f>
        <v>PHP</v>
      </c>
      <c r="B28">
        <v>1</v>
      </c>
    </row>
    <row r="29" spans="1:2">
      <c r="A29" t="str">
        <f>Summary!B30</f>
        <v>React</v>
      </c>
      <c r="B29">
        <v>3</v>
      </c>
    </row>
    <row r="30" spans="1:2">
      <c r="A30" t="str">
        <f>Summary!B31</f>
        <v>Web APIs</v>
      </c>
      <c r="B30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874B-BEEA-4664-B704-B8771EF87A99}">
  <dimension ref="A1:J15"/>
  <sheetViews>
    <sheetView tabSelected="1" zoomScaleNormal="100" workbookViewId="0">
      <selection activeCell="D20" sqref="D20"/>
    </sheetView>
  </sheetViews>
  <sheetFormatPr defaultRowHeight="15"/>
  <cols>
    <col min="1" max="1" width="10.28515625" customWidth="1"/>
    <col min="2" max="2" width="9.5703125" customWidth="1"/>
    <col min="9" max="9" width="8.85546875" customWidth="1"/>
  </cols>
  <sheetData>
    <row r="1" spans="1:10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7</v>
      </c>
    </row>
    <row r="2" spans="1:10">
      <c r="A2">
        <v>1</v>
      </c>
      <c r="B2">
        <v>8</v>
      </c>
      <c r="C2">
        <v>4</v>
      </c>
      <c r="D2">
        <v>2</v>
      </c>
      <c r="E2">
        <v>6</v>
      </c>
      <c r="F2">
        <v>8</v>
      </c>
      <c r="G2">
        <f>SUM(B2:F2)</f>
        <v>28</v>
      </c>
    </row>
    <row r="3" spans="1:10">
      <c r="A3">
        <v>2</v>
      </c>
      <c r="B3">
        <v>8.5</v>
      </c>
      <c r="C3">
        <v>8.5</v>
      </c>
      <c r="D3">
        <v>8.66</v>
      </c>
      <c r="E3">
        <v>7</v>
      </c>
      <c r="F3">
        <v>11</v>
      </c>
      <c r="G3">
        <f t="shared" ref="G3:G14" si="0">SUM(B3:F3)</f>
        <v>43.66</v>
      </c>
    </row>
    <row r="4" spans="1:10">
      <c r="A4">
        <v>3</v>
      </c>
      <c r="B4">
        <v>12.5</v>
      </c>
      <c r="C4">
        <v>13.5</v>
      </c>
      <c r="D4">
        <v>12.5</v>
      </c>
      <c r="E4">
        <v>13.5</v>
      </c>
      <c r="F4">
        <v>12.5</v>
      </c>
      <c r="G4">
        <f t="shared" si="0"/>
        <v>64.5</v>
      </c>
    </row>
    <row r="5" spans="1:10">
      <c r="A5">
        <v>4</v>
      </c>
      <c r="B5">
        <v>11.5</v>
      </c>
      <c r="C5">
        <v>19.5</v>
      </c>
      <c r="D5">
        <v>15.75</v>
      </c>
      <c r="E5">
        <v>17.5</v>
      </c>
      <c r="F5">
        <v>11.5</v>
      </c>
      <c r="G5">
        <f t="shared" si="0"/>
        <v>75.75</v>
      </c>
      <c r="J5" t="s">
        <v>55</v>
      </c>
    </row>
    <row r="6" spans="1:10">
      <c r="A6">
        <v>5</v>
      </c>
      <c r="B6">
        <v>9</v>
      </c>
      <c r="C6">
        <v>15</v>
      </c>
      <c r="D6">
        <v>14.5</v>
      </c>
      <c r="E6">
        <v>5.5</v>
      </c>
      <c r="F6">
        <v>8</v>
      </c>
      <c r="G6">
        <f t="shared" si="0"/>
        <v>52</v>
      </c>
      <c r="J6" t="s">
        <v>56</v>
      </c>
    </row>
    <row r="7" spans="1:10">
      <c r="A7">
        <v>6</v>
      </c>
      <c r="B7">
        <v>7.5</v>
      </c>
      <c r="C7">
        <v>4</v>
      </c>
      <c r="D7">
        <v>6.5</v>
      </c>
      <c r="E7">
        <v>9</v>
      </c>
      <c r="F7">
        <v>8</v>
      </c>
      <c r="G7">
        <f t="shared" si="0"/>
        <v>35</v>
      </c>
    </row>
    <row r="8" spans="1:10">
      <c r="A8">
        <v>7</v>
      </c>
      <c r="B8">
        <v>13</v>
      </c>
      <c r="C8">
        <v>13.5</v>
      </c>
      <c r="D8">
        <v>12.5</v>
      </c>
      <c r="E8">
        <v>16.5</v>
      </c>
      <c r="F8">
        <v>8</v>
      </c>
      <c r="G8">
        <f t="shared" si="0"/>
        <v>63.5</v>
      </c>
    </row>
    <row r="9" spans="1:10">
      <c r="A9">
        <v>8</v>
      </c>
      <c r="B9">
        <v>7</v>
      </c>
      <c r="C9">
        <v>5.5</v>
      </c>
      <c r="D9">
        <v>11</v>
      </c>
      <c r="E9">
        <v>9.5</v>
      </c>
      <c r="F9">
        <v>9</v>
      </c>
      <c r="G9">
        <f>SUM(B9:F9)</f>
        <v>42</v>
      </c>
    </row>
    <row r="10" spans="1:10">
      <c r="A10">
        <v>9</v>
      </c>
      <c r="B10">
        <v>8.5</v>
      </c>
      <c r="C10">
        <v>9</v>
      </c>
      <c r="D10">
        <v>5</v>
      </c>
      <c r="E10">
        <v>5</v>
      </c>
      <c r="F10">
        <v>5</v>
      </c>
      <c r="G10">
        <f t="shared" si="0"/>
        <v>32.5</v>
      </c>
    </row>
    <row r="11" spans="1:10">
      <c r="A11">
        <v>10</v>
      </c>
      <c r="B11">
        <v>8</v>
      </c>
      <c r="C11">
        <v>8.5</v>
      </c>
      <c r="D11">
        <v>5</v>
      </c>
      <c r="E11">
        <v>5.5</v>
      </c>
      <c r="F11">
        <v>9.5</v>
      </c>
      <c r="G11">
        <f t="shared" si="0"/>
        <v>36.5</v>
      </c>
    </row>
    <row r="12" spans="1:10">
      <c r="A12">
        <v>11</v>
      </c>
      <c r="B12">
        <v>6.5</v>
      </c>
      <c r="C12">
        <v>5</v>
      </c>
      <c r="D12">
        <v>6.5</v>
      </c>
      <c r="E12">
        <v>6</v>
      </c>
      <c r="F12">
        <v>4</v>
      </c>
      <c r="G12">
        <f t="shared" si="0"/>
        <v>28</v>
      </c>
    </row>
    <row r="13" spans="1:10">
      <c r="A13">
        <v>12</v>
      </c>
      <c r="B13">
        <v>8</v>
      </c>
      <c r="C13">
        <v>14</v>
      </c>
      <c r="D13">
        <v>14</v>
      </c>
      <c r="E13">
        <v>5.5</v>
      </c>
      <c r="F13">
        <v>5.5</v>
      </c>
      <c r="G13">
        <f t="shared" si="0"/>
        <v>47</v>
      </c>
    </row>
    <row r="14" spans="1:10">
      <c r="A14">
        <v>13</v>
      </c>
      <c r="B14">
        <v>11</v>
      </c>
      <c r="C14">
        <v>8.5</v>
      </c>
      <c r="D14">
        <v>16</v>
      </c>
      <c r="E14">
        <v>13.5</v>
      </c>
      <c r="F14">
        <v>12</v>
      </c>
      <c r="G14">
        <f t="shared" si="0"/>
        <v>61</v>
      </c>
    </row>
    <row r="15" spans="1:10">
      <c r="A15" t="s">
        <v>7</v>
      </c>
      <c r="B15">
        <f>SUM(B2:B14)</f>
        <v>119</v>
      </c>
      <c r="C15">
        <f>SUM(C2:C14)</f>
        <v>128.5</v>
      </c>
      <c r="D15">
        <f>SUM(D2:D14)</f>
        <v>129.91</v>
      </c>
      <c r="E15">
        <f>SUM(E2:E14)</f>
        <v>120</v>
      </c>
      <c r="F15">
        <f>SUM(F2:F14)</f>
        <v>112</v>
      </c>
      <c r="G15">
        <v>585.41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17f007-d4af-4935-8f28-7fb971be323d">
      <Terms xmlns="http://schemas.microsoft.com/office/infopath/2007/PartnerControls"/>
    </lcf76f155ced4ddcb4097134ff3c332f>
    <TaxCatchAll xmlns="a0098a47-68dd-4f36-935e-94253c1ae5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D13D1FF23341BEE7DF379FD51EDD" ma:contentTypeVersion="11" ma:contentTypeDescription="Create a new document." ma:contentTypeScope="" ma:versionID="05769a115e00935342040e75f9e383a6">
  <xsd:schema xmlns:xsd="http://www.w3.org/2001/XMLSchema" xmlns:xs="http://www.w3.org/2001/XMLSchema" xmlns:p="http://schemas.microsoft.com/office/2006/metadata/properties" xmlns:ns2="cd17f007-d4af-4935-8f28-7fb971be323d" xmlns:ns3="a0098a47-68dd-4f36-935e-94253c1ae58d" targetNamespace="http://schemas.microsoft.com/office/2006/metadata/properties" ma:root="true" ma:fieldsID="342aaa853417131da99602bf48179acc" ns2:_="" ns3:_="">
    <xsd:import namespace="cd17f007-d4af-4935-8f28-7fb971be323d"/>
    <xsd:import namespace="a0098a47-68dd-4f36-935e-94253c1ae5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f007-d4af-4935-8f28-7fb971be32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90d87cd-ec7d-4fd9-8d9f-27dff7db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98a47-68dd-4f36-935e-94253c1ae58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4a9430f-e4e3-45ad-9719-b8903fdf4329}" ma:internalName="TaxCatchAll" ma:showField="CatchAllData" ma:web="a0098a47-68dd-4f36-935e-94253c1ae5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670605-9A0B-4B69-BCED-86E8A8DA158D}"/>
</file>

<file path=customXml/itemProps2.xml><?xml version="1.0" encoding="utf-8"?>
<ds:datastoreItem xmlns:ds="http://schemas.openxmlformats.org/officeDocument/2006/customXml" ds:itemID="{2872B87F-D7F5-489F-87FD-826DFD96E149}"/>
</file>

<file path=customXml/itemProps3.xml><?xml version="1.0" encoding="utf-8"?>
<ds:datastoreItem xmlns:ds="http://schemas.openxmlformats.org/officeDocument/2006/customXml" ds:itemID="{D724D848-B651-41EA-A46E-0D075A772F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</dc:creator>
  <cp:keywords/>
  <dc:description/>
  <cp:lastModifiedBy>Harshil Patel</cp:lastModifiedBy>
  <cp:revision/>
  <dcterms:created xsi:type="dcterms:W3CDTF">2023-03-07T22:13:53Z</dcterms:created>
  <dcterms:modified xsi:type="dcterms:W3CDTF">2023-05-26T23:43:22Z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0x010100F2EFD13D1FF23341BEE7DF379FD51EDD</vt:lpwstr>
  </property>
  <property fmtid="{D5CDD505-2E9C-101B-9397-08002B2CF9AE}" pid="3" name="MediaServiceImageTags">
    <vt:lpwstr/>
  </property>
</Properties>
</file>