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autoCompressPictures="0" defaultThemeVersion="124226"/>
  <bookViews>
    <workbookView xWindow="0" yWindow="0" windowWidth="15350" windowHeight="6710" tabRatio="711"/>
  </bookViews>
  <sheets>
    <sheet name="READ ME" sheetId="32" r:id="rId1"/>
    <sheet name="Adipic Acid" sheetId="27" r:id="rId2"/>
    <sheet name="Lime" sheetId="24" r:id="rId3"/>
    <sheet name="Silicon Carbide" sheetId="17" r:id="rId4"/>
    <sheet name="Soda Ash" sheetId="18" r:id="rId5"/>
    <sheet name="CoalBased Liquid Fuel Suppliers" sheetId="31" r:id="rId6"/>
  </sheets>
  <definedNames>
    <definedName name="_xlnm._FilterDatabase" localSheetId="1" hidden="1">'Adipic Acid'!$A$1:$R$29</definedName>
    <definedName name="_xlnm._FilterDatabase" localSheetId="5" hidden="1">'CoalBased Liquid Fuel Suppliers'!$A$1:$J$9</definedName>
    <definedName name="_xlnm._FilterDatabase" localSheetId="2" hidden="1">Lime!$A$1:$O$39</definedName>
    <definedName name="_xlnm._FilterDatabase" localSheetId="3" hidden="1">'Silicon Carbide'!$A$1:$L$11</definedName>
    <definedName name="_xlnm._FilterDatabase" localSheetId="4" hidden="1">'Soda Ash'!$A$1:$R$108</definedName>
    <definedName name="AttributeKeys" localSheetId="1">#REF!</definedName>
    <definedName name="AttributeKeys">#REF!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5" i="27" l="1"/>
  <c r="I8" i="27" l="1"/>
  <c r="F8" i="32" l="1"/>
  <c r="J98" i="18" l="1"/>
  <c r="J105" i="18"/>
  <c r="J91" i="18"/>
  <c r="J87" i="18"/>
  <c r="J94" i="18"/>
  <c r="J90" i="18"/>
  <c r="J80" i="18"/>
  <c r="J76" i="18"/>
  <c r="J83" i="18"/>
  <c r="J79" i="18"/>
</calcChain>
</file>

<file path=xl/sharedStrings.xml><?xml version="1.0" encoding="utf-8"?>
<sst xmlns="http://schemas.openxmlformats.org/spreadsheetml/2006/main" count="1942" uniqueCount="209">
  <si>
    <t>Number of abatement technologies</t>
  </si>
  <si>
    <t>Type of abatement technologies</t>
  </si>
  <si>
    <t xml:space="preserve">Method Used to Determine the Quantity of Calcined Lime ByProduct/Waste Sold </t>
  </si>
  <si>
    <t>Number of Months that a Missing Data Procedure Was Used to Measure Adipic Acid Production</t>
  </si>
  <si>
    <t>Method Used for the Performance Test</t>
  </si>
  <si>
    <t>Number of Times in the Reporting Year that a Performance Test Had to be Repeated</t>
  </si>
  <si>
    <t>Indicate whether carbon content of the petroleum coke is based on reports from the supplier or through self measurement using applicable ASTM standard method</t>
  </si>
  <si>
    <t>Number of times in the reporting year that missing data procedures were followed to measure the carbon contents of petroleum coke</t>
  </si>
  <si>
    <t>Number of times in the reporting year that missing data procedures were followed to measure petroleum coke consumption</t>
  </si>
  <si>
    <t>Identification number for each manufacturing line (CEMS)</t>
  </si>
  <si>
    <t>Identification number for each manufacturing line (No CEMS)</t>
  </si>
  <si>
    <t>Number of times missing data procedures were used for trona or soda ash</t>
  </si>
  <si>
    <t>Number of times missing data procedures were used for inorganic carbon contents of trona or soda ash</t>
  </si>
  <si>
    <t>Number of times missing data procedures were used for process vent flow rate from mine water stripper/evaporator</t>
  </si>
  <si>
    <t>Name of Alternate Method (98.56(k)(1)):</t>
  </si>
  <si>
    <t>Description of the Alternate Method (98.56(k)(2)):</t>
  </si>
  <si>
    <t>N/A</t>
  </si>
  <si>
    <t>No</t>
  </si>
  <si>
    <t>EPA Method 320</t>
  </si>
  <si>
    <t>ASTM D6348-03</t>
  </si>
  <si>
    <t>Site-specific emission factor method</t>
  </si>
  <si>
    <t>Trona input method</t>
  </si>
  <si>
    <t>Sesqui</t>
  </si>
  <si>
    <t>Soda ash output method</t>
  </si>
  <si>
    <t>Mono</t>
  </si>
  <si>
    <t>ELDM</t>
  </si>
  <si>
    <t>Facility/Unit Level</t>
  </si>
  <si>
    <t>Unit Level</t>
  </si>
  <si>
    <t>Facility Level</t>
  </si>
  <si>
    <t>Boilers, Catalyic Reduction</t>
  </si>
  <si>
    <t>Continuous Process Analyzers</t>
  </si>
  <si>
    <t xml:space="preserve">Method Used to Determine the Quantity of Lime Product Produced and Sold </t>
  </si>
  <si>
    <t>Is the Annual Quantity of Lime Product Sold Based on One or More Substitute Values</t>
  </si>
  <si>
    <t>Is the Annual Quantity of Lime Product Not Sold Based on One or More Substitute Values</t>
  </si>
  <si>
    <t>FRS ID</t>
  </si>
  <si>
    <t>Facility Name</t>
  </si>
  <si>
    <t>City</t>
  </si>
  <si>
    <t>State</t>
  </si>
  <si>
    <t>Zip Code</t>
  </si>
  <si>
    <t>Ascend Performance Materials LLC</t>
  </si>
  <si>
    <t>Cantonment</t>
  </si>
  <si>
    <t>FL</t>
  </si>
  <si>
    <t>32533</t>
  </si>
  <si>
    <t>3000 Old Chemstrand Road</t>
  </si>
  <si>
    <t>INVISTA ORANGE SITE</t>
  </si>
  <si>
    <t>ORANGE</t>
  </si>
  <si>
    <t>TX</t>
  </si>
  <si>
    <t>77631</t>
  </si>
  <si>
    <t>3055A FM 1006</t>
  </si>
  <si>
    <t>VICTORIA</t>
  </si>
  <si>
    <t>77905</t>
  </si>
  <si>
    <t>2695 OLD BLOOMINGTON RD NORTH</t>
  </si>
  <si>
    <t>Address</t>
  </si>
  <si>
    <t>MO</t>
  </si>
  <si>
    <t>AL</t>
  </si>
  <si>
    <t>MN</t>
  </si>
  <si>
    <t>110008056584</t>
  </si>
  <si>
    <t>110018008378</t>
  </si>
  <si>
    <t>110000594811</t>
  </si>
  <si>
    <t>SOUTHERN MINNESOTA BEET SUGAR COOPERATIVE</t>
  </si>
  <si>
    <t>CALERA</t>
  </si>
  <si>
    <t>35040</t>
  </si>
  <si>
    <t>2885 HWY. 31 N.</t>
  </si>
  <si>
    <t>SAINTE GENEVIEVE</t>
  </si>
  <si>
    <t>63670</t>
  </si>
  <si>
    <t>20947 WHITE SANDS ROAD</t>
  </si>
  <si>
    <t>RENVILLE</t>
  </si>
  <si>
    <t>56284</t>
  </si>
  <si>
    <t>83550 COUNTY ROAD 21</t>
  </si>
  <si>
    <t>WY</t>
  </si>
  <si>
    <t>IL</t>
  </si>
  <si>
    <t>WASHINGTON MILLS HENNEPIN INC.</t>
  </si>
  <si>
    <t>HENNEPIN</t>
  </si>
  <si>
    <t>61327</t>
  </si>
  <si>
    <t>13230 ESK STREET</t>
  </si>
  <si>
    <t>110007899248</t>
  </si>
  <si>
    <t>SOLVAY CHEMICALS, INC.</t>
  </si>
  <si>
    <t>GREEN RIVER</t>
  </si>
  <si>
    <t>82935</t>
  </si>
  <si>
    <t>400 COUNTY ROAD 85</t>
  </si>
  <si>
    <t>580 Westvaco Road</t>
  </si>
  <si>
    <t>Is the Annual Quantity of Calcined Lime ByProduct/ Waste SOLD Based on One or More Substitute Data Values</t>
  </si>
  <si>
    <t>Is the Annual Quantity of Calcined Lime ByProduct/ Waste NOT Sold Based on One or More Substitute Data Values</t>
  </si>
  <si>
    <t>110040970893</t>
  </si>
  <si>
    <t>Tata Chemicals (Soda Ash) Partners</t>
  </si>
  <si>
    <t>CEMS</t>
  </si>
  <si>
    <t xml:space="preserve">GREEN RIVER </t>
  </si>
  <si>
    <t>324 Allied Chemical Road</t>
  </si>
  <si>
    <t>Indicate whether CO2 emissions were calculated using a trona input method, a soda ash output method, a site-specific emission factor method, or CEMS</t>
  </si>
  <si>
    <t>Truck and rail scales with inventory measurements</t>
  </si>
  <si>
    <t>Truck, rail, and barge weights with inventory measurements</t>
  </si>
  <si>
    <t>Truck &amp; rail scale with inventory measurements</t>
  </si>
  <si>
    <t>Byproduct not sold</t>
  </si>
  <si>
    <t>Thermal Reduction</t>
  </si>
  <si>
    <t>BEULAH</t>
  </si>
  <si>
    <t>ND</t>
  </si>
  <si>
    <t>420 COUNTY 26</t>
  </si>
  <si>
    <t>Adminstrator-approved alternative method</t>
  </si>
  <si>
    <t>Nonselective Catalytic Reduction</t>
  </si>
  <si>
    <t>Truck scales</t>
  </si>
  <si>
    <t>7K01 Kiln</t>
  </si>
  <si>
    <t>6K01 Kiln</t>
  </si>
  <si>
    <t>INVISTA S.a.r.l.</t>
  </si>
  <si>
    <t>Site-specific emission factor</t>
  </si>
  <si>
    <t>Use of in-process analyzers to monitor N2O to control units in real time</t>
  </si>
  <si>
    <t>LHOIST NORTH AMERICA OF ALABAMA LLC O'NEAL PLANT</t>
  </si>
  <si>
    <t>110001866712</t>
  </si>
  <si>
    <t>LHOIST NORTH AMERICA</t>
  </si>
  <si>
    <t>Lhoist North America New Braunfels Plant</t>
  </si>
  <si>
    <t>NEW BRAUNFELS</t>
  </si>
  <si>
    <t>350 APG LANE</t>
  </si>
  <si>
    <t>Product not sold</t>
  </si>
  <si>
    <t>Truck, rail, and nuclear scales with inventory measurements</t>
  </si>
  <si>
    <t>Truck, rail, and nuclear scales</t>
  </si>
  <si>
    <t>110017410318</t>
  </si>
  <si>
    <t>Supplier records</t>
  </si>
  <si>
    <t>GP-1</t>
  </si>
  <si>
    <t>GP-2</t>
  </si>
  <si>
    <t>Year</t>
  </si>
  <si>
    <t>Use of in-process analyzers and flow meters to directly measure N2O</t>
  </si>
  <si>
    <t>Administrator-approved alternative method</t>
  </si>
  <si>
    <t>NSCR</t>
  </si>
  <si>
    <t>Thermal Reaction</t>
  </si>
  <si>
    <t>110041597572</t>
  </si>
  <si>
    <t>INVISTA S.a r.l.</t>
  </si>
  <si>
    <t>110040908060</t>
  </si>
  <si>
    <t>110027373045</t>
  </si>
  <si>
    <t>Thermal</t>
  </si>
  <si>
    <t>Product Not Sold</t>
  </si>
  <si>
    <t>Truck and rail scales</t>
  </si>
  <si>
    <t>Truck and rail scales with inventory measurement</t>
  </si>
  <si>
    <t>Other - Product Not Sold</t>
  </si>
  <si>
    <t>Other - Byproduct not sold</t>
  </si>
  <si>
    <t xml:space="preserve">LHOIST NORTH AMERICA  </t>
  </si>
  <si>
    <t>Other-Byproduct not sold</t>
  </si>
  <si>
    <t>Self measurement using ASTM standard method</t>
  </si>
  <si>
    <t>Self measurement</t>
  </si>
  <si>
    <t>Mono Line</t>
  </si>
  <si>
    <t>GP-1 GR2 Calciners</t>
  </si>
  <si>
    <t>GP-2 GR3 Calciners</t>
  </si>
  <si>
    <t>6K01</t>
  </si>
  <si>
    <t>7K01</t>
  </si>
  <si>
    <t>Soda Ash-Mono</t>
  </si>
  <si>
    <t>PO BOX 551</t>
  </si>
  <si>
    <t>254 County Rd 4-6</t>
  </si>
  <si>
    <t>Adipic Acid</t>
  </si>
  <si>
    <t>E</t>
  </si>
  <si>
    <t>Subpart</t>
  </si>
  <si>
    <t>Tab</t>
  </si>
  <si>
    <t>Lime</t>
  </si>
  <si>
    <t>S</t>
  </si>
  <si>
    <t>Silicon Carbide</t>
  </si>
  <si>
    <t>Soda Ash</t>
  </si>
  <si>
    <t>LL</t>
  </si>
  <si>
    <t>CC</t>
  </si>
  <si>
    <t>BB</t>
  </si>
  <si>
    <t>Yes</t>
  </si>
  <si>
    <t>Notes</t>
  </si>
  <si>
    <t>GHGRP ID</t>
  </si>
  <si>
    <t>Coal Based Liquid Fuel Suppliers</t>
  </si>
  <si>
    <t xml:space="preserve">All tabs come set up for data filtering.  Use the triangle button at the bottom of any of the headers to filter the data.  </t>
  </si>
  <si>
    <t>Data sorting and filtering</t>
  </si>
  <si>
    <t>About the dataset</t>
  </si>
  <si>
    <r>
      <t>Total Reported Emissions Under Subpart  LL
(metric tons CO</t>
    </r>
    <r>
      <rPr>
        <b/>
        <vertAlign val="subscript"/>
        <sz val="10"/>
        <color theme="1"/>
        <rFont val="Calibri"/>
        <family val="2"/>
        <scheme val="minor"/>
      </rPr>
      <t>2</t>
    </r>
    <r>
      <rPr>
        <b/>
        <sz val="10"/>
        <color theme="1"/>
        <rFont val="Calibri"/>
        <family val="2"/>
        <scheme val="minor"/>
      </rPr>
      <t>e)</t>
    </r>
  </si>
  <si>
    <r>
      <t>Total Reported Emissions Under Subpart  CC
(metric tons CO</t>
    </r>
    <r>
      <rPr>
        <b/>
        <vertAlign val="subscript"/>
        <sz val="10"/>
        <color theme="1"/>
        <rFont val="Calibri"/>
        <family val="2"/>
        <scheme val="minor"/>
      </rPr>
      <t>2</t>
    </r>
    <r>
      <rPr>
        <b/>
        <sz val="10"/>
        <color theme="1"/>
        <rFont val="Calibri"/>
        <family val="2"/>
        <scheme val="minor"/>
      </rPr>
      <t>e)</t>
    </r>
  </si>
  <si>
    <r>
      <t>Total Reported Emissions Under Subpart  BB
(metric tons CO</t>
    </r>
    <r>
      <rPr>
        <b/>
        <vertAlign val="subscript"/>
        <sz val="10"/>
        <color theme="1"/>
        <rFont val="Calibri"/>
        <family val="2"/>
        <scheme val="minor"/>
      </rPr>
      <t>2</t>
    </r>
    <r>
      <rPr>
        <b/>
        <sz val="10"/>
        <color theme="1"/>
        <rFont val="Calibri"/>
        <family val="2"/>
        <scheme val="minor"/>
      </rPr>
      <t>e)</t>
    </r>
  </si>
  <si>
    <r>
      <t>Total Reported Emissions Under Subpart  S
(metric tons CO</t>
    </r>
    <r>
      <rPr>
        <b/>
        <vertAlign val="subscript"/>
        <sz val="10"/>
        <rFont val="Calibri"/>
        <family val="2"/>
        <scheme val="minor"/>
      </rPr>
      <t>2</t>
    </r>
    <r>
      <rPr>
        <b/>
        <sz val="10"/>
        <rFont val="Calibri"/>
        <family val="2"/>
        <scheme val="minor"/>
      </rPr>
      <t>e)</t>
    </r>
  </si>
  <si>
    <r>
      <t>Total Reported Emissions Under Subpart  E
(metric tons CO</t>
    </r>
    <r>
      <rPr>
        <b/>
        <vertAlign val="subscript"/>
        <sz val="10"/>
        <color theme="1"/>
        <rFont val="Calibri"/>
        <family val="2"/>
        <scheme val="minor"/>
      </rPr>
      <t>2</t>
    </r>
    <r>
      <rPr>
        <b/>
        <sz val="10"/>
        <color theme="1"/>
        <rFont val="Calibri"/>
        <family val="2"/>
        <scheme val="minor"/>
      </rPr>
      <t>e)</t>
    </r>
  </si>
  <si>
    <t>GHG data displayed in units of carbon dioxide equivalent (CO2e) reflect the global warming potential (GWP) values from Table A-1, which is generally based on the IPCC AR4.</t>
  </si>
  <si>
    <t>Contains Facility Data</t>
  </si>
  <si>
    <t>Contains Unit Data</t>
  </si>
  <si>
    <t xml:space="preserve">Tabs without unit level information have columns A through H frozen. Tabs with unit level information have columns A through I frozen. To unfreeze the columns go to View &gt; Freeze Panes.  </t>
  </si>
  <si>
    <t>Facility and Unit</t>
  </si>
  <si>
    <t>1001781</t>
  </si>
  <si>
    <t>110007899756 </t>
  </si>
  <si>
    <t>110000709644</t>
  </si>
  <si>
    <t xml:space="preserve">This spreadsheet only includes facilities who reported under Subpart S - Lime Manufacturing that used a Continuous Emissions Monitoring System to determine their emissions. GHG data from all of the other Subpart S facilities is available for </t>
  </si>
  <si>
    <t xml:space="preserve">To re-sort the data click on the triangle in the header of the column you would like to use to re-sort the data. To re-sort by multiple fields, go to Data &gt; Sort for a pop-up window. </t>
  </si>
  <si>
    <t>Boilers, Selective Catalyic Reduction</t>
  </si>
  <si>
    <t>Use of process analyzers to monitor N2O to control units in real time</t>
  </si>
  <si>
    <t>Tronox WESTVACO</t>
  </si>
  <si>
    <t>Ciner Wyoming LLC</t>
  </si>
  <si>
    <t>Truck &amp; rail scales with inventory measurements</t>
  </si>
  <si>
    <t>Truck, rail, &amp; barge scales with inventory measurements</t>
  </si>
  <si>
    <t>Number of manufacturing lines used to produce soda ash without CEMS</t>
  </si>
  <si>
    <t>Annual process CO2 emissions from each manufacturing line</t>
  </si>
  <si>
    <t>Facility level data appears in columns J and K. Unit specific information is provided in columns L through R.</t>
  </si>
  <si>
    <t>Fuel level information was submitted, but is considered confidential business information which EPA does not make public.</t>
  </si>
  <si>
    <t>1006911</t>
  </si>
  <si>
    <t>PEACH SPRINGS</t>
  </si>
  <si>
    <t>AZ</t>
  </si>
  <si>
    <t>86434</t>
  </si>
  <si>
    <t>2.5 MILES SOUTH OF US 66 MILE MARKER 112</t>
  </si>
  <si>
    <t>110008061453</t>
  </si>
  <si>
    <t>Shipping scales with inventory measurements</t>
  </si>
  <si>
    <t>Shipping scales</t>
  </si>
  <si>
    <t>Great Plains Synfuels Plant</t>
  </si>
  <si>
    <t>GR3</t>
  </si>
  <si>
    <t>GR2</t>
  </si>
  <si>
    <t>Genesis Alkali Westvaco</t>
  </si>
  <si>
    <t>Boilers and VNOx</t>
  </si>
  <si>
    <t>GR-2</t>
  </si>
  <si>
    <r>
      <t>Rounded N</t>
    </r>
    <r>
      <rPr>
        <b/>
        <vertAlign val="subscript"/>
        <sz val="10"/>
        <color theme="1"/>
        <rFont val="Calibri"/>
        <family val="2"/>
        <scheme val="minor"/>
      </rPr>
      <t>2</t>
    </r>
    <r>
      <rPr>
        <b/>
        <sz val="10"/>
        <color theme="1"/>
        <rFont val="Calibri"/>
        <family val="2"/>
        <scheme val="minor"/>
      </rPr>
      <t>O Emissions from Adipic Acid Production (metric tons N</t>
    </r>
    <r>
      <rPr>
        <b/>
        <vertAlign val="subscript"/>
        <sz val="10"/>
        <color theme="1"/>
        <rFont val="Calibri"/>
        <family val="2"/>
        <scheme val="minor"/>
      </rPr>
      <t>2</t>
    </r>
    <r>
      <rPr>
        <b/>
        <sz val="10"/>
        <color theme="1"/>
        <rFont val="Calibri"/>
        <family val="2"/>
        <scheme val="minor"/>
      </rPr>
      <t>0)</t>
    </r>
  </si>
  <si>
    <r>
      <t>Are N</t>
    </r>
    <r>
      <rPr>
        <b/>
        <vertAlign val="subscript"/>
        <sz val="10"/>
        <color theme="1"/>
        <rFont val="Calibri"/>
        <family val="2"/>
        <scheme val="minor"/>
      </rPr>
      <t>2</t>
    </r>
    <r>
      <rPr>
        <b/>
        <sz val="10"/>
        <color theme="1"/>
        <rFont val="Calibri"/>
        <family val="2"/>
        <scheme val="minor"/>
      </rPr>
      <t>O emissions estimated for this production unit using an Adminstrator-Approved Alternate Method or the Site Specific Emission Factor</t>
    </r>
  </si>
  <si>
    <r>
      <t>Annual CO</t>
    </r>
    <r>
      <rPr>
        <b/>
        <vertAlign val="subscript"/>
        <sz val="10"/>
        <color theme="1"/>
        <rFont val="Calibri"/>
        <family val="2"/>
        <scheme val="minor"/>
      </rPr>
      <t>2</t>
    </r>
    <r>
      <rPr>
        <b/>
        <sz val="10"/>
        <color theme="1"/>
        <rFont val="Calibri"/>
        <family val="2"/>
        <scheme val="minor"/>
      </rPr>
      <t xml:space="preserve"> emissions that would result from the complete combustion or oxidation of all products 
(metric tons CO2e)</t>
    </r>
  </si>
  <si>
    <t>Site Specific emission factor method</t>
  </si>
  <si>
    <t>Shipping Scales</t>
  </si>
  <si>
    <t>1004962</t>
  </si>
  <si>
    <t xml:space="preserve">Data was reported to EPA by facilities as of 09/26/2020.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</si>
</sst>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vertAlign val="subscript"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0"/>
      <color indexed="8"/>
      <name val="Calibri"/>
      <family val="2"/>
      <scheme val="minor"/>
    </font>
    <font>
      <b/>
      <vertAlign val="subscript"/>
      <sz val="10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9"/>
      <color rgb="FF222222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222222"/>
      <name val="Lucida Sans Unicode"/>
      <family val="2"/>
    </font>
    <font>
      <sz val="10"/>
      <color rgb="FF22222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43" fontId="2" fillId="0" borderId="0" applyFont="0" applyFill="0" applyBorder="0" applyAlignment="0" applyProtection="0"/>
  </cellStyleXfs>
  <cellXfs count="121">
    <xf numFmtId="0" fontId="0" fillId="0" borderId="0" xfId="0"/>
    <xf numFmtId="0" fontId="1" fillId="2" borderId="2" xfId="0" applyFont="1" applyFill="1" applyBorder="1" applyAlignment="1">
      <alignment horizontal="center" wrapText="1"/>
    </xf>
    <xf numFmtId="9" fontId="2" fillId="0" borderId="2" xfId="1" applyFont="1" applyFill="1" applyBorder="1" applyAlignment="1">
      <alignment vertical="center" wrapText="1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vertical="center" wrapText="1"/>
    </xf>
    <xf numFmtId="0" fontId="0" fillId="3" borderId="2" xfId="0" applyFill="1" applyBorder="1" applyAlignment="1">
      <alignment vertical="center"/>
    </xf>
    <xf numFmtId="0" fontId="0" fillId="3" borderId="2" xfId="0" applyFill="1" applyBorder="1" applyAlignment="1">
      <alignment vertical="center" wrapText="1"/>
    </xf>
    <xf numFmtId="0" fontId="7" fillId="0" borderId="0" xfId="0" applyFont="1"/>
    <xf numFmtId="0" fontId="7" fillId="0" borderId="2" xfId="0" applyFont="1" applyBorder="1" applyAlignment="1">
      <alignment vertical="top"/>
    </xf>
    <xf numFmtId="49" fontId="7" fillId="0" borderId="2" xfId="0" applyNumberFormat="1" applyFont="1" applyBorder="1" applyAlignment="1">
      <alignment vertical="top"/>
    </xf>
    <xf numFmtId="1" fontId="7" fillId="0" borderId="2" xfId="0" applyNumberFormat="1" applyFont="1" applyBorder="1" applyAlignment="1">
      <alignment horizontal="left" vertical="top"/>
    </xf>
    <xf numFmtId="0" fontId="7" fillId="0" borderId="2" xfId="0" applyFont="1" applyBorder="1" applyAlignment="1">
      <alignment horizontal="left" vertical="top" wrapText="1"/>
    </xf>
    <xf numFmtId="0" fontId="7" fillId="0" borderId="2" xfId="0" applyFont="1" applyBorder="1" applyAlignment="1">
      <alignment horizontal="left" vertical="top"/>
    </xf>
    <xf numFmtId="3" fontId="7" fillId="0" borderId="2" xfId="0" applyNumberFormat="1" applyFont="1" applyBorder="1" applyAlignment="1">
      <alignment horizontal="center" vertical="top"/>
    </xf>
    <xf numFmtId="0" fontId="7" fillId="0" borderId="0" xfId="0" applyFont="1" applyAlignment="1">
      <alignment vertical="top"/>
    </xf>
    <xf numFmtId="0" fontId="5" fillId="0" borderId="0" xfId="0" applyFont="1" applyBorder="1" applyAlignment="1">
      <alignment horizontal="left" vertical="top" wrapText="1"/>
    </xf>
    <xf numFmtId="0" fontId="9" fillId="0" borderId="2" xfId="0" applyFont="1" applyBorder="1" applyAlignment="1">
      <alignment horizontal="left" vertical="top" wrapText="1"/>
    </xf>
    <xf numFmtId="49" fontId="9" fillId="0" borderId="2" xfId="0" applyNumberFormat="1" applyFont="1" applyBorder="1" applyAlignment="1">
      <alignment horizontal="left" vertical="top" wrapText="1"/>
    </xf>
    <xf numFmtId="0" fontId="9" fillId="0" borderId="2" xfId="0" applyFont="1" applyFill="1" applyBorder="1" applyAlignment="1">
      <alignment horizontal="left" vertical="top" wrapText="1"/>
    </xf>
    <xf numFmtId="3" fontId="9" fillId="0" borderId="2" xfId="0" applyNumberFormat="1" applyFont="1" applyFill="1" applyBorder="1" applyAlignment="1">
      <alignment horizontal="center" vertical="top" wrapText="1"/>
    </xf>
    <xf numFmtId="0" fontId="9" fillId="0" borderId="0" xfId="0" applyFont="1" applyBorder="1" applyAlignment="1">
      <alignment horizontal="left" vertical="top" wrapText="1"/>
    </xf>
    <xf numFmtId="49" fontId="10" fillId="0" borderId="2" xfId="0" applyNumberFormat="1" applyFont="1" applyBorder="1" applyAlignment="1">
      <alignment horizontal="left" vertical="top" wrapText="1"/>
    </xf>
    <xf numFmtId="0" fontId="7" fillId="0" borderId="2" xfId="0" applyFont="1" applyFill="1" applyBorder="1" applyAlignment="1">
      <alignment horizontal="left" vertical="top" wrapText="1"/>
    </xf>
    <xf numFmtId="3" fontId="7" fillId="0" borderId="2" xfId="0" applyNumberFormat="1" applyFont="1" applyFill="1" applyBorder="1" applyAlignment="1">
      <alignment horizontal="center" vertical="top" wrapText="1"/>
    </xf>
    <xf numFmtId="3" fontId="7" fillId="0" borderId="2" xfId="0" applyNumberFormat="1" applyFont="1" applyBorder="1" applyAlignment="1">
      <alignment horizontal="center" vertical="top" wrapText="1"/>
    </xf>
    <xf numFmtId="0" fontId="9" fillId="0" borderId="0" xfId="0" applyFont="1" applyFill="1" applyBorder="1" applyAlignment="1">
      <alignment horizontal="left" vertical="top" wrapText="1"/>
    </xf>
    <xf numFmtId="49" fontId="9" fillId="0" borderId="2" xfId="0" applyNumberFormat="1" applyFont="1" applyFill="1" applyBorder="1" applyAlignment="1">
      <alignment horizontal="left" vertical="top" wrapText="1"/>
    </xf>
    <xf numFmtId="0" fontId="9" fillId="0" borderId="2" xfId="0" applyFont="1" applyFill="1" applyBorder="1" applyAlignment="1">
      <alignment wrapText="1"/>
    </xf>
    <xf numFmtId="0" fontId="9" fillId="0" borderId="1" xfId="0" applyFont="1" applyFill="1" applyBorder="1" applyAlignment="1">
      <alignment horizontal="left" vertical="top" wrapText="1"/>
    </xf>
    <xf numFmtId="0" fontId="7" fillId="0" borderId="0" xfId="0" applyFont="1" applyBorder="1" applyAlignment="1">
      <alignment horizontal="left" vertical="top" wrapText="1"/>
    </xf>
    <xf numFmtId="0" fontId="7" fillId="0" borderId="2" xfId="0" applyFont="1" applyFill="1" applyBorder="1" applyAlignment="1">
      <alignment wrapText="1"/>
    </xf>
    <xf numFmtId="0" fontId="9" fillId="0" borderId="2" xfId="0" applyFont="1" applyBorder="1" applyAlignment="1">
      <alignment vertical="top" wrapText="1"/>
    </xf>
    <xf numFmtId="0" fontId="7" fillId="0" borderId="2" xfId="0" applyFont="1" applyBorder="1" applyAlignment="1">
      <alignment vertical="top" wrapText="1"/>
    </xf>
    <xf numFmtId="3" fontId="9" fillId="0" borderId="2" xfId="0" applyNumberFormat="1" applyFont="1" applyBorder="1" applyAlignment="1">
      <alignment horizontal="center" vertical="top" wrapText="1"/>
    </xf>
    <xf numFmtId="49" fontId="10" fillId="0" borderId="2" xfId="0" quotePrefix="1" applyNumberFormat="1" applyFont="1" applyBorder="1" applyAlignment="1">
      <alignment horizontal="left" vertical="top" wrapText="1"/>
    </xf>
    <xf numFmtId="0" fontId="5" fillId="0" borderId="0" xfId="0" applyFont="1" applyFill="1" applyBorder="1" applyAlignment="1">
      <alignment horizontal="left" vertical="top" wrapText="1"/>
    </xf>
    <xf numFmtId="0" fontId="7" fillId="0" borderId="0" xfId="0" applyFont="1" applyFill="1" applyBorder="1" applyAlignment="1">
      <alignment horizontal="left" vertical="top" wrapText="1"/>
    </xf>
    <xf numFmtId="0" fontId="9" fillId="0" borderId="0" xfId="0" applyFont="1" applyFill="1" applyBorder="1" applyAlignment="1">
      <alignment vertical="top" wrapText="1"/>
    </xf>
    <xf numFmtId="0" fontId="9" fillId="0" borderId="2" xfId="0" applyFont="1" applyFill="1" applyBorder="1" applyAlignment="1">
      <alignment vertical="top" wrapText="1"/>
    </xf>
    <xf numFmtId="49" fontId="9" fillId="0" borderId="2" xfId="0" applyNumberFormat="1" applyFont="1" applyFill="1" applyBorder="1" applyAlignment="1">
      <alignment vertical="top" wrapText="1"/>
    </xf>
    <xf numFmtId="3" fontId="9" fillId="0" borderId="2" xfId="0" applyNumberFormat="1" applyFont="1" applyFill="1" applyBorder="1" applyAlignment="1">
      <alignment horizontal="center" vertical="top"/>
    </xf>
    <xf numFmtId="0" fontId="7" fillId="0" borderId="2" xfId="0" applyFont="1" applyFill="1" applyBorder="1" applyAlignment="1">
      <alignment vertical="top" wrapText="1"/>
    </xf>
    <xf numFmtId="49" fontId="7" fillId="0" borderId="2" xfId="0" applyNumberFormat="1" applyFont="1" applyBorder="1" applyAlignment="1">
      <alignment vertical="top" wrapText="1"/>
    </xf>
    <xf numFmtId="3" fontId="7" fillId="0" borderId="2" xfId="0" applyNumberFormat="1" applyFont="1" applyFill="1" applyBorder="1" applyAlignment="1">
      <alignment horizontal="center" vertical="top"/>
    </xf>
    <xf numFmtId="0" fontId="7" fillId="0" borderId="0" xfId="0" applyFont="1" applyFill="1" applyBorder="1" applyAlignment="1">
      <alignment vertical="top" wrapText="1"/>
    </xf>
    <xf numFmtId="49" fontId="7" fillId="0" borderId="0" xfId="0" applyNumberFormat="1" applyFont="1" applyFill="1" applyBorder="1" applyAlignment="1">
      <alignment vertical="top" wrapText="1"/>
    </xf>
    <xf numFmtId="0" fontId="12" fillId="0" borderId="0" xfId="0" applyFont="1" applyFill="1" applyBorder="1" applyAlignment="1">
      <alignment horizontal="left" vertical="top" wrapText="1"/>
    </xf>
    <xf numFmtId="1" fontId="9" fillId="0" borderId="2" xfId="0" quotePrefix="1" applyNumberFormat="1" applyFont="1" applyFill="1" applyBorder="1" applyAlignment="1">
      <alignment horizontal="left" vertical="top" wrapText="1"/>
    </xf>
    <xf numFmtId="0" fontId="7" fillId="0" borderId="0" xfId="0" applyFont="1" applyFill="1" applyAlignment="1">
      <alignment horizontal="left" vertical="top" wrapText="1"/>
    </xf>
    <xf numFmtId="0" fontId="10" fillId="0" borderId="2" xfId="0" quotePrefix="1" applyFont="1" applyBorder="1" applyAlignment="1">
      <alignment horizontal="left" vertical="top" wrapText="1"/>
    </xf>
    <xf numFmtId="0" fontId="5" fillId="4" borderId="2" xfId="0" applyNumberFormat="1" applyFont="1" applyFill="1" applyBorder="1" applyAlignment="1">
      <alignment horizontal="left" vertical="top" wrapText="1"/>
    </xf>
    <xf numFmtId="0" fontId="5" fillId="4" borderId="2" xfId="0" applyFont="1" applyFill="1" applyBorder="1" applyAlignment="1">
      <alignment horizontal="left" vertical="top" wrapText="1"/>
    </xf>
    <xf numFmtId="0" fontId="5" fillId="5" borderId="2" xfId="0" applyFont="1" applyFill="1" applyBorder="1" applyAlignment="1">
      <alignment horizontal="left" vertical="top" wrapText="1"/>
    </xf>
    <xf numFmtId="0" fontId="5" fillId="6" borderId="2" xfId="0" applyNumberFormat="1" applyFont="1" applyFill="1" applyBorder="1" applyAlignment="1">
      <alignment horizontal="left" vertical="top" wrapText="1"/>
    </xf>
    <xf numFmtId="0" fontId="5" fillId="6" borderId="2" xfId="0" applyFont="1" applyFill="1" applyBorder="1" applyAlignment="1">
      <alignment horizontal="left" vertical="top" wrapText="1"/>
    </xf>
    <xf numFmtId="49" fontId="5" fillId="6" borderId="2" xfId="0" applyNumberFormat="1" applyFont="1" applyFill="1" applyBorder="1" applyAlignment="1">
      <alignment horizontal="center" vertical="top" wrapText="1"/>
    </xf>
    <xf numFmtId="0" fontId="8" fillId="6" borderId="2" xfId="0" applyNumberFormat="1" applyFont="1" applyFill="1" applyBorder="1" applyAlignment="1">
      <alignment horizontal="left" vertical="top" wrapText="1"/>
    </xf>
    <xf numFmtId="49" fontId="8" fillId="6" borderId="2" xfId="0" applyNumberFormat="1" applyFont="1" applyFill="1" applyBorder="1" applyAlignment="1">
      <alignment vertical="top" wrapText="1"/>
    </xf>
    <xf numFmtId="0" fontId="8" fillId="6" borderId="2" xfId="0" applyNumberFormat="1" applyFont="1" applyFill="1" applyBorder="1" applyAlignment="1">
      <alignment vertical="top" wrapText="1"/>
    </xf>
    <xf numFmtId="0" fontId="8" fillId="4" borderId="2" xfId="0" applyNumberFormat="1" applyFont="1" applyFill="1" applyBorder="1" applyAlignment="1">
      <alignment horizontal="left" vertical="top" wrapText="1"/>
    </xf>
    <xf numFmtId="0" fontId="8" fillId="4" borderId="2" xfId="0" applyFont="1" applyFill="1" applyBorder="1" applyAlignment="1">
      <alignment vertical="top" wrapText="1"/>
    </xf>
    <xf numFmtId="0" fontId="0" fillId="0" borderId="2" xfId="0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49" fontId="9" fillId="7" borderId="2" xfId="0" applyNumberFormat="1" applyFont="1" applyFill="1" applyBorder="1" applyAlignment="1">
      <alignment horizontal="left" vertical="top" wrapText="1"/>
    </xf>
    <xf numFmtId="1" fontId="9" fillId="7" borderId="2" xfId="0" quotePrefix="1" applyNumberFormat="1" applyFont="1" applyFill="1" applyBorder="1" applyAlignment="1">
      <alignment horizontal="left" vertical="top" wrapText="1"/>
    </xf>
    <xf numFmtId="0" fontId="9" fillId="7" borderId="2" xfId="0" applyFont="1" applyFill="1" applyBorder="1" applyAlignment="1">
      <alignment horizontal="left" vertical="top" wrapText="1"/>
    </xf>
    <xf numFmtId="0" fontId="7" fillId="7" borderId="2" xfId="0" applyFont="1" applyFill="1" applyBorder="1" applyAlignment="1">
      <alignment horizontal="left" vertical="top" wrapText="1"/>
    </xf>
    <xf numFmtId="49" fontId="9" fillId="0" borderId="9" xfId="0" applyNumberFormat="1" applyFont="1" applyFill="1" applyBorder="1" applyAlignment="1">
      <alignment horizontal="left" vertical="top" wrapText="1"/>
    </xf>
    <xf numFmtId="0" fontId="7" fillId="0" borderId="11" xfId="0" applyFont="1" applyBorder="1" applyAlignment="1">
      <alignment horizontal="left" vertical="top" wrapText="1"/>
    </xf>
    <xf numFmtId="0" fontId="0" fillId="3" borderId="4" xfId="0" applyFill="1" applyBorder="1" applyAlignment="1">
      <alignment vertical="center" wrapText="1"/>
    </xf>
    <xf numFmtId="0" fontId="13" fillId="3" borderId="5" xfId="0" applyFont="1" applyFill="1" applyBorder="1" applyAlignment="1">
      <alignment vertical="center" wrapText="1"/>
    </xf>
    <xf numFmtId="49" fontId="9" fillId="0" borderId="0" xfId="0" applyNumberFormat="1" applyFont="1" applyFill="1" applyBorder="1" applyAlignment="1">
      <alignment horizontal="left" vertical="top" wrapText="1"/>
    </xf>
    <xf numFmtId="3" fontId="5" fillId="4" borderId="2" xfId="0" applyNumberFormat="1" applyFont="1" applyFill="1" applyBorder="1" applyAlignment="1">
      <alignment horizontal="left" vertical="top" wrapText="1"/>
    </xf>
    <xf numFmtId="3" fontId="5" fillId="4" borderId="2" xfId="4" applyNumberFormat="1" applyFont="1" applyFill="1" applyBorder="1" applyAlignment="1">
      <alignment horizontal="left" vertical="top" wrapText="1"/>
    </xf>
    <xf numFmtId="3" fontId="7" fillId="0" borderId="2" xfId="4" applyNumberFormat="1" applyFont="1" applyBorder="1" applyAlignment="1">
      <alignment horizontal="center" vertical="top" wrapText="1"/>
    </xf>
    <xf numFmtId="3" fontId="7" fillId="7" borderId="2" xfId="0" applyNumberFormat="1" applyFont="1" applyFill="1" applyBorder="1" applyAlignment="1">
      <alignment horizontal="center" vertical="top" wrapText="1"/>
    </xf>
    <xf numFmtId="3" fontId="7" fillId="7" borderId="2" xfId="4" applyNumberFormat="1" applyFont="1" applyFill="1" applyBorder="1" applyAlignment="1">
      <alignment horizontal="center" vertical="top" wrapText="1"/>
    </xf>
    <xf numFmtId="3" fontId="9" fillId="0" borderId="2" xfId="4" applyNumberFormat="1" applyFont="1" applyFill="1" applyBorder="1" applyAlignment="1">
      <alignment horizontal="center" vertical="top" wrapText="1"/>
    </xf>
    <xf numFmtId="3" fontId="7" fillId="0" borderId="2" xfId="4" applyNumberFormat="1" applyFont="1" applyFill="1" applyBorder="1" applyAlignment="1">
      <alignment horizontal="center" vertical="top" wrapText="1"/>
    </xf>
    <xf numFmtId="3" fontId="7" fillId="0" borderId="2" xfId="4" applyNumberFormat="1" applyFont="1" applyFill="1" applyBorder="1" applyAlignment="1">
      <alignment horizontal="center" vertical="top"/>
    </xf>
    <xf numFmtId="3" fontId="7" fillId="0" borderId="0" xfId="0" applyNumberFormat="1" applyFont="1" applyFill="1" applyAlignment="1">
      <alignment horizontal="left" vertical="top" wrapText="1"/>
    </xf>
    <xf numFmtId="3" fontId="7" fillId="0" borderId="0" xfId="4" applyNumberFormat="1" applyFont="1" applyFill="1" applyAlignment="1">
      <alignment horizontal="center" vertical="top" wrapText="1"/>
    </xf>
    <xf numFmtId="0" fontId="7" fillId="0" borderId="0" xfId="0" applyFont="1" applyFill="1" applyBorder="1" applyAlignment="1">
      <alignment horizontal="center" vertical="top" wrapText="1"/>
    </xf>
    <xf numFmtId="3" fontId="7" fillId="0" borderId="0" xfId="0" applyNumberFormat="1" applyFont="1" applyBorder="1" applyAlignment="1">
      <alignment horizontal="center" vertical="top" wrapText="1"/>
    </xf>
    <xf numFmtId="3" fontId="5" fillId="5" borderId="2" xfId="0" applyNumberFormat="1" applyFont="1" applyFill="1" applyBorder="1" applyAlignment="1">
      <alignment horizontal="left" vertical="top" wrapText="1"/>
    </xf>
    <xf numFmtId="3" fontId="9" fillId="0" borderId="0" xfId="0" applyNumberFormat="1" applyFont="1" applyBorder="1" applyAlignment="1">
      <alignment horizontal="center" vertical="top" wrapText="1"/>
    </xf>
    <xf numFmtId="49" fontId="7" fillId="0" borderId="0" xfId="0" applyNumberFormat="1" applyFont="1" applyAlignment="1">
      <alignment horizontal="left" vertical="top"/>
    </xf>
    <xf numFmtId="0" fontId="15" fillId="0" borderId="2" xfId="0" applyFont="1" applyBorder="1" applyAlignment="1">
      <alignment horizontal="left" vertical="top"/>
    </xf>
    <xf numFmtId="3" fontId="14" fillId="0" borderId="2" xfId="0" applyNumberFormat="1" applyFont="1" applyBorder="1" applyAlignment="1">
      <alignment horizontal="center" vertical="center"/>
    </xf>
    <xf numFmtId="3" fontId="15" fillId="0" borderId="2" xfId="0" applyNumberFormat="1" applyFont="1" applyBorder="1" applyAlignment="1">
      <alignment horizontal="center" vertical="center"/>
    </xf>
    <xf numFmtId="3" fontId="7" fillId="0" borderId="0" xfId="0" applyNumberFormat="1" applyFont="1" applyAlignment="1">
      <alignment horizontal="center" vertical="center"/>
    </xf>
    <xf numFmtId="3" fontId="7" fillId="0" borderId="2" xfId="0" applyNumberFormat="1" applyFont="1" applyFill="1" applyBorder="1" applyAlignment="1">
      <alignment horizontal="center" vertical="center" wrapText="1"/>
    </xf>
    <xf numFmtId="0" fontId="15" fillId="0" borderId="2" xfId="0" applyFont="1" applyBorder="1"/>
    <xf numFmtId="3" fontId="17" fillId="0" borderId="2" xfId="0" applyNumberFormat="1" applyFont="1" applyBorder="1" applyAlignment="1">
      <alignment horizontal="center" vertical="top"/>
    </xf>
    <xf numFmtId="3" fontId="16" fillId="0" borderId="2" xfId="0" applyNumberFormat="1" applyFont="1" applyBorder="1" applyAlignment="1">
      <alignment horizontal="center" vertical="top"/>
    </xf>
    <xf numFmtId="37" fontId="7" fillId="0" borderId="2" xfId="4" applyNumberFormat="1" applyFont="1" applyFill="1" applyBorder="1" applyAlignment="1">
      <alignment horizontal="center" vertical="top" wrapText="1"/>
    </xf>
    <xf numFmtId="37" fontId="15" fillId="0" borderId="2" xfId="4" applyNumberFormat="1" applyFont="1" applyBorder="1" applyAlignment="1">
      <alignment horizontal="center" vertical="top" wrapText="1"/>
    </xf>
    <xf numFmtId="0" fontId="7" fillId="0" borderId="0" xfId="0" applyFont="1" applyFill="1"/>
    <xf numFmtId="0" fontId="15" fillId="0" borderId="0" xfId="0" applyFont="1" applyAlignment="1">
      <alignment vertical="top" wrapText="1"/>
    </xf>
    <xf numFmtId="3" fontId="7" fillId="0" borderId="0" xfId="0" applyNumberFormat="1" applyFont="1" applyAlignment="1">
      <alignment horizontal="center" vertical="top" wrapText="1"/>
    </xf>
    <xf numFmtId="3" fontId="7" fillId="8" borderId="2" xfId="4" applyNumberFormat="1" applyFont="1" applyFill="1" applyBorder="1" applyAlignment="1">
      <alignment horizontal="center" vertical="top" wrapText="1"/>
    </xf>
    <xf numFmtId="0" fontId="0" fillId="0" borderId="6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9" fontId="0" fillId="0" borderId="9" xfId="1" applyFont="1" applyFill="1" applyBorder="1" applyAlignment="1" applyProtection="1">
      <alignment horizontal="left" wrapText="1"/>
    </xf>
    <xf numFmtId="9" fontId="0" fillId="0" borderId="10" xfId="1" applyFont="1" applyFill="1" applyBorder="1" applyAlignment="1" applyProtection="1">
      <alignment horizontal="left" wrapText="1"/>
    </xf>
    <xf numFmtId="9" fontId="0" fillId="0" borderId="11" xfId="1" applyFont="1" applyFill="1" applyBorder="1" applyAlignment="1" applyProtection="1">
      <alignment horizontal="left" wrapText="1"/>
    </xf>
    <xf numFmtId="0" fontId="1" fillId="2" borderId="3" xfId="0" applyFont="1" applyFill="1" applyBorder="1" applyAlignment="1">
      <alignment horizontal="left" wrapText="1"/>
    </xf>
    <xf numFmtId="0" fontId="1" fillId="2" borderId="0" xfId="0" applyFont="1" applyFill="1" applyBorder="1" applyAlignment="1">
      <alignment horizontal="left" wrapText="1"/>
    </xf>
    <xf numFmtId="0" fontId="0" fillId="0" borderId="2" xfId="0" applyBorder="1" applyAlignment="1">
      <alignment horizontal="left"/>
    </xf>
    <xf numFmtId="0" fontId="1" fillId="2" borderId="9" xfId="0" applyFont="1" applyFill="1" applyBorder="1" applyAlignment="1">
      <alignment horizontal="left" wrapText="1"/>
    </xf>
    <xf numFmtId="0" fontId="1" fillId="2" borderId="10" xfId="0" applyFont="1" applyFill="1" applyBorder="1" applyAlignment="1">
      <alignment horizontal="left" wrapText="1"/>
    </xf>
    <xf numFmtId="0" fontId="1" fillId="2" borderId="11" xfId="0" applyFont="1" applyFill="1" applyBorder="1" applyAlignment="1">
      <alignment horizontal="left" wrapText="1"/>
    </xf>
    <xf numFmtId="9" fontId="0" fillId="0" borderId="2" xfId="1" applyFont="1" applyFill="1" applyBorder="1" applyAlignment="1">
      <alignment horizontal="left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4" xfId="0" applyFill="1" applyBorder="1" applyAlignment="1">
      <alignment horizontal="left" vertical="center"/>
    </xf>
    <xf numFmtId="0" fontId="0" fillId="3" borderId="5" xfId="0" applyFill="1" applyBorder="1" applyAlignment="1">
      <alignment horizontal="left" vertical="center"/>
    </xf>
  </cellXfs>
  <cellStyles count="5">
    <cellStyle name="Comma" xfId="4" builtinId="3"/>
    <cellStyle name="Followed Hyperlink" xfId="3" builtinId="9" hidden="1"/>
    <cellStyle name="Hyperlink" xfId="2" builtinId="8" hidden="1"/>
    <cellStyle name="Normal" xfId="0" builtinId="0"/>
    <cellStyle name="Percent" xfId="1" builtinId="5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6"/>
  <sheetViews>
    <sheetView tabSelected="1" workbookViewId="0">
      <selection activeCell="B16" sqref="B16:F16"/>
    </sheetView>
  </sheetViews>
  <sheetFormatPr defaultColWidth="57.1796875" defaultRowHeight="14.5" x14ac:dyDescent="0.35"/>
  <cols>
    <col min="1" max="1" width="6.7265625" customWidth="1"/>
    <col min="2" max="2" width="30.1796875" bestFit="1" customWidth="1"/>
    <col min="3" max="3" width="7.81640625" bestFit="1" customWidth="1"/>
    <col min="4" max="4" width="20.1796875" bestFit="1" customWidth="1"/>
    <col min="5" max="5" width="17.7265625" bestFit="1" customWidth="1"/>
    <col min="6" max="6" width="79.7265625" customWidth="1"/>
  </cols>
  <sheetData>
    <row r="1" spans="2:6" x14ac:dyDescent="0.35">
      <c r="B1" s="110" t="s">
        <v>162</v>
      </c>
      <c r="C1" s="111"/>
      <c r="D1" s="111"/>
      <c r="E1" s="111"/>
      <c r="F1" s="111"/>
    </row>
    <row r="2" spans="2:6" x14ac:dyDescent="0.35">
      <c r="B2" s="116" t="s">
        <v>208</v>
      </c>
      <c r="C2" s="116"/>
      <c r="D2" s="116"/>
      <c r="E2" s="116"/>
      <c r="F2" s="116"/>
    </row>
    <row r="3" spans="2:6" ht="13.9" customHeight="1" x14ac:dyDescent="0.35">
      <c r="B3" s="107" t="s">
        <v>168</v>
      </c>
      <c r="C3" s="108"/>
      <c r="D3" s="108"/>
      <c r="E3" s="108"/>
      <c r="F3" s="109"/>
    </row>
    <row r="5" spans="2:6" ht="15" customHeight="1" x14ac:dyDescent="0.35">
      <c r="B5" s="1" t="s">
        <v>148</v>
      </c>
      <c r="C5" s="1" t="s">
        <v>147</v>
      </c>
      <c r="D5" s="1" t="s">
        <v>169</v>
      </c>
      <c r="E5" s="1" t="s">
        <v>170</v>
      </c>
      <c r="F5" s="1" t="s">
        <v>157</v>
      </c>
    </row>
    <row r="6" spans="2:6" x14ac:dyDescent="0.35">
      <c r="B6" s="2" t="s">
        <v>145</v>
      </c>
      <c r="C6" s="61" t="s">
        <v>146</v>
      </c>
      <c r="D6" s="61" t="s">
        <v>156</v>
      </c>
      <c r="E6" s="61" t="s">
        <v>17</v>
      </c>
      <c r="F6" s="3"/>
    </row>
    <row r="7" spans="2:6" ht="49.9" customHeight="1" x14ac:dyDescent="0.35">
      <c r="B7" s="119" t="s">
        <v>149</v>
      </c>
      <c r="C7" s="117" t="s">
        <v>150</v>
      </c>
      <c r="D7" s="117" t="s">
        <v>156</v>
      </c>
      <c r="E7" s="117" t="s">
        <v>17</v>
      </c>
      <c r="F7" s="69" t="s">
        <v>176</v>
      </c>
    </row>
    <row r="8" spans="2:6" x14ac:dyDescent="0.35">
      <c r="B8" s="120"/>
      <c r="C8" s="118"/>
      <c r="D8" s="118"/>
      <c r="E8" s="118"/>
      <c r="F8" s="70" t="str">
        <f>HYPERLINK("https://www.epa.gov/enviro/greenhouse-gas-customized-search", "download in Envirofacts.")</f>
        <v>download in Envirofacts.</v>
      </c>
    </row>
    <row r="9" spans="2:6" x14ac:dyDescent="0.35">
      <c r="B9" s="3" t="s">
        <v>151</v>
      </c>
      <c r="C9" s="61" t="s">
        <v>155</v>
      </c>
      <c r="D9" s="61" t="s">
        <v>156</v>
      </c>
      <c r="E9" s="61" t="s">
        <v>17</v>
      </c>
      <c r="F9" s="3"/>
    </row>
    <row r="10" spans="2:6" ht="29" x14ac:dyDescent="0.35">
      <c r="B10" s="5" t="s">
        <v>152</v>
      </c>
      <c r="C10" s="62" t="s">
        <v>154</v>
      </c>
      <c r="D10" s="62" t="s">
        <v>156</v>
      </c>
      <c r="E10" s="62" t="s">
        <v>156</v>
      </c>
      <c r="F10" s="6" t="s">
        <v>186</v>
      </c>
    </row>
    <row r="11" spans="2:6" ht="29" x14ac:dyDescent="0.35">
      <c r="B11" s="3" t="s">
        <v>159</v>
      </c>
      <c r="C11" s="61" t="s">
        <v>153</v>
      </c>
      <c r="D11" s="61" t="s">
        <v>156</v>
      </c>
      <c r="E11" s="61" t="s">
        <v>17</v>
      </c>
      <c r="F11" s="4" t="s">
        <v>187</v>
      </c>
    </row>
    <row r="13" spans="2:6" x14ac:dyDescent="0.35">
      <c r="B13" s="113" t="s">
        <v>161</v>
      </c>
      <c r="C13" s="114"/>
      <c r="D13" s="114"/>
      <c r="E13" s="114"/>
      <c r="F13" s="115"/>
    </row>
    <row r="14" spans="2:6" x14ac:dyDescent="0.35">
      <c r="B14" s="112" t="s">
        <v>160</v>
      </c>
      <c r="C14" s="112"/>
      <c r="D14" s="112"/>
      <c r="E14" s="112"/>
      <c r="F14" s="112"/>
    </row>
    <row r="15" spans="2:6" ht="30" customHeight="1" x14ac:dyDescent="0.35">
      <c r="B15" s="101" t="s">
        <v>177</v>
      </c>
      <c r="C15" s="102"/>
      <c r="D15" s="102"/>
      <c r="E15" s="102"/>
      <c r="F15" s="103"/>
    </row>
    <row r="16" spans="2:6" ht="30.75" customHeight="1" x14ac:dyDescent="0.35">
      <c r="B16" s="104" t="s">
        <v>171</v>
      </c>
      <c r="C16" s="105"/>
      <c r="D16" s="105"/>
      <c r="E16" s="105"/>
      <c r="F16" s="106"/>
    </row>
  </sheetData>
  <mergeCells count="11">
    <mergeCell ref="B15:F15"/>
    <mergeCell ref="B16:F16"/>
    <mergeCell ref="B3:F3"/>
    <mergeCell ref="B1:F1"/>
    <mergeCell ref="B14:F14"/>
    <mergeCell ref="B13:F13"/>
    <mergeCell ref="B2:F2"/>
    <mergeCell ref="E7:E8"/>
    <mergeCell ref="D7:D8"/>
    <mergeCell ref="C7:C8"/>
    <mergeCell ref="B7:B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9"/>
  <sheetViews>
    <sheetView zoomScaleNormal="100" workbookViewId="0">
      <pane xSplit="8" ySplit="1" topLeftCell="I2" activePane="bottomRight" state="frozen"/>
      <selection pane="topRight"/>
      <selection pane="bottomLeft"/>
      <selection pane="bottomRight" activeCell="J26" sqref="J26"/>
    </sheetView>
  </sheetViews>
  <sheetFormatPr defaultColWidth="8.81640625" defaultRowHeight="13" x14ac:dyDescent="0.35"/>
  <cols>
    <col min="1" max="1" width="10.7265625" style="48" bestFit="1" customWidth="1"/>
    <col min="2" max="2" width="13.1796875" style="48" bestFit="1" customWidth="1"/>
    <col min="3" max="3" width="6.81640625" style="48" bestFit="1" customWidth="1"/>
    <col min="4" max="4" width="17.7265625" style="48" bestFit="1" customWidth="1"/>
    <col min="5" max="5" width="10.453125" style="48" bestFit="1" customWidth="1"/>
    <col min="6" max="6" width="7.453125" style="48" bestFit="1" customWidth="1"/>
    <col min="7" max="7" width="7.26953125" style="48" bestFit="1" customWidth="1"/>
    <col min="8" max="8" width="15.7265625" style="48" bestFit="1" customWidth="1"/>
    <col min="9" max="9" width="18" style="80" bestFit="1" customWidth="1"/>
    <col min="10" max="10" width="15" style="81" bestFit="1" customWidth="1"/>
    <col min="11" max="11" width="21.453125" style="48" bestFit="1" customWidth="1"/>
    <col min="12" max="13" width="13.1796875" style="48" bestFit="1" customWidth="1"/>
    <col min="14" max="14" width="30.7265625" style="48" bestFit="1" customWidth="1"/>
    <col min="15" max="15" width="13.54296875" style="48" bestFit="1" customWidth="1"/>
    <col min="16" max="16" width="25.7265625" style="48" bestFit="1" customWidth="1"/>
    <col min="17" max="17" width="13.81640625" style="48" bestFit="1" customWidth="1"/>
    <col min="18" max="18" width="18.81640625" style="48" bestFit="1" customWidth="1"/>
    <col min="19" max="16384" width="8.81640625" style="48"/>
  </cols>
  <sheetData>
    <row r="1" spans="1:18" s="36" customFormat="1" ht="75.75" customHeight="1" x14ac:dyDescent="0.35">
      <c r="A1" s="54" t="s">
        <v>158</v>
      </c>
      <c r="B1" s="54" t="s">
        <v>34</v>
      </c>
      <c r="C1" s="54" t="s">
        <v>118</v>
      </c>
      <c r="D1" s="53" t="s">
        <v>35</v>
      </c>
      <c r="E1" s="53" t="s">
        <v>36</v>
      </c>
      <c r="F1" s="53" t="s">
        <v>37</v>
      </c>
      <c r="G1" s="53" t="s">
        <v>38</v>
      </c>
      <c r="H1" s="53" t="s">
        <v>52</v>
      </c>
      <c r="I1" s="72" t="s">
        <v>167</v>
      </c>
      <c r="J1" s="73" t="s">
        <v>202</v>
      </c>
      <c r="K1" s="51" t="s">
        <v>3</v>
      </c>
      <c r="L1" s="51" t="s">
        <v>0</v>
      </c>
      <c r="M1" s="51" t="s">
        <v>1</v>
      </c>
      <c r="N1" s="51" t="s">
        <v>203</v>
      </c>
      <c r="O1" s="51" t="s">
        <v>14</v>
      </c>
      <c r="P1" s="51" t="s">
        <v>15</v>
      </c>
      <c r="Q1" s="51" t="s">
        <v>4</v>
      </c>
      <c r="R1" s="51" t="s">
        <v>5</v>
      </c>
    </row>
    <row r="2" spans="1:18" s="36" customFormat="1" ht="39" x14ac:dyDescent="0.35">
      <c r="A2" s="86">
        <v>1004962</v>
      </c>
      <c r="B2" s="47">
        <v>110027373045</v>
      </c>
      <c r="C2" s="18">
        <v>2019</v>
      </c>
      <c r="D2" s="18" t="s">
        <v>39</v>
      </c>
      <c r="E2" s="18" t="s">
        <v>40</v>
      </c>
      <c r="F2" s="18" t="s">
        <v>41</v>
      </c>
      <c r="G2" s="18">
        <v>32533</v>
      </c>
      <c r="H2" s="18" t="s">
        <v>43</v>
      </c>
      <c r="I2" s="88">
        <v>4902425</v>
      </c>
      <c r="J2" s="89">
        <v>16451.09</v>
      </c>
      <c r="K2" s="11">
        <v>3</v>
      </c>
      <c r="L2" s="22">
        <v>1</v>
      </c>
      <c r="M2" s="18" t="s">
        <v>93</v>
      </c>
      <c r="N2" s="18" t="s">
        <v>97</v>
      </c>
      <c r="O2" s="18" t="s">
        <v>30</v>
      </c>
      <c r="P2" s="22" t="s">
        <v>179</v>
      </c>
      <c r="Q2" s="22" t="s">
        <v>16</v>
      </c>
      <c r="R2" s="22" t="s">
        <v>16</v>
      </c>
    </row>
    <row r="3" spans="1:18" s="36" customFormat="1" ht="39" x14ac:dyDescent="0.35">
      <c r="A3" s="26" t="s">
        <v>173</v>
      </c>
      <c r="B3" s="47" t="s">
        <v>123</v>
      </c>
      <c r="C3" s="18">
        <v>2019</v>
      </c>
      <c r="D3" s="18" t="s">
        <v>124</v>
      </c>
      <c r="E3" s="18" t="s">
        <v>49</v>
      </c>
      <c r="F3" s="18" t="s">
        <v>46</v>
      </c>
      <c r="G3" s="18" t="s">
        <v>50</v>
      </c>
      <c r="H3" s="18" t="s">
        <v>51</v>
      </c>
      <c r="I3" s="88">
        <v>372575</v>
      </c>
      <c r="J3" s="89">
        <v>1250.25</v>
      </c>
      <c r="K3" s="22">
        <v>0</v>
      </c>
      <c r="L3" s="22">
        <v>2</v>
      </c>
      <c r="M3" s="22" t="s">
        <v>200</v>
      </c>
      <c r="N3" s="22" t="s">
        <v>103</v>
      </c>
      <c r="O3" s="22" t="s">
        <v>16</v>
      </c>
      <c r="P3" s="22" t="s">
        <v>16</v>
      </c>
      <c r="Q3" s="22" t="s">
        <v>18</v>
      </c>
      <c r="R3" s="87">
        <v>0</v>
      </c>
    </row>
    <row r="4" spans="1:18" s="36" customFormat="1" ht="39" x14ac:dyDescent="0.35">
      <c r="A4" s="26" t="s">
        <v>207</v>
      </c>
      <c r="B4" s="47">
        <v>110027373045</v>
      </c>
      <c r="C4" s="18">
        <v>2018</v>
      </c>
      <c r="D4" s="18" t="s">
        <v>39</v>
      </c>
      <c r="E4" s="18" t="s">
        <v>40</v>
      </c>
      <c r="F4" s="18" t="s">
        <v>41</v>
      </c>
      <c r="G4" s="18">
        <v>32533</v>
      </c>
      <c r="H4" s="18" t="s">
        <v>43</v>
      </c>
      <c r="I4" s="23">
        <v>9847574</v>
      </c>
      <c r="J4" s="74">
        <v>33045.550000000003</v>
      </c>
      <c r="K4" s="11">
        <v>3</v>
      </c>
      <c r="L4" s="11">
        <v>1</v>
      </c>
      <c r="M4" s="18" t="s">
        <v>93</v>
      </c>
      <c r="N4" s="18" t="s">
        <v>97</v>
      </c>
      <c r="O4" s="18" t="s">
        <v>30</v>
      </c>
      <c r="P4" s="18" t="s">
        <v>179</v>
      </c>
      <c r="Q4" s="18" t="s">
        <v>16</v>
      </c>
      <c r="R4" s="18" t="s">
        <v>16</v>
      </c>
    </row>
    <row r="5" spans="1:18" s="36" customFormat="1" ht="39" x14ac:dyDescent="0.35">
      <c r="A5" s="26" t="s">
        <v>173</v>
      </c>
      <c r="B5" s="47" t="s">
        <v>123</v>
      </c>
      <c r="C5" s="18">
        <v>2018</v>
      </c>
      <c r="D5" s="18" t="s">
        <v>124</v>
      </c>
      <c r="E5" s="18" t="s">
        <v>49</v>
      </c>
      <c r="F5" s="18" t="s">
        <v>46</v>
      </c>
      <c r="G5" s="18" t="s">
        <v>50</v>
      </c>
      <c r="H5" s="18" t="s">
        <v>51</v>
      </c>
      <c r="I5" s="23">
        <v>471326</v>
      </c>
      <c r="J5" s="74">
        <v>1581.6320000000001</v>
      </c>
      <c r="K5" s="11">
        <v>0</v>
      </c>
      <c r="L5" s="11">
        <v>2</v>
      </c>
      <c r="M5" s="18" t="s">
        <v>200</v>
      </c>
      <c r="N5" s="18" t="s">
        <v>103</v>
      </c>
      <c r="O5" s="18" t="s">
        <v>16</v>
      </c>
      <c r="P5" s="18" t="s">
        <v>16</v>
      </c>
      <c r="Q5" s="18" t="s">
        <v>18</v>
      </c>
      <c r="R5" s="18">
        <v>0</v>
      </c>
    </row>
    <row r="6" spans="1:18" s="36" customFormat="1" ht="39" x14ac:dyDescent="0.35">
      <c r="A6" s="26">
        <v>1004962</v>
      </c>
      <c r="B6" s="47">
        <v>110027373045</v>
      </c>
      <c r="C6" s="18">
        <v>2017</v>
      </c>
      <c r="D6" s="18" t="s">
        <v>39</v>
      </c>
      <c r="E6" s="18" t="s">
        <v>40</v>
      </c>
      <c r="F6" s="18" t="s">
        <v>41</v>
      </c>
      <c r="G6" s="18" t="s">
        <v>42</v>
      </c>
      <c r="H6" s="18" t="s">
        <v>43</v>
      </c>
      <c r="I6" s="23">
        <v>6745159</v>
      </c>
      <c r="J6" s="74">
        <v>22634.760999999999</v>
      </c>
      <c r="K6" s="11">
        <v>3</v>
      </c>
      <c r="L6" s="11">
        <v>1</v>
      </c>
      <c r="M6" s="18" t="s">
        <v>93</v>
      </c>
      <c r="N6" s="18" t="s">
        <v>97</v>
      </c>
      <c r="O6" s="18" t="s">
        <v>30</v>
      </c>
      <c r="P6" s="18" t="s">
        <v>179</v>
      </c>
      <c r="Q6" s="18" t="s">
        <v>16</v>
      </c>
      <c r="R6" s="18" t="s">
        <v>16</v>
      </c>
    </row>
    <row r="7" spans="1:18" s="46" customFormat="1" x14ac:dyDescent="0.35">
      <c r="A7" s="63">
        <v>1002212</v>
      </c>
      <c r="B7" s="64">
        <v>110040908060</v>
      </c>
      <c r="C7" s="65">
        <v>2017</v>
      </c>
      <c r="D7" s="65" t="s">
        <v>44</v>
      </c>
      <c r="E7" s="65" t="s">
        <v>45</v>
      </c>
      <c r="F7" s="65" t="s">
        <v>46</v>
      </c>
      <c r="G7" s="65" t="s">
        <v>47</v>
      </c>
      <c r="H7" s="65" t="s">
        <v>48</v>
      </c>
      <c r="I7" s="75">
        <v>0</v>
      </c>
      <c r="J7" s="76">
        <v>0</v>
      </c>
      <c r="K7" s="18">
        <v>0</v>
      </c>
      <c r="L7" s="18">
        <v>1</v>
      </c>
      <c r="M7" s="66"/>
      <c r="N7" s="18" t="s">
        <v>103</v>
      </c>
      <c r="O7" s="18" t="s">
        <v>16</v>
      </c>
      <c r="P7" s="18" t="s">
        <v>16</v>
      </c>
      <c r="Q7" s="18" t="s">
        <v>19</v>
      </c>
      <c r="R7" s="18">
        <v>0</v>
      </c>
    </row>
    <row r="8" spans="1:18" s="46" customFormat="1" ht="52" x14ac:dyDescent="0.35">
      <c r="A8" s="26" t="s">
        <v>173</v>
      </c>
      <c r="B8" s="34" t="s">
        <v>123</v>
      </c>
      <c r="C8" s="22">
        <v>2017</v>
      </c>
      <c r="D8" s="22" t="s">
        <v>124</v>
      </c>
      <c r="E8" s="11" t="s">
        <v>49</v>
      </c>
      <c r="F8" s="11" t="s">
        <v>46</v>
      </c>
      <c r="G8" s="11" t="s">
        <v>50</v>
      </c>
      <c r="H8" s="11" t="s">
        <v>51</v>
      </c>
      <c r="I8" s="13">
        <f>J8*298</f>
        <v>626694</v>
      </c>
      <c r="J8" s="74">
        <v>2103</v>
      </c>
      <c r="K8" s="11">
        <v>0</v>
      </c>
      <c r="L8" s="11">
        <v>2</v>
      </c>
      <c r="M8" s="18" t="s">
        <v>178</v>
      </c>
      <c r="N8" s="18" t="s">
        <v>103</v>
      </c>
      <c r="O8" s="18" t="s">
        <v>16</v>
      </c>
      <c r="P8" s="18" t="s">
        <v>16</v>
      </c>
      <c r="Q8" s="16" t="s">
        <v>18</v>
      </c>
      <c r="R8" s="11">
        <v>0</v>
      </c>
    </row>
    <row r="9" spans="1:18" s="25" customFormat="1" ht="39" x14ac:dyDescent="0.35">
      <c r="A9" s="26">
        <v>1004962</v>
      </c>
      <c r="B9" s="47">
        <v>110027373045</v>
      </c>
      <c r="C9" s="18">
        <v>2016</v>
      </c>
      <c r="D9" s="18" t="s">
        <v>39</v>
      </c>
      <c r="E9" s="18" t="s">
        <v>40</v>
      </c>
      <c r="F9" s="18" t="s">
        <v>41</v>
      </c>
      <c r="G9" s="18" t="s">
        <v>42</v>
      </c>
      <c r="H9" s="18" t="s">
        <v>43</v>
      </c>
      <c r="I9" s="23">
        <v>6439663</v>
      </c>
      <c r="J9" s="74">
        <v>21609.607</v>
      </c>
      <c r="K9" s="11">
        <v>6</v>
      </c>
      <c r="L9" s="11">
        <v>1</v>
      </c>
      <c r="M9" s="18" t="s">
        <v>93</v>
      </c>
      <c r="N9" s="18" t="s">
        <v>97</v>
      </c>
      <c r="O9" s="18" t="s">
        <v>30</v>
      </c>
      <c r="P9" s="18" t="s">
        <v>179</v>
      </c>
      <c r="Q9" s="18" t="s">
        <v>16</v>
      </c>
      <c r="R9" s="18" t="s">
        <v>16</v>
      </c>
    </row>
    <row r="10" spans="1:18" s="25" customFormat="1" x14ac:dyDescent="0.35">
      <c r="A10" s="63">
        <v>1002212</v>
      </c>
      <c r="B10" s="64">
        <v>110040908060</v>
      </c>
      <c r="C10" s="65">
        <v>2016</v>
      </c>
      <c r="D10" s="65" t="s">
        <v>44</v>
      </c>
      <c r="E10" s="65" t="s">
        <v>45</v>
      </c>
      <c r="F10" s="65" t="s">
        <v>46</v>
      </c>
      <c r="G10" s="65" t="s">
        <v>47</v>
      </c>
      <c r="H10" s="65" t="s">
        <v>48</v>
      </c>
      <c r="I10" s="75">
        <v>0</v>
      </c>
      <c r="J10" s="76">
        <v>0</v>
      </c>
      <c r="K10" s="18">
        <v>0</v>
      </c>
      <c r="L10" s="18">
        <v>1</v>
      </c>
      <c r="M10" s="66"/>
      <c r="N10" s="18" t="s">
        <v>103</v>
      </c>
      <c r="O10" s="18" t="s">
        <v>16</v>
      </c>
      <c r="P10" s="18" t="s">
        <v>16</v>
      </c>
      <c r="Q10" s="18" t="s">
        <v>19</v>
      </c>
      <c r="R10" s="18">
        <v>0</v>
      </c>
    </row>
    <row r="11" spans="1:18" ht="52" x14ac:dyDescent="0.35">
      <c r="A11" s="26" t="s">
        <v>173</v>
      </c>
      <c r="B11" s="47">
        <v>110041597572</v>
      </c>
      <c r="C11" s="18">
        <v>2016</v>
      </c>
      <c r="D11" s="18" t="s">
        <v>102</v>
      </c>
      <c r="E11" s="18" t="s">
        <v>49</v>
      </c>
      <c r="F11" s="18" t="s">
        <v>46</v>
      </c>
      <c r="G11" s="18" t="s">
        <v>50</v>
      </c>
      <c r="H11" s="18" t="s">
        <v>51</v>
      </c>
      <c r="I11" s="24">
        <v>561730</v>
      </c>
      <c r="J11" s="74">
        <v>1885</v>
      </c>
      <c r="K11" s="18">
        <v>0</v>
      </c>
      <c r="L11" s="18">
        <v>2</v>
      </c>
      <c r="M11" s="18" t="s">
        <v>178</v>
      </c>
      <c r="N11" s="18" t="s">
        <v>103</v>
      </c>
      <c r="O11" s="18" t="s">
        <v>16</v>
      </c>
      <c r="P11" s="18" t="s">
        <v>16</v>
      </c>
      <c r="Q11" s="18" t="s">
        <v>18</v>
      </c>
      <c r="R11" s="18">
        <v>0</v>
      </c>
    </row>
    <row r="12" spans="1:18" ht="39" x14ac:dyDescent="0.35">
      <c r="A12" s="26">
        <v>1004962</v>
      </c>
      <c r="B12" s="47">
        <v>110027373045</v>
      </c>
      <c r="C12" s="18">
        <v>2015</v>
      </c>
      <c r="D12" s="18" t="s">
        <v>39</v>
      </c>
      <c r="E12" s="18" t="s">
        <v>40</v>
      </c>
      <c r="F12" s="18" t="s">
        <v>41</v>
      </c>
      <c r="G12" s="18" t="s">
        <v>42</v>
      </c>
      <c r="H12" s="18" t="s">
        <v>43</v>
      </c>
      <c r="I12" s="40">
        <v>3040667</v>
      </c>
      <c r="J12" s="77">
        <v>10203.58</v>
      </c>
      <c r="K12" s="18">
        <v>7</v>
      </c>
      <c r="L12" s="18">
        <v>1</v>
      </c>
      <c r="M12" s="18" t="s">
        <v>93</v>
      </c>
      <c r="N12" s="18" t="s">
        <v>97</v>
      </c>
      <c r="O12" s="18" t="s">
        <v>30</v>
      </c>
      <c r="P12" s="18" t="s">
        <v>179</v>
      </c>
      <c r="Q12" s="18" t="s">
        <v>16</v>
      </c>
      <c r="R12" s="18" t="s">
        <v>16</v>
      </c>
    </row>
    <row r="13" spans="1:18" ht="39" x14ac:dyDescent="0.35">
      <c r="A13" s="26">
        <v>1002212</v>
      </c>
      <c r="B13" s="47">
        <v>110040908060</v>
      </c>
      <c r="C13" s="18">
        <v>2015</v>
      </c>
      <c r="D13" s="18" t="s">
        <v>44</v>
      </c>
      <c r="E13" s="18" t="s">
        <v>45</v>
      </c>
      <c r="F13" s="18" t="s">
        <v>46</v>
      </c>
      <c r="G13" s="18" t="s">
        <v>47</v>
      </c>
      <c r="H13" s="18" t="s">
        <v>48</v>
      </c>
      <c r="I13" s="40">
        <v>654883</v>
      </c>
      <c r="J13" s="77">
        <v>2197.5940000000001</v>
      </c>
      <c r="K13" s="18">
        <v>0</v>
      </c>
      <c r="L13" s="18">
        <v>1</v>
      </c>
      <c r="M13" s="18" t="s">
        <v>98</v>
      </c>
      <c r="N13" s="18" t="s">
        <v>103</v>
      </c>
      <c r="O13" s="18" t="s">
        <v>16</v>
      </c>
      <c r="P13" s="18" t="s">
        <v>16</v>
      </c>
      <c r="Q13" s="18" t="s">
        <v>19</v>
      </c>
      <c r="R13" s="18">
        <v>0</v>
      </c>
    </row>
    <row r="14" spans="1:18" ht="52" x14ac:dyDescent="0.35">
      <c r="A14" s="26" t="s">
        <v>173</v>
      </c>
      <c r="B14" s="47">
        <v>110041597572</v>
      </c>
      <c r="C14" s="18">
        <v>2015</v>
      </c>
      <c r="D14" s="18" t="s">
        <v>102</v>
      </c>
      <c r="E14" s="18" t="s">
        <v>49</v>
      </c>
      <c r="F14" s="18" t="s">
        <v>46</v>
      </c>
      <c r="G14" s="18" t="s">
        <v>50</v>
      </c>
      <c r="H14" s="18" t="s">
        <v>51</v>
      </c>
      <c r="I14" s="40">
        <v>560836</v>
      </c>
      <c r="J14" s="77">
        <v>1882</v>
      </c>
      <c r="K14" s="18">
        <v>0</v>
      </c>
      <c r="L14" s="18">
        <v>2</v>
      </c>
      <c r="M14" s="18" t="s">
        <v>178</v>
      </c>
      <c r="N14" s="18" t="s">
        <v>103</v>
      </c>
      <c r="O14" s="18" t="s">
        <v>16</v>
      </c>
      <c r="P14" s="18" t="s">
        <v>16</v>
      </c>
      <c r="Q14" s="18" t="s">
        <v>18</v>
      </c>
      <c r="R14" s="18">
        <v>0</v>
      </c>
    </row>
    <row r="15" spans="1:18" ht="39" x14ac:dyDescent="0.35">
      <c r="A15" s="26">
        <v>1004962</v>
      </c>
      <c r="B15" s="47">
        <v>110027373045</v>
      </c>
      <c r="C15" s="18">
        <v>2014</v>
      </c>
      <c r="D15" s="18" t="s">
        <v>39</v>
      </c>
      <c r="E15" s="18" t="s">
        <v>40</v>
      </c>
      <c r="F15" s="18" t="s">
        <v>41</v>
      </c>
      <c r="G15" s="18" t="s">
        <v>42</v>
      </c>
      <c r="H15" s="18" t="s">
        <v>43</v>
      </c>
      <c r="I15" s="40">
        <v>3936732</v>
      </c>
      <c r="J15" s="77">
        <v>13211</v>
      </c>
      <c r="K15" s="18">
        <v>7</v>
      </c>
      <c r="L15" s="18">
        <v>1</v>
      </c>
      <c r="M15" s="18" t="s">
        <v>93</v>
      </c>
      <c r="N15" s="18" t="s">
        <v>97</v>
      </c>
      <c r="O15" s="18" t="s">
        <v>30</v>
      </c>
      <c r="P15" s="18" t="s">
        <v>104</v>
      </c>
      <c r="Q15" s="18" t="s">
        <v>16</v>
      </c>
      <c r="R15" s="18" t="s">
        <v>16</v>
      </c>
    </row>
    <row r="16" spans="1:18" ht="39" x14ac:dyDescent="0.35">
      <c r="A16" s="26">
        <v>1002212</v>
      </c>
      <c r="B16" s="47">
        <v>110040908060</v>
      </c>
      <c r="C16" s="18">
        <v>2014</v>
      </c>
      <c r="D16" s="18" t="s">
        <v>44</v>
      </c>
      <c r="E16" s="18" t="s">
        <v>45</v>
      </c>
      <c r="F16" s="18" t="s">
        <v>46</v>
      </c>
      <c r="G16" s="18" t="s">
        <v>47</v>
      </c>
      <c r="H16" s="18" t="s">
        <v>48</v>
      </c>
      <c r="I16" s="40">
        <v>1067556</v>
      </c>
      <c r="J16" s="77">
        <v>3582.404</v>
      </c>
      <c r="K16" s="18">
        <v>0</v>
      </c>
      <c r="L16" s="18">
        <v>1</v>
      </c>
      <c r="M16" s="18" t="s">
        <v>98</v>
      </c>
      <c r="N16" s="18" t="s">
        <v>103</v>
      </c>
      <c r="O16" s="18" t="s">
        <v>16</v>
      </c>
      <c r="P16" s="18" t="s">
        <v>16</v>
      </c>
      <c r="Q16" s="18" t="s">
        <v>19</v>
      </c>
      <c r="R16" s="18">
        <v>0</v>
      </c>
    </row>
    <row r="17" spans="1:18" ht="39" x14ac:dyDescent="0.35">
      <c r="A17" s="26" t="s">
        <v>173</v>
      </c>
      <c r="B17" s="47">
        <v>110041597572</v>
      </c>
      <c r="C17" s="18">
        <v>2014</v>
      </c>
      <c r="D17" s="18" t="s">
        <v>102</v>
      </c>
      <c r="E17" s="18" t="s">
        <v>49</v>
      </c>
      <c r="F17" s="18" t="s">
        <v>46</v>
      </c>
      <c r="G17" s="18" t="s">
        <v>50</v>
      </c>
      <c r="H17" s="18" t="s">
        <v>51</v>
      </c>
      <c r="I17" s="40">
        <v>434484</v>
      </c>
      <c r="J17" s="77">
        <v>1458</v>
      </c>
      <c r="K17" s="18">
        <v>3</v>
      </c>
      <c r="L17" s="18">
        <v>2</v>
      </c>
      <c r="M17" s="18" t="s">
        <v>29</v>
      </c>
      <c r="N17" s="18" t="s">
        <v>103</v>
      </c>
      <c r="O17" s="18" t="s">
        <v>16</v>
      </c>
      <c r="P17" s="18" t="s">
        <v>16</v>
      </c>
      <c r="Q17" s="18" t="s">
        <v>18</v>
      </c>
      <c r="R17" s="18">
        <v>0</v>
      </c>
    </row>
    <row r="18" spans="1:18" ht="39" x14ac:dyDescent="0.35">
      <c r="A18" s="26">
        <v>1004962</v>
      </c>
      <c r="B18" s="47">
        <v>110027373045</v>
      </c>
      <c r="C18" s="22">
        <v>2013</v>
      </c>
      <c r="D18" s="18" t="s">
        <v>39</v>
      </c>
      <c r="E18" s="18" t="s">
        <v>40</v>
      </c>
      <c r="F18" s="18" t="s">
        <v>41</v>
      </c>
      <c r="G18" s="18" t="s">
        <v>42</v>
      </c>
      <c r="H18" s="18" t="s">
        <v>43</v>
      </c>
      <c r="I18" s="40">
        <v>3407009</v>
      </c>
      <c r="J18" s="77">
        <v>11432.92</v>
      </c>
      <c r="K18" s="18">
        <v>5</v>
      </c>
      <c r="L18" s="18">
        <v>1</v>
      </c>
      <c r="M18" s="18" t="s">
        <v>93</v>
      </c>
      <c r="N18" s="18" t="s">
        <v>97</v>
      </c>
      <c r="O18" s="18" t="s">
        <v>30</v>
      </c>
      <c r="P18" s="18" t="s">
        <v>119</v>
      </c>
      <c r="Q18" s="18" t="s">
        <v>16</v>
      </c>
      <c r="R18" s="18" t="s">
        <v>16</v>
      </c>
    </row>
    <row r="19" spans="1:18" ht="39" x14ac:dyDescent="0.35">
      <c r="A19" s="26">
        <v>1002212</v>
      </c>
      <c r="B19" s="47">
        <v>110040908060</v>
      </c>
      <c r="C19" s="22">
        <v>2013</v>
      </c>
      <c r="D19" s="18" t="s">
        <v>44</v>
      </c>
      <c r="E19" s="18" t="s">
        <v>45</v>
      </c>
      <c r="F19" s="18" t="s">
        <v>46</v>
      </c>
      <c r="G19" s="18" t="s">
        <v>47</v>
      </c>
      <c r="H19" s="18" t="s">
        <v>48</v>
      </c>
      <c r="I19" s="40">
        <v>55578</v>
      </c>
      <c r="J19" s="77">
        <v>187</v>
      </c>
      <c r="K19" s="18">
        <v>0</v>
      </c>
      <c r="L19" s="18">
        <v>1</v>
      </c>
      <c r="M19" s="18" t="s">
        <v>98</v>
      </c>
      <c r="N19" s="18" t="s">
        <v>103</v>
      </c>
      <c r="O19" s="18" t="s">
        <v>16</v>
      </c>
      <c r="P19" s="18" t="s">
        <v>16</v>
      </c>
      <c r="Q19" s="18" t="s">
        <v>19</v>
      </c>
      <c r="R19" s="18">
        <v>0</v>
      </c>
    </row>
    <row r="20" spans="1:18" ht="39" x14ac:dyDescent="0.35">
      <c r="A20" s="26" t="s">
        <v>173</v>
      </c>
      <c r="B20" s="47">
        <v>110041597572</v>
      </c>
      <c r="C20" s="22">
        <v>2013</v>
      </c>
      <c r="D20" s="18" t="s">
        <v>102</v>
      </c>
      <c r="E20" s="18" t="s">
        <v>49</v>
      </c>
      <c r="F20" s="18" t="s">
        <v>46</v>
      </c>
      <c r="G20" s="18" t="s">
        <v>50</v>
      </c>
      <c r="H20" s="18" t="s">
        <v>51</v>
      </c>
      <c r="I20" s="40">
        <v>481866</v>
      </c>
      <c r="J20" s="77">
        <v>1617</v>
      </c>
      <c r="K20" s="18">
        <v>3</v>
      </c>
      <c r="L20" s="18">
        <v>2</v>
      </c>
      <c r="M20" s="18" t="s">
        <v>29</v>
      </c>
      <c r="N20" s="18" t="s">
        <v>103</v>
      </c>
      <c r="O20" s="18" t="s">
        <v>16</v>
      </c>
      <c r="P20" s="18" t="s">
        <v>16</v>
      </c>
      <c r="Q20" s="18" t="s">
        <v>18</v>
      </c>
      <c r="R20" s="18">
        <v>0</v>
      </c>
    </row>
    <row r="21" spans="1:18" ht="39" x14ac:dyDescent="0.35">
      <c r="A21" s="26">
        <v>1004962</v>
      </c>
      <c r="B21" s="47">
        <v>110027373045</v>
      </c>
      <c r="C21" s="22">
        <v>2012</v>
      </c>
      <c r="D21" s="18" t="s">
        <v>39</v>
      </c>
      <c r="E21" s="18" t="s">
        <v>40</v>
      </c>
      <c r="F21" s="18" t="s">
        <v>41</v>
      </c>
      <c r="G21" s="18" t="s">
        <v>42</v>
      </c>
      <c r="H21" s="18" t="s">
        <v>43</v>
      </c>
      <c r="I21" s="40">
        <v>4610454</v>
      </c>
      <c r="J21" s="77">
        <v>15471.333000000001</v>
      </c>
      <c r="K21" s="18">
        <v>5</v>
      </c>
      <c r="L21" s="18">
        <v>1</v>
      </c>
      <c r="M21" s="18" t="s">
        <v>93</v>
      </c>
      <c r="N21" s="18" t="s">
        <v>120</v>
      </c>
      <c r="O21" s="18" t="s">
        <v>30</v>
      </c>
      <c r="P21" s="18" t="s">
        <v>119</v>
      </c>
      <c r="Q21" s="18" t="s">
        <v>16</v>
      </c>
      <c r="R21" s="18" t="s">
        <v>16</v>
      </c>
    </row>
    <row r="22" spans="1:18" ht="39" x14ac:dyDescent="0.35">
      <c r="A22" s="26">
        <v>1002212</v>
      </c>
      <c r="B22" s="47">
        <v>110040908060</v>
      </c>
      <c r="C22" s="22">
        <v>2012</v>
      </c>
      <c r="D22" s="18" t="s">
        <v>44</v>
      </c>
      <c r="E22" s="18" t="s">
        <v>45</v>
      </c>
      <c r="F22" s="18" t="s">
        <v>46</v>
      </c>
      <c r="G22" s="18" t="s">
        <v>47</v>
      </c>
      <c r="H22" s="18" t="s">
        <v>48</v>
      </c>
      <c r="I22" s="40">
        <v>248873</v>
      </c>
      <c r="J22" s="77">
        <v>835</v>
      </c>
      <c r="K22" s="18">
        <v>0</v>
      </c>
      <c r="L22" s="18">
        <v>1</v>
      </c>
      <c r="M22" s="18" t="s">
        <v>98</v>
      </c>
      <c r="N22" s="18" t="s">
        <v>103</v>
      </c>
      <c r="O22" s="18" t="s">
        <v>16</v>
      </c>
      <c r="P22" s="18" t="s">
        <v>16</v>
      </c>
      <c r="Q22" s="18" t="s">
        <v>19</v>
      </c>
      <c r="R22" s="18">
        <v>0</v>
      </c>
    </row>
    <row r="23" spans="1:18" ht="39" x14ac:dyDescent="0.35">
      <c r="A23" s="26" t="s">
        <v>173</v>
      </c>
      <c r="B23" s="47">
        <v>110041597572</v>
      </c>
      <c r="C23" s="22">
        <v>2012</v>
      </c>
      <c r="D23" s="18" t="s">
        <v>102</v>
      </c>
      <c r="E23" s="18" t="s">
        <v>49</v>
      </c>
      <c r="F23" s="18" t="s">
        <v>46</v>
      </c>
      <c r="G23" s="18" t="s">
        <v>50</v>
      </c>
      <c r="H23" s="18" t="s">
        <v>51</v>
      </c>
      <c r="I23" s="40">
        <v>479780</v>
      </c>
      <c r="J23" s="77">
        <v>1610</v>
      </c>
      <c r="K23" s="18">
        <v>3</v>
      </c>
      <c r="L23" s="18">
        <v>2</v>
      </c>
      <c r="M23" s="18" t="s">
        <v>29</v>
      </c>
      <c r="N23" s="18" t="s">
        <v>103</v>
      </c>
      <c r="O23" s="18" t="s">
        <v>16</v>
      </c>
      <c r="P23" s="18" t="s">
        <v>16</v>
      </c>
      <c r="Q23" s="18" t="s">
        <v>18</v>
      </c>
      <c r="R23" s="18">
        <v>0</v>
      </c>
    </row>
    <row r="24" spans="1:18" ht="39" x14ac:dyDescent="0.35">
      <c r="A24" s="26">
        <v>1004962</v>
      </c>
      <c r="B24" s="47">
        <v>110027373045</v>
      </c>
      <c r="C24" s="22">
        <v>2011</v>
      </c>
      <c r="D24" s="18" t="s">
        <v>39</v>
      </c>
      <c r="E24" s="11" t="s">
        <v>40</v>
      </c>
      <c r="F24" s="11" t="s">
        <v>41</v>
      </c>
      <c r="G24" s="11" t="s">
        <v>42</v>
      </c>
      <c r="H24" s="11" t="s">
        <v>43</v>
      </c>
      <c r="I24" s="43">
        <v>9709421</v>
      </c>
      <c r="J24" s="78">
        <v>32581.95</v>
      </c>
      <c r="K24" s="22">
        <v>5</v>
      </c>
      <c r="L24" s="22">
        <v>1</v>
      </c>
      <c r="M24" s="22" t="s">
        <v>122</v>
      </c>
      <c r="N24" s="16" t="s">
        <v>120</v>
      </c>
      <c r="O24" s="16" t="s">
        <v>30</v>
      </c>
      <c r="P24" s="16" t="s">
        <v>119</v>
      </c>
      <c r="Q24" s="18" t="s">
        <v>16</v>
      </c>
      <c r="R24" s="18" t="s">
        <v>16</v>
      </c>
    </row>
    <row r="25" spans="1:18" x14ac:dyDescent="0.35">
      <c r="A25" s="26">
        <v>1002212</v>
      </c>
      <c r="B25" s="47">
        <v>110040908060</v>
      </c>
      <c r="C25" s="22">
        <v>2011</v>
      </c>
      <c r="D25" s="18" t="s">
        <v>44</v>
      </c>
      <c r="E25" s="11" t="s">
        <v>45</v>
      </c>
      <c r="F25" s="11" t="s">
        <v>46</v>
      </c>
      <c r="G25" s="11" t="s">
        <v>47</v>
      </c>
      <c r="H25" s="11" t="s">
        <v>48</v>
      </c>
      <c r="I25" s="43">
        <f>236889</f>
        <v>236889</v>
      </c>
      <c r="J25" s="100">
        <v>795</v>
      </c>
      <c r="K25" s="11">
        <v>0</v>
      </c>
      <c r="L25" s="11">
        <v>1</v>
      </c>
      <c r="M25" s="11" t="s">
        <v>121</v>
      </c>
      <c r="N25" s="18" t="s">
        <v>103</v>
      </c>
      <c r="O25" s="18" t="s">
        <v>16</v>
      </c>
      <c r="P25" s="18" t="s">
        <v>16</v>
      </c>
      <c r="Q25" s="16" t="s">
        <v>19</v>
      </c>
      <c r="R25" s="11">
        <v>0</v>
      </c>
    </row>
    <row r="26" spans="1:18" ht="39" x14ac:dyDescent="0.35">
      <c r="A26" s="26" t="s">
        <v>173</v>
      </c>
      <c r="B26" s="47">
        <v>110041597572</v>
      </c>
      <c r="C26" s="22">
        <v>2011</v>
      </c>
      <c r="D26" s="18" t="s">
        <v>102</v>
      </c>
      <c r="E26" s="11" t="s">
        <v>49</v>
      </c>
      <c r="F26" s="11" t="s">
        <v>46</v>
      </c>
      <c r="G26" s="11" t="s">
        <v>50</v>
      </c>
      <c r="H26" s="11" t="s">
        <v>51</v>
      </c>
      <c r="I26" s="43">
        <v>280418</v>
      </c>
      <c r="J26" s="79">
        <v>941</v>
      </c>
      <c r="K26" s="22">
        <v>1</v>
      </c>
      <c r="L26" s="11">
        <v>2</v>
      </c>
      <c r="M26" s="11" t="s">
        <v>29</v>
      </c>
      <c r="N26" s="18" t="s">
        <v>103</v>
      </c>
      <c r="O26" s="18" t="s">
        <v>16</v>
      </c>
      <c r="P26" s="18" t="s">
        <v>16</v>
      </c>
      <c r="Q26" s="16" t="s">
        <v>18</v>
      </c>
      <c r="R26" s="11">
        <v>0</v>
      </c>
    </row>
    <row r="27" spans="1:18" ht="39" x14ac:dyDescent="0.35">
      <c r="A27" s="26">
        <v>1004962</v>
      </c>
      <c r="B27" s="49" t="s">
        <v>126</v>
      </c>
      <c r="C27" s="22">
        <v>2010</v>
      </c>
      <c r="D27" s="11" t="s">
        <v>39</v>
      </c>
      <c r="E27" s="11" t="s">
        <v>40</v>
      </c>
      <c r="F27" s="11" t="s">
        <v>41</v>
      </c>
      <c r="G27" s="11" t="s">
        <v>42</v>
      </c>
      <c r="H27" s="11" t="s">
        <v>43</v>
      </c>
      <c r="I27" s="24">
        <v>3861144</v>
      </c>
      <c r="J27" s="74">
        <v>12956.858</v>
      </c>
      <c r="K27" s="11">
        <v>0</v>
      </c>
      <c r="L27" s="11">
        <v>1</v>
      </c>
      <c r="M27" s="11" t="s">
        <v>127</v>
      </c>
      <c r="N27" s="16" t="s">
        <v>120</v>
      </c>
      <c r="O27" s="16" t="s">
        <v>30</v>
      </c>
      <c r="P27" s="16" t="s">
        <v>119</v>
      </c>
      <c r="Q27" s="18" t="s">
        <v>16</v>
      </c>
      <c r="R27" s="18" t="s">
        <v>16</v>
      </c>
    </row>
    <row r="28" spans="1:18" s="36" customFormat="1" x14ac:dyDescent="0.35">
      <c r="A28" s="26">
        <v>1002212</v>
      </c>
      <c r="B28" s="49" t="s">
        <v>125</v>
      </c>
      <c r="C28" s="22">
        <v>2010</v>
      </c>
      <c r="D28" s="11" t="s">
        <v>44</v>
      </c>
      <c r="E28" s="11" t="s">
        <v>45</v>
      </c>
      <c r="F28" s="11" t="s">
        <v>46</v>
      </c>
      <c r="G28" s="11" t="s">
        <v>47</v>
      </c>
      <c r="H28" s="11" t="s">
        <v>48</v>
      </c>
      <c r="I28" s="23">
        <v>0</v>
      </c>
      <c r="J28" s="74">
        <v>0</v>
      </c>
      <c r="K28" s="11">
        <v>0</v>
      </c>
      <c r="L28" s="11">
        <v>1</v>
      </c>
      <c r="M28" s="11" t="s">
        <v>17</v>
      </c>
      <c r="N28" s="18" t="s">
        <v>103</v>
      </c>
      <c r="O28" s="18" t="s">
        <v>16</v>
      </c>
      <c r="P28" s="18" t="s">
        <v>16</v>
      </c>
      <c r="Q28" s="16" t="s">
        <v>19</v>
      </c>
      <c r="R28" s="11">
        <v>0</v>
      </c>
    </row>
    <row r="29" spans="1:18" ht="39" x14ac:dyDescent="0.35">
      <c r="A29" s="26" t="s">
        <v>173</v>
      </c>
      <c r="B29" s="34" t="s">
        <v>123</v>
      </c>
      <c r="C29" s="22">
        <v>2010</v>
      </c>
      <c r="D29" s="22" t="s">
        <v>124</v>
      </c>
      <c r="E29" s="11" t="s">
        <v>49</v>
      </c>
      <c r="F29" s="11" t="s">
        <v>46</v>
      </c>
      <c r="G29" s="11" t="s">
        <v>50</v>
      </c>
      <c r="H29" s="11" t="s">
        <v>51</v>
      </c>
      <c r="I29" s="13">
        <v>365944</v>
      </c>
      <c r="J29" s="74">
        <v>1228</v>
      </c>
      <c r="K29" s="11">
        <v>3</v>
      </c>
      <c r="L29" s="11">
        <v>2</v>
      </c>
      <c r="M29" s="11" t="s">
        <v>29</v>
      </c>
      <c r="N29" s="18" t="s">
        <v>103</v>
      </c>
      <c r="O29" s="18" t="s">
        <v>16</v>
      </c>
      <c r="P29" s="18" t="s">
        <v>16</v>
      </c>
      <c r="Q29" s="16" t="s">
        <v>18</v>
      </c>
      <c r="R29" s="11">
        <v>0</v>
      </c>
    </row>
  </sheetData>
  <autoFilter ref="A1:R29">
    <sortState ref="A2:R29">
      <sortCondition descending="1" ref="C1:C29"/>
    </sortState>
  </autoFilter>
  <sortState ref="A2:R16">
    <sortCondition ref="A2:A16"/>
  </sortState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9"/>
  <sheetViews>
    <sheetView zoomScaleNormal="100" workbookViewId="0">
      <pane xSplit="8" ySplit="1" topLeftCell="I2" activePane="bottomRight" state="frozen"/>
      <selection sqref="A1:I1"/>
      <selection pane="topRight" sqref="A1:I1"/>
      <selection pane="bottomLeft" sqref="A1:I1"/>
      <selection pane="bottomRight" activeCell="A2" sqref="A2"/>
    </sheetView>
  </sheetViews>
  <sheetFormatPr defaultColWidth="13" defaultRowHeight="13" x14ac:dyDescent="0.35"/>
  <cols>
    <col min="1" max="1" width="10.7265625" style="44" bestFit="1" customWidth="1"/>
    <col min="2" max="2" width="15.7265625" style="45" bestFit="1" customWidth="1"/>
    <col min="3" max="3" width="6.81640625" style="44" bestFit="1" customWidth="1"/>
    <col min="4" max="4" width="33.54296875" style="44" bestFit="1" customWidth="1"/>
    <col min="5" max="5" width="12.7265625" style="44" bestFit="1" customWidth="1"/>
    <col min="6" max="6" width="7.453125" style="44" bestFit="1" customWidth="1"/>
    <col min="7" max="7" width="10" style="44" bestFit="1" customWidth="1"/>
    <col min="8" max="8" width="15.1796875" style="44" bestFit="1" customWidth="1"/>
    <col min="9" max="9" width="18" style="82" bestFit="1" customWidth="1"/>
    <col min="10" max="10" width="17.453125" style="44" bestFit="1" customWidth="1"/>
    <col min="11" max="11" width="18.26953125" style="44" bestFit="1" customWidth="1"/>
    <col min="12" max="12" width="16.7265625" style="44" bestFit="1" customWidth="1"/>
    <col min="13" max="15" width="19.1796875" style="44" bestFit="1" customWidth="1"/>
    <col min="16" max="16384" width="13" style="44"/>
  </cols>
  <sheetData>
    <row r="1" spans="1:15" s="37" customFormat="1" ht="78" x14ac:dyDescent="0.35">
      <c r="A1" s="57" t="s">
        <v>158</v>
      </c>
      <c r="B1" s="57" t="s">
        <v>34</v>
      </c>
      <c r="C1" s="57" t="s">
        <v>118</v>
      </c>
      <c r="D1" s="58" t="s">
        <v>35</v>
      </c>
      <c r="E1" s="58" t="s">
        <v>36</v>
      </c>
      <c r="F1" s="58" t="s">
        <v>37</v>
      </c>
      <c r="G1" s="58" t="s">
        <v>38</v>
      </c>
      <c r="H1" s="58" t="s">
        <v>52</v>
      </c>
      <c r="I1" s="59" t="s">
        <v>166</v>
      </c>
      <c r="J1" s="60" t="s">
        <v>31</v>
      </c>
      <c r="K1" s="60" t="s">
        <v>32</v>
      </c>
      <c r="L1" s="60" t="s">
        <v>33</v>
      </c>
      <c r="M1" s="60" t="s">
        <v>2</v>
      </c>
      <c r="N1" s="60" t="s">
        <v>81</v>
      </c>
      <c r="O1" s="60" t="s">
        <v>82</v>
      </c>
    </row>
    <row r="2" spans="1:15" s="37" customFormat="1" ht="52" x14ac:dyDescent="0.35">
      <c r="A2" s="39">
        <v>1002432</v>
      </c>
      <c r="B2" s="39" t="s">
        <v>106</v>
      </c>
      <c r="C2" s="41">
        <v>2019</v>
      </c>
      <c r="D2" s="38" t="s">
        <v>108</v>
      </c>
      <c r="E2" s="38" t="s">
        <v>109</v>
      </c>
      <c r="F2" s="38" t="s">
        <v>46</v>
      </c>
      <c r="G2" s="39">
        <v>78132</v>
      </c>
      <c r="H2" s="38" t="s">
        <v>110</v>
      </c>
      <c r="I2" s="19">
        <v>507632</v>
      </c>
      <c r="J2" s="38" t="s">
        <v>112</v>
      </c>
      <c r="K2" s="38" t="s">
        <v>17</v>
      </c>
      <c r="L2" s="38" t="s">
        <v>17</v>
      </c>
      <c r="M2" s="38" t="s">
        <v>113</v>
      </c>
      <c r="N2" s="38" t="s">
        <v>17</v>
      </c>
      <c r="O2" s="38" t="s">
        <v>17</v>
      </c>
    </row>
    <row r="3" spans="1:15" s="37" customFormat="1" ht="39" x14ac:dyDescent="0.35">
      <c r="A3" s="39" t="s">
        <v>188</v>
      </c>
      <c r="B3" s="39" t="s">
        <v>193</v>
      </c>
      <c r="C3" s="41">
        <v>2019</v>
      </c>
      <c r="D3" s="38" t="s">
        <v>107</v>
      </c>
      <c r="E3" s="38" t="s">
        <v>189</v>
      </c>
      <c r="F3" s="38" t="s">
        <v>190</v>
      </c>
      <c r="G3" s="39" t="s">
        <v>191</v>
      </c>
      <c r="H3" s="38" t="s">
        <v>192</v>
      </c>
      <c r="I3" s="99">
        <v>791558</v>
      </c>
      <c r="J3" s="38" t="s">
        <v>194</v>
      </c>
      <c r="K3" s="38" t="s">
        <v>17</v>
      </c>
      <c r="L3" s="38" t="s">
        <v>17</v>
      </c>
      <c r="M3" s="98" t="s">
        <v>206</v>
      </c>
      <c r="N3" s="38" t="s">
        <v>17</v>
      </c>
      <c r="O3" s="38" t="s">
        <v>17</v>
      </c>
    </row>
    <row r="4" spans="1:15" s="37" customFormat="1" ht="39.75" customHeight="1" x14ac:dyDescent="0.35">
      <c r="A4" s="39">
        <v>1002620</v>
      </c>
      <c r="B4" s="39" t="s">
        <v>57</v>
      </c>
      <c r="C4" s="41">
        <v>2019</v>
      </c>
      <c r="D4" s="38" t="s">
        <v>107</v>
      </c>
      <c r="E4" s="38" t="s">
        <v>63</v>
      </c>
      <c r="F4" s="38" t="s">
        <v>53</v>
      </c>
      <c r="G4" s="39" t="s">
        <v>64</v>
      </c>
      <c r="H4" s="38" t="s">
        <v>65</v>
      </c>
      <c r="I4" s="19">
        <v>806209</v>
      </c>
      <c r="J4" s="38" t="s">
        <v>183</v>
      </c>
      <c r="K4" s="38" t="s">
        <v>17</v>
      </c>
      <c r="L4" s="38" t="s">
        <v>17</v>
      </c>
      <c r="M4" s="38" t="s">
        <v>183</v>
      </c>
      <c r="N4" s="38" t="s">
        <v>17</v>
      </c>
      <c r="O4" s="38" t="s">
        <v>17</v>
      </c>
    </row>
    <row r="5" spans="1:15" s="37" customFormat="1" ht="40.5" customHeight="1" x14ac:dyDescent="0.35">
      <c r="A5" s="39">
        <v>1002549</v>
      </c>
      <c r="B5" s="39" t="s">
        <v>56</v>
      </c>
      <c r="C5" s="41">
        <v>2019</v>
      </c>
      <c r="D5" s="38" t="s">
        <v>105</v>
      </c>
      <c r="E5" s="38" t="s">
        <v>60</v>
      </c>
      <c r="F5" s="38" t="s">
        <v>54</v>
      </c>
      <c r="G5" s="39" t="s">
        <v>61</v>
      </c>
      <c r="H5" s="38" t="s">
        <v>62</v>
      </c>
      <c r="I5" s="99">
        <v>844691</v>
      </c>
      <c r="J5" s="38" t="s">
        <v>89</v>
      </c>
      <c r="K5" s="38" t="s">
        <v>17</v>
      </c>
      <c r="L5" s="38" t="s">
        <v>17</v>
      </c>
      <c r="M5" s="18" t="s">
        <v>89</v>
      </c>
      <c r="N5" s="38" t="s">
        <v>17</v>
      </c>
      <c r="O5" s="38" t="s">
        <v>17</v>
      </c>
    </row>
    <row r="6" spans="1:15" s="37" customFormat="1" ht="39" x14ac:dyDescent="0.35">
      <c r="A6" s="39" t="s">
        <v>188</v>
      </c>
      <c r="B6" s="39" t="s">
        <v>193</v>
      </c>
      <c r="C6" s="41">
        <v>2018</v>
      </c>
      <c r="D6" s="38" t="s">
        <v>107</v>
      </c>
      <c r="E6" s="38" t="s">
        <v>189</v>
      </c>
      <c r="F6" s="38" t="s">
        <v>190</v>
      </c>
      <c r="G6" s="39" t="s">
        <v>191</v>
      </c>
      <c r="H6" s="38" t="s">
        <v>192</v>
      </c>
      <c r="I6" s="19">
        <v>810412</v>
      </c>
      <c r="J6" s="38" t="s">
        <v>194</v>
      </c>
      <c r="K6" s="38" t="s">
        <v>17</v>
      </c>
      <c r="L6" s="38" t="s">
        <v>17</v>
      </c>
      <c r="M6" s="38" t="s">
        <v>195</v>
      </c>
      <c r="N6" s="38" t="s">
        <v>17</v>
      </c>
      <c r="O6" s="38" t="s">
        <v>17</v>
      </c>
    </row>
    <row r="7" spans="1:15" s="37" customFormat="1" ht="39" customHeight="1" x14ac:dyDescent="0.35">
      <c r="A7" s="39">
        <v>1002620</v>
      </c>
      <c r="B7" s="39" t="s">
        <v>57</v>
      </c>
      <c r="C7" s="41">
        <v>2018</v>
      </c>
      <c r="D7" s="38" t="s">
        <v>107</v>
      </c>
      <c r="E7" s="38" t="s">
        <v>63</v>
      </c>
      <c r="F7" s="38" t="s">
        <v>53</v>
      </c>
      <c r="G7" s="39" t="s">
        <v>64</v>
      </c>
      <c r="H7" s="38" t="s">
        <v>65</v>
      </c>
      <c r="I7" s="19">
        <v>1022317</v>
      </c>
      <c r="J7" s="38" t="s">
        <v>183</v>
      </c>
      <c r="K7" s="38" t="s">
        <v>17</v>
      </c>
      <c r="L7" s="38" t="s">
        <v>17</v>
      </c>
      <c r="M7" s="38" t="s">
        <v>183</v>
      </c>
      <c r="N7" s="38" t="s">
        <v>17</v>
      </c>
      <c r="O7" s="38" t="s">
        <v>17</v>
      </c>
    </row>
    <row r="8" spans="1:15" s="37" customFormat="1" ht="52" x14ac:dyDescent="0.35">
      <c r="A8" s="39">
        <v>1002432</v>
      </c>
      <c r="B8" s="39" t="s">
        <v>106</v>
      </c>
      <c r="C8" s="41">
        <v>2018</v>
      </c>
      <c r="D8" s="38" t="s">
        <v>108</v>
      </c>
      <c r="E8" s="38" t="s">
        <v>109</v>
      </c>
      <c r="F8" s="38" t="s">
        <v>46</v>
      </c>
      <c r="G8" s="39">
        <v>78132</v>
      </c>
      <c r="H8" s="38" t="s">
        <v>110</v>
      </c>
      <c r="I8" s="19">
        <v>367631.5</v>
      </c>
      <c r="J8" s="38" t="s">
        <v>112</v>
      </c>
      <c r="K8" s="38" t="s">
        <v>17</v>
      </c>
      <c r="L8" s="38" t="s">
        <v>17</v>
      </c>
      <c r="M8" s="38" t="s">
        <v>113</v>
      </c>
      <c r="N8" s="38" t="s">
        <v>17</v>
      </c>
      <c r="O8" s="38" t="s">
        <v>17</v>
      </c>
    </row>
    <row r="9" spans="1:15" s="37" customFormat="1" ht="39" x14ac:dyDescent="0.35">
      <c r="A9" s="39">
        <v>1002549</v>
      </c>
      <c r="B9" s="39" t="s">
        <v>56</v>
      </c>
      <c r="C9" s="41">
        <v>2018</v>
      </c>
      <c r="D9" s="38" t="s">
        <v>105</v>
      </c>
      <c r="E9" s="38" t="s">
        <v>60</v>
      </c>
      <c r="F9" s="38" t="s">
        <v>54</v>
      </c>
      <c r="G9" s="39" t="s">
        <v>61</v>
      </c>
      <c r="H9" s="38" t="s">
        <v>62</v>
      </c>
      <c r="I9" s="19">
        <v>845002.7</v>
      </c>
      <c r="J9" s="38" t="s">
        <v>182</v>
      </c>
      <c r="K9" s="38" t="s">
        <v>17</v>
      </c>
      <c r="L9" s="38" t="s">
        <v>17</v>
      </c>
      <c r="M9" s="38" t="s">
        <v>89</v>
      </c>
      <c r="N9" s="38" t="s">
        <v>17</v>
      </c>
      <c r="O9" s="38" t="s">
        <v>17</v>
      </c>
    </row>
    <row r="10" spans="1:15" s="37" customFormat="1" ht="39" x14ac:dyDescent="0.35">
      <c r="A10" s="39" t="s">
        <v>188</v>
      </c>
      <c r="B10" s="39" t="s">
        <v>193</v>
      </c>
      <c r="C10" s="41">
        <v>2017</v>
      </c>
      <c r="D10" s="38" t="s">
        <v>107</v>
      </c>
      <c r="E10" s="38" t="s">
        <v>189</v>
      </c>
      <c r="F10" s="38" t="s">
        <v>190</v>
      </c>
      <c r="G10" s="39" t="s">
        <v>191</v>
      </c>
      <c r="H10" s="38" t="s">
        <v>192</v>
      </c>
      <c r="I10" s="19">
        <v>815293</v>
      </c>
      <c r="J10" s="38" t="s">
        <v>194</v>
      </c>
      <c r="K10" s="38" t="s">
        <v>17</v>
      </c>
      <c r="L10" s="38" t="s">
        <v>17</v>
      </c>
      <c r="M10" s="38" t="s">
        <v>195</v>
      </c>
      <c r="N10" s="38" t="s">
        <v>17</v>
      </c>
      <c r="O10" s="38" t="s">
        <v>17</v>
      </c>
    </row>
    <row r="11" spans="1:15" s="37" customFormat="1" ht="39" x14ac:dyDescent="0.35">
      <c r="A11" s="39">
        <v>1002620</v>
      </c>
      <c r="B11" s="39" t="s">
        <v>57</v>
      </c>
      <c r="C11" s="38">
        <v>2017</v>
      </c>
      <c r="D11" s="38" t="s">
        <v>107</v>
      </c>
      <c r="E11" s="38" t="s">
        <v>63</v>
      </c>
      <c r="F11" s="38" t="s">
        <v>53</v>
      </c>
      <c r="G11" s="38" t="s">
        <v>64</v>
      </c>
      <c r="H11" s="38" t="s">
        <v>65</v>
      </c>
      <c r="I11" s="24">
        <v>859997</v>
      </c>
      <c r="J11" s="38" t="s">
        <v>183</v>
      </c>
      <c r="K11" s="32" t="s">
        <v>17</v>
      </c>
      <c r="L11" s="32" t="s">
        <v>17</v>
      </c>
      <c r="M11" s="38" t="s">
        <v>183</v>
      </c>
      <c r="N11" s="32" t="s">
        <v>17</v>
      </c>
      <c r="O11" s="32" t="s">
        <v>17</v>
      </c>
    </row>
    <row r="12" spans="1:15" s="37" customFormat="1" ht="52" x14ac:dyDescent="0.35">
      <c r="A12" s="39">
        <v>1002432</v>
      </c>
      <c r="B12" s="39" t="s">
        <v>106</v>
      </c>
      <c r="C12" s="38">
        <v>2017</v>
      </c>
      <c r="D12" s="38" t="s">
        <v>108</v>
      </c>
      <c r="E12" s="38" t="s">
        <v>109</v>
      </c>
      <c r="F12" s="38" t="s">
        <v>46</v>
      </c>
      <c r="G12" s="39">
        <v>78132</v>
      </c>
      <c r="H12" s="38" t="s">
        <v>110</v>
      </c>
      <c r="I12" s="19">
        <v>435172</v>
      </c>
      <c r="J12" s="38" t="s">
        <v>112</v>
      </c>
      <c r="K12" s="38" t="s">
        <v>17</v>
      </c>
      <c r="L12" s="38" t="s">
        <v>17</v>
      </c>
      <c r="M12" s="38" t="s">
        <v>113</v>
      </c>
      <c r="N12" s="38" t="s">
        <v>17</v>
      </c>
      <c r="O12" s="38" t="s">
        <v>17</v>
      </c>
    </row>
    <row r="13" spans="1:15" s="37" customFormat="1" ht="39" x14ac:dyDescent="0.35">
      <c r="A13" s="39">
        <v>1002549</v>
      </c>
      <c r="B13" s="39" t="s">
        <v>56</v>
      </c>
      <c r="C13" s="38">
        <v>2017</v>
      </c>
      <c r="D13" s="38" t="s">
        <v>105</v>
      </c>
      <c r="E13" s="38" t="s">
        <v>60</v>
      </c>
      <c r="F13" s="38" t="s">
        <v>54</v>
      </c>
      <c r="G13" s="38" t="s">
        <v>61</v>
      </c>
      <c r="H13" s="38" t="s">
        <v>62</v>
      </c>
      <c r="I13" s="19">
        <v>618591.4</v>
      </c>
      <c r="J13" s="38" t="s">
        <v>182</v>
      </c>
      <c r="K13" s="38" t="s">
        <v>17</v>
      </c>
      <c r="L13" s="38" t="s">
        <v>17</v>
      </c>
      <c r="M13" s="38" t="s">
        <v>89</v>
      </c>
      <c r="N13" s="38" t="s">
        <v>17</v>
      </c>
      <c r="O13" s="38" t="s">
        <v>17</v>
      </c>
    </row>
    <row r="14" spans="1:15" s="37" customFormat="1" ht="26" x14ac:dyDescent="0.35">
      <c r="A14" s="39">
        <v>1007098</v>
      </c>
      <c r="B14" s="39" t="s">
        <v>58</v>
      </c>
      <c r="C14" s="38">
        <v>2017</v>
      </c>
      <c r="D14" s="38" t="s">
        <v>59</v>
      </c>
      <c r="E14" s="38" t="s">
        <v>66</v>
      </c>
      <c r="F14" s="38" t="s">
        <v>55</v>
      </c>
      <c r="G14" s="38" t="s">
        <v>67</v>
      </c>
      <c r="H14" s="38" t="s">
        <v>68</v>
      </c>
      <c r="I14" s="19">
        <v>43677.794000000002</v>
      </c>
      <c r="J14" s="38" t="s">
        <v>111</v>
      </c>
      <c r="K14" s="38" t="s">
        <v>17</v>
      </c>
      <c r="L14" s="38" t="s">
        <v>17</v>
      </c>
      <c r="M14" s="38" t="s">
        <v>92</v>
      </c>
      <c r="N14" s="38" t="s">
        <v>17</v>
      </c>
      <c r="O14" s="38" t="s">
        <v>17</v>
      </c>
    </row>
    <row r="15" spans="1:15" s="37" customFormat="1" ht="39" x14ac:dyDescent="0.35">
      <c r="A15" s="39" t="s">
        <v>188</v>
      </c>
      <c r="B15" s="39" t="s">
        <v>193</v>
      </c>
      <c r="C15" s="41">
        <v>2016</v>
      </c>
      <c r="D15" s="38" t="s">
        <v>107</v>
      </c>
      <c r="E15" s="38" t="s">
        <v>189</v>
      </c>
      <c r="F15" s="38" t="s">
        <v>190</v>
      </c>
      <c r="G15" s="39" t="s">
        <v>191</v>
      </c>
      <c r="H15" s="38" t="s">
        <v>192</v>
      </c>
      <c r="I15" s="19">
        <v>758444</v>
      </c>
      <c r="J15" s="38" t="s">
        <v>194</v>
      </c>
      <c r="K15" s="38" t="s">
        <v>17</v>
      </c>
      <c r="L15" s="38" t="s">
        <v>17</v>
      </c>
      <c r="M15" s="38" t="s">
        <v>195</v>
      </c>
      <c r="N15" s="38" t="s">
        <v>17</v>
      </c>
      <c r="O15" s="38" t="s">
        <v>17</v>
      </c>
    </row>
    <row r="16" spans="1:15" s="37" customFormat="1" ht="39" x14ac:dyDescent="0.35">
      <c r="A16" s="39">
        <v>1002620</v>
      </c>
      <c r="B16" s="39" t="s">
        <v>57</v>
      </c>
      <c r="C16" s="38">
        <v>2016</v>
      </c>
      <c r="D16" s="38" t="s">
        <v>107</v>
      </c>
      <c r="E16" s="38" t="s">
        <v>63</v>
      </c>
      <c r="F16" s="38" t="s">
        <v>53</v>
      </c>
      <c r="G16" s="38" t="s">
        <v>64</v>
      </c>
      <c r="H16" s="38" t="s">
        <v>65</v>
      </c>
      <c r="I16" s="24">
        <v>923833</v>
      </c>
      <c r="J16" s="38" t="s">
        <v>183</v>
      </c>
      <c r="K16" s="32" t="s">
        <v>17</v>
      </c>
      <c r="L16" s="32" t="s">
        <v>17</v>
      </c>
      <c r="M16" s="38" t="s">
        <v>183</v>
      </c>
      <c r="N16" s="32" t="s">
        <v>17</v>
      </c>
      <c r="O16" s="32" t="s">
        <v>17</v>
      </c>
    </row>
    <row r="17" spans="1:15" s="37" customFormat="1" ht="52" x14ac:dyDescent="0.35">
      <c r="A17" s="39">
        <v>1002432</v>
      </c>
      <c r="B17" s="39" t="s">
        <v>106</v>
      </c>
      <c r="C17" s="38">
        <v>2016</v>
      </c>
      <c r="D17" s="38" t="s">
        <v>108</v>
      </c>
      <c r="E17" s="38" t="s">
        <v>109</v>
      </c>
      <c r="F17" s="38" t="s">
        <v>46</v>
      </c>
      <c r="G17" s="39">
        <v>78132</v>
      </c>
      <c r="H17" s="38" t="s">
        <v>110</v>
      </c>
      <c r="I17" s="19">
        <v>401130</v>
      </c>
      <c r="J17" s="38" t="s">
        <v>112</v>
      </c>
      <c r="K17" s="38" t="s">
        <v>17</v>
      </c>
      <c r="L17" s="38" t="s">
        <v>17</v>
      </c>
      <c r="M17" s="38" t="s">
        <v>113</v>
      </c>
      <c r="N17" s="38" t="s">
        <v>17</v>
      </c>
      <c r="O17" s="38" t="s">
        <v>17</v>
      </c>
    </row>
    <row r="18" spans="1:15" s="37" customFormat="1" ht="39" x14ac:dyDescent="0.35">
      <c r="A18" s="39">
        <v>1002549</v>
      </c>
      <c r="B18" s="39" t="s">
        <v>56</v>
      </c>
      <c r="C18" s="38">
        <v>2016</v>
      </c>
      <c r="D18" s="38" t="s">
        <v>105</v>
      </c>
      <c r="E18" s="38" t="s">
        <v>60</v>
      </c>
      <c r="F18" s="38" t="s">
        <v>54</v>
      </c>
      <c r="G18" s="38" t="s">
        <v>61</v>
      </c>
      <c r="H18" s="38" t="s">
        <v>62</v>
      </c>
      <c r="I18" s="19">
        <v>670459</v>
      </c>
      <c r="J18" s="38" t="s">
        <v>182</v>
      </c>
      <c r="K18" s="38" t="s">
        <v>17</v>
      </c>
      <c r="L18" s="38" t="s">
        <v>17</v>
      </c>
      <c r="M18" s="38" t="s">
        <v>89</v>
      </c>
      <c r="N18" s="38" t="s">
        <v>17</v>
      </c>
      <c r="O18" s="38" t="s">
        <v>17</v>
      </c>
    </row>
    <row r="19" spans="1:15" s="37" customFormat="1" ht="26" x14ac:dyDescent="0.35">
      <c r="A19" s="39">
        <v>1007098</v>
      </c>
      <c r="B19" s="39" t="s">
        <v>58</v>
      </c>
      <c r="C19" s="38">
        <v>2016</v>
      </c>
      <c r="D19" s="38" t="s">
        <v>59</v>
      </c>
      <c r="E19" s="38" t="s">
        <v>66</v>
      </c>
      <c r="F19" s="38" t="s">
        <v>55</v>
      </c>
      <c r="G19" s="38" t="s">
        <v>67</v>
      </c>
      <c r="H19" s="38" t="s">
        <v>68</v>
      </c>
      <c r="I19" s="19">
        <v>49953</v>
      </c>
      <c r="J19" s="38" t="s">
        <v>111</v>
      </c>
      <c r="K19" s="38" t="s">
        <v>17</v>
      </c>
      <c r="L19" s="38" t="s">
        <v>17</v>
      </c>
      <c r="M19" s="38" t="s">
        <v>92</v>
      </c>
      <c r="N19" s="38" t="s">
        <v>17</v>
      </c>
      <c r="O19" s="38" t="s">
        <v>17</v>
      </c>
    </row>
    <row r="20" spans="1:15" ht="39" x14ac:dyDescent="0.35">
      <c r="A20" s="39">
        <v>1002620</v>
      </c>
      <c r="B20" s="39" t="s">
        <v>57</v>
      </c>
      <c r="C20" s="38">
        <v>2015</v>
      </c>
      <c r="D20" s="38" t="s">
        <v>107</v>
      </c>
      <c r="E20" s="38" t="s">
        <v>63</v>
      </c>
      <c r="F20" s="38" t="s">
        <v>53</v>
      </c>
      <c r="G20" s="38" t="s">
        <v>64</v>
      </c>
      <c r="H20" s="38" t="s">
        <v>65</v>
      </c>
      <c r="I20" s="19">
        <v>1036382.53</v>
      </c>
      <c r="J20" s="38" t="s">
        <v>183</v>
      </c>
      <c r="K20" s="38" t="s">
        <v>17</v>
      </c>
      <c r="L20" s="38" t="s">
        <v>17</v>
      </c>
      <c r="M20" s="38" t="s">
        <v>183</v>
      </c>
      <c r="N20" s="38" t="s">
        <v>17</v>
      </c>
      <c r="O20" s="38" t="s">
        <v>17</v>
      </c>
    </row>
    <row r="21" spans="1:15" ht="52" x14ac:dyDescent="0.35">
      <c r="A21" s="39">
        <v>1002432</v>
      </c>
      <c r="B21" s="39" t="s">
        <v>106</v>
      </c>
      <c r="C21" s="38">
        <v>2015</v>
      </c>
      <c r="D21" s="38" t="s">
        <v>108</v>
      </c>
      <c r="E21" s="38" t="s">
        <v>109</v>
      </c>
      <c r="F21" s="38" t="s">
        <v>46</v>
      </c>
      <c r="G21" s="39">
        <v>78132</v>
      </c>
      <c r="H21" s="38" t="s">
        <v>110</v>
      </c>
      <c r="I21" s="19">
        <v>557807.43999999994</v>
      </c>
      <c r="J21" s="38" t="s">
        <v>112</v>
      </c>
      <c r="K21" s="38" t="s">
        <v>17</v>
      </c>
      <c r="L21" s="38" t="s">
        <v>17</v>
      </c>
      <c r="M21" s="38" t="s">
        <v>112</v>
      </c>
      <c r="N21" s="38" t="s">
        <v>17</v>
      </c>
      <c r="O21" s="38" t="s">
        <v>17</v>
      </c>
    </row>
    <row r="22" spans="1:15" ht="39" x14ac:dyDescent="0.35">
      <c r="A22" s="39">
        <v>1002549</v>
      </c>
      <c r="B22" s="39" t="s">
        <v>56</v>
      </c>
      <c r="C22" s="38">
        <v>2015</v>
      </c>
      <c r="D22" s="38" t="s">
        <v>105</v>
      </c>
      <c r="E22" s="38" t="s">
        <v>60</v>
      </c>
      <c r="F22" s="38" t="s">
        <v>54</v>
      </c>
      <c r="G22" s="38" t="s">
        <v>61</v>
      </c>
      <c r="H22" s="38" t="s">
        <v>62</v>
      </c>
      <c r="I22" s="19">
        <v>759513.16</v>
      </c>
      <c r="J22" s="38" t="s">
        <v>182</v>
      </c>
      <c r="K22" s="38" t="s">
        <v>17</v>
      </c>
      <c r="L22" s="38" t="s">
        <v>17</v>
      </c>
      <c r="M22" s="38" t="s">
        <v>89</v>
      </c>
      <c r="N22" s="38" t="s">
        <v>17</v>
      </c>
      <c r="O22" s="38" t="s">
        <v>17</v>
      </c>
    </row>
    <row r="23" spans="1:15" ht="26" x14ac:dyDescent="0.35">
      <c r="A23" s="39">
        <v>1007098</v>
      </c>
      <c r="B23" s="39" t="s">
        <v>58</v>
      </c>
      <c r="C23" s="38">
        <v>2015</v>
      </c>
      <c r="D23" s="38" t="s">
        <v>59</v>
      </c>
      <c r="E23" s="38" t="s">
        <v>66</v>
      </c>
      <c r="F23" s="38" t="s">
        <v>55</v>
      </c>
      <c r="G23" s="38" t="s">
        <v>67</v>
      </c>
      <c r="H23" s="38" t="s">
        <v>68</v>
      </c>
      <c r="I23" s="40">
        <v>33130.336000000003</v>
      </c>
      <c r="J23" s="38" t="s">
        <v>111</v>
      </c>
      <c r="K23" s="38" t="s">
        <v>17</v>
      </c>
      <c r="L23" s="38" t="s">
        <v>17</v>
      </c>
      <c r="M23" s="38" t="s">
        <v>92</v>
      </c>
      <c r="N23" s="38" t="s">
        <v>17</v>
      </c>
      <c r="O23" s="38" t="s">
        <v>17</v>
      </c>
    </row>
    <row r="24" spans="1:15" ht="52" x14ac:dyDescent="0.35">
      <c r="A24" s="39">
        <v>1002620</v>
      </c>
      <c r="B24" s="39" t="s">
        <v>57</v>
      </c>
      <c r="C24" s="38">
        <v>2014</v>
      </c>
      <c r="D24" s="38" t="s">
        <v>107</v>
      </c>
      <c r="E24" s="38" t="s">
        <v>63</v>
      </c>
      <c r="F24" s="38" t="s">
        <v>53</v>
      </c>
      <c r="G24" s="38" t="s">
        <v>64</v>
      </c>
      <c r="H24" s="38" t="s">
        <v>65</v>
      </c>
      <c r="I24" s="19">
        <v>1101356</v>
      </c>
      <c r="J24" s="38" t="s">
        <v>90</v>
      </c>
      <c r="K24" s="38" t="s">
        <v>17</v>
      </c>
      <c r="L24" s="38" t="s">
        <v>17</v>
      </c>
      <c r="M24" s="38" t="s">
        <v>90</v>
      </c>
      <c r="N24" s="38" t="s">
        <v>17</v>
      </c>
      <c r="O24" s="38" t="s">
        <v>17</v>
      </c>
    </row>
    <row r="25" spans="1:15" ht="52" x14ac:dyDescent="0.35">
      <c r="A25" s="39">
        <v>1002432</v>
      </c>
      <c r="B25" s="39" t="s">
        <v>106</v>
      </c>
      <c r="C25" s="38">
        <v>2014</v>
      </c>
      <c r="D25" s="38" t="s">
        <v>108</v>
      </c>
      <c r="E25" s="38" t="s">
        <v>109</v>
      </c>
      <c r="F25" s="38" t="s">
        <v>46</v>
      </c>
      <c r="G25" s="39">
        <v>78132</v>
      </c>
      <c r="H25" s="38" t="s">
        <v>110</v>
      </c>
      <c r="I25" s="19">
        <v>448040</v>
      </c>
      <c r="J25" s="38" t="s">
        <v>112</v>
      </c>
      <c r="K25" s="38" t="s">
        <v>17</v>
      </c>
      <c r="L25" s="38" t="s">
        <v>17</v>
      </c>
      <c r="M25" s="38" t="s">
        <v>113</v>
      </c>
      <c r="N25" s="38" t="s">
        <v>17</v>
      </c>
      <c r="O25" s="38" t="s">
        <v>17</v>
      </c>
    </row>
    <row r="26" spans="1:15" ht="39" x14ac:dyDescent="0.35">
      <c r="A26" s="39">
        <v>1002549</v>
      </c>
      <c r="B26" s="39" t="s">
        <v>56</v>
      </c>
      <c r="C26" s="38">
        <v>2014</v>
      </c>
      <c r="D26" s="38" t="s">
        <v>105</v>
      </c>
      <c r="E26" s="38" t="s">
        <v>60</v>
      </c>
      <c r="F26" s="38" t="s">
        <v>54</v>
      </c>
      <c r="G26" s="38" t="s">
        <v>61</v>
      </c>
      <c r="H26" s="38" t="s">
        <v>62</v>
      </c>
      <c r="I26" s="19">
        <v>846974</v>
      </c>
      <c r="J26" s="38" t="s">
        <v>91</v>
      </c>
      <c r="K26" s="38" t="s">
        <v>17</v>
      </c>
      <c r="L26" s="38" t="s">
        <v>17</v>
      </c>
      <c r="M26" s="38" t="s">
        <v>89</v>
      </c>
      <c r="N26" s="38" t="s">
        <v>17</v>
      </c>
      <c r="O26" s="38" t="s">
        <v>17</v>
      </c>
    </row>
    <row r="27" spans="1:15" ht="26" x14ac:dyDescent="0.35">
      <c r="A27" s="39">
        <v>1007098</v>
      </c>
      <c r="B27" s="39" t="s">
        <v>58</v>
      </c>
      <c r="C27" s="38">
        <v>2014</v>
      </c>
      <c r="D27" s="38" t="s">
        <v>59</v>
      </c>
      <c r="E27" s="38" t="s">
        <v>66</v>
      </c>
      <c r="F27" s="38" t="s">
        <v>55</v>
      </c>
      <c r="G27" s="38" t="s">
        <v>67</v>
      </c>
      <c r="H27" s="38" t="s">
        <v>68</v>
      </c>
      <c r="I27" s="40">
        <v>38056</v>
      </c>
      <c r="J27" s="38" t="s">
        <v>111</v>
      </c>
      <c r="K27" s="38" t="s">
        <v>17</v>
      </c>
      <c r="L27" s="38" t="s">
        <v>17</v>
      </c>
      <c r="M27" s="38" t="s">
        <v>92</v>
      </c>
      <c r="N27" s="38" t="s">
        <v>17</v>
      </c>
      <c r="O27" s="38" t="s">
        <v>17</v>
      </c>
    </row>
    <row r="28" spans="1:15" ht="52" x14ac:dyDescent="0.35">
      <c r="A28" s="39">
        <v>1002620</v>
      </c>
      <c r="B28" s="39" t="s">
        <v>57</v>
      </c>
      <c r="C28" s="41">
        <v>2013</v>
      </c>
      <c r="D28" s="38" t="s">
        <v>107</v>
      </c>
      <c r="E28" s="38" t="s">
        <v>63</v>
      </c>
      <c r="F28" s="38" t="s">
        <v>53</v>
      </c>
      <c r="G28" s="38" t="s">
        <v>64</v>
      </c>
      <c r="H28" s="38" t="s">
        <v>65</v>
      </c>
      <c r="I28" s="19">
        <v>1031771</v>
      </c>
      <c r="J28" s="38" t="s">
        <v>90</v>
      </c>
      <c r="K28" s="38" t="s">
        <v>17</v>
      </c>
      <c r="L28" s="38" t="s">
        <v>17</v>
      </c>
      <c r="M28" s="38" t="s">
        <v>90</v>
      </c>
      <c r="N28" s="38" t="s">
        <v>17</v>
      </c>
      <c r="O28" s="38" t="s">
        <v>17</v>
      </c>
    </row>
    <row r="29" spans="1:15" ht="39" x14ac:dyDescent="0.35">
      <c r="A29" s="39">
        <v>1002549</v>
      </c>
      <c r="B29" s="39" t="s">
        <v>56</v>
      </c>
      <c r="C29" s="41">
        <v>2013</v>
      </c>
      <c r="D29" s="38" t="s">
        <v>105</v>
      </c>
      <c r="E29" s="38" t="s">
        <v>60</v>
      </c>
      <c r="F29" s="38" t="s">
        <v>54</v>
      </c>
      <c r="G29" s="38" t="s">
        <v>61</v>
      </c>
      <c r="H29" s="38" t="s">
        <v>62</v>
      </c>
      <c r="I29" s="19">
        <v>771637</v>
      </c>
      <c r="J29" s="38" t="s">
        <v>91</v>
      </c>
      <c r="K29" s="38" t="s">
        <v>17</v>
      </c>
      <c r="L29" s="38" t="s">
        <v>17</v>
      </c>
      <c r="M29" s="38" t="s">
        <v>89</v>
      </c>
      <c r="N29" s="38" t="s">
        <v>17</v>
      </c>
      <c r="O29" s="38" t="s">
        <v>17</v>
      </c>
    </row>
    <row r="30" spans="1:15" ht="26" x14ac:dyDescent="0.35">
      <c r="A30" s="39">
        <v>1007098</v>
      </c>
      <c r="B30" s="39" t="s">
        <v>58</v>
      </c>
      <c r="C30" s="41">
        <v>2013</v>
      </c>
      <c r="D30" s="38" t="s">
        <v>59</v>
      </c>
      <c r="E30" s="38" t="s">
        <v>66</v>
      </c>
      <c r="F30" s="38" t="s">
        <v>55</v>
      </c>
      <c r="G30" s="38" t="s">
        <v>67</v>
      </c>
      <c r="H30" s="38" t="s">
        <v>68</v>
      </c>
      <c r="I30" s="40">
        <v>35211</v>
      </c>
      <c r="J30" s="38" t="s">
        <v>128</v>
      </c>
      <c r="K30" s="38" t="s">
        <v>17</v>
      </c>
      <c r="L30" s="38" t="s">
        <v>17</v>
      </c>
      <c r="M30" s="38" t="s">
        <v>92</v>
      </c>
      <c r="N30" s="38" t="s">
        <v>17</v>
      </c>
      <c r="O30" s="38" t="s">
        <v>17</v>
      </c>
    </row>
    <row r="31" spans="1:15" ht="52" x14ac:dyDescent="0.35">
      <c r="A31" s="39">
        <v>1002620</v>
      </c>
      <c r="B31" s="39" t="s">
        <v>57</v>
      </c>
      <c r="C31" s="41">
        <v>2012</v>
      </c>
      <c r="D31" s="38" t="s">
        <v>107</v>
      </c>
      <c r="E31" s="38" t="s">
        <v>63</v>
      </c>
      <c r="F31" s="38" t="s">
        <v>53</v>
      </c>
      <c r="G31" s="38" t="s">
        <v>64</v>
      </c>
      <c r="H31" s="38" t="s">
        <v>65</v>
      </c>
      <c r="I31" s="19">
        <v>992645</v>
      </c>
      <c r="J31" s="38" t="s">
        <v>90</v>
      </c>
      <c r="K31" s="38" t="s">
        <v>17</v>
      </c>
      <c r="L31" s="38" t="s">
        <v>17</v>
      </c>
      <c r="M31" s="38" t="s">
        <v>90</v>
      </c>
      <c r="N31" s="38" t="s">
        <v>17</v>
      </c>
      <c r="O31" s="38" t="s">
        <v>17</v>
      </c>
    </row>
    <row r="32" spans="1:15" ht="39" x14ac:dyDescent="0.35">
      <c r="A32" s="39">
        <v>1002549</v>
      </c>
      <c r="B32" s="39" t="s">
        <v>56</v>
      </c>
      <c r="C32" s="41">
        <v>2012</v>
      </c>
      <c r="D32" s="38" t="s">
        <v>105</v>
      </c>
      <c r="E32" s="38" t="s">
        <v>60</v>
      </c>
      <c r="F32" s="38" t="s">
        <v>54</v>
      </c>
      <c r="G32" s="38" t="s">
        <v>61</v>
      </c>
      <c r="H32" s="38" t="s">
        <v>62</v>
      </c>
      <c r="I32" s="19">
        <v>743186</v>
      </c>
      <c r="J32" s="38" t="s">
        <v>91</v>
      </c>
      <c r="K32" s="38" t="s">
        <v>17</v>
      </c>
      <c r="L32" s="38" t="s">
        <v>17</v>
      </c>
      <c r="M32" s="38" t="s">
        <v>89</v>
      </c>
      <c r="N32" s="38" t="s">
        <v>17</v>
      </c>
      <c r="O32" s="38" t="s">
        <v>17</v>
      </c>
    </row>
    <row r="33" spans="1:15" ht="26" x14ac:dyDescent="0.35">
      <c r="A33" s="39">
        <v>1007098</v>
      </c>
      <c r="B33" s="39" t="s">
        <v>58</v>
      </c>
      <c r="C33" s="41">
        <v>2012</v>
      </c>
      <c r="D33" s="38" t="s">
        <v>59</v>
      </c>
      <c r="E33" s="38" t="s">
        <v>66</v>
      </c>
      <c r="F33" s="38" t="s">
        <v>55</v>
      </c>
      <c r="G33" s="38" t="s">
        <v>67</v>
      </c>
      <c r="H33" s="38" t="s">
        <v>68</v>
      </c>
      <c r="I33" s="40">
        <v>28325</v>
      </c>
      <c r="J33" s="38" t="s">
        <v>111</v>
      </c>
      <c r="K33" s="38" t="s">
        <v>17</v>
      </c>
      <c r="L33" s="38" t="s">
        <v>17</v>
      </c>
      <c r="M33" s="38" t="s">
        <v>92</v>
      </c>
      <c r="N33" s="38" t="s">
        <v>17</v>
      </c>
      <c r="O33" s="38" t="s">
        <v>17</v>
      </c>
    </row>
    <row r="34" spans="1:15" ht="39" x14ac:dyDescent="0.35">
      <c r="A34" s="39">
        <v>1002620</v>
      </c>
      <c r="B34" s="42" t="s">
        <v>57</v>
      </c>
      <c r="C34" s="41">
        <v>2011</v>
      </c>
      <c r="D34" s="32" t="s">
        <v>107</v>
      </c>
      <c r="E34" s="32" t="s">
        <v>63</v>
      </c>
      <c r="F34" s="32" t="s">
        <v>53</v>
      </c>
      <c r="G34" s="32" t="s">
        <v>64</v>
      </c>
      <c r="H34" s="32" t="s">
        <v>65</v>
      </c>
      <c r="I34" s="23">
        <v>971055</v>
      </c>
      <c r="J34" s="41" t="s">
        <v>130</v>
      </c>
      <c r="K34" s="41" t="s">
        <v>17</v>
      </c>
      <c r="L34" s="41" t="s">
        <v>17</v>
      </c>
      <c r="M34" s="41" t="s">
        <v>89</v>
      </c>
      <c r="N34" s="41" t="s">
        <v>17</v>
      </c>
      <c r="O34" s="41" t="s">
        <v>17</v>
      </c>
    </row>
    <row r="35" spans="1:15" ht="26" x14ac:dyDescent="0.35">
      <c r="A35" s="39">
        <v>1002549</v>
      </c>
      <c r="B35" s="42" t="s">
        <v>56</v>
      </c>
      <c r="C35" s="41">
        <v>2011</v>
      </c>
      <c r="D35" s="32" t="s">
        <v>105</v>
      </c>
      <c r="E35" s="32" t="s">
        <v>60</v>
      </c>
      <c r="F35" s="32" t="s">
        <v>54</v>
      </c>
      <c r="G35" s="32" t="s">
        <v>61</v>
      </c>
      <c r="H35" s="32" t="s">
        <v>62</v>
      </c>
      <c r="I35" s="23">
        <v>751161</v>
      </c>
      <c r="J35" s="41" t="s">
        <v>129</v>
      </c>
      <c r="K35" s="41" t="s">
        <v>17</v>
      </c>
      <c r="L35" s="41" t="s">
        <v>17</v>
      </c>
      <c r="M35" s="41" t="s">
        <v>129</v>
      </c>
      <c r="N35" s="41" t="s">
        <v>17</v>
      </c>
      <c r="O35" s="41" t="s">
        <v>17</v>
      </c>
    </row>
    <row r="36" spans="1:15" ht="26" x14ac:dyDescent="0.35">
      <c r="A36" s="39">
        <v>1007098</v>
      </c>
      <c r="B36" s="42" t="s">
        <v>58</v>
      </c>
      <c r="C36" s="41">
        <v>2011</v>
      </c>
      <c r="D36" s="32" t="s">
        <v>59</v>
      </c>
      <c r="E36" s="32" t="s">
        <v>66</v>
      </c>
      <c r="F36" s="32" t="s">
        <v>55</v>
      </c>
      <c r="G36" s="32" t="s">
        <v>67</v>
      </c>
      <c r="H36" s="32" t="s">
        <v>68</v>
      </c>
      <c r="I36" s="43">
        <v>34483</v>
      </c>
      <c r="J36" s="41" t="s">
        <v>131</v>
      </c>
      <c r="K36" s="41" t="s">
        <v>17</v>
      </c>
      <c r="L36" s="41" t="s">
        <v>17</v>
      </c>
      <c r="M36" s="41" t="s">
        <v>132</v>
      </c>
      <c r="N36" s="41" t="s">
        <v>17</v>
      </c>
      <c r="O36" s="41" t="s">
        <v>17</v>
      </c>
    </row>
    <row r="37" spans="1:15" ht="26" x14ac:dyDescent="0.35">
      <c r="A37" s="39">
        <v>1002620</v>
      </c>
      <c r="B37" s="42" t="s">
        <v>57</v>
      </c>
      <c r="C37" s="41">
        <v>2010</v>
      </c>
      <c r="D37" s="32" t="s">
        <v>133</v>
      </c>
      <c r="E37" s="32" t="s">
        <v>63</v>
      </c>
      <c r="F37" s="32" t="s">
        <v>53</v>
      </c>
      <c r="G37" s="32" t="s">
        <v>64</v>
      </c>
      <c r="H37" s="32" t="s">
        <v>65</v>
      </c>
      <c r="I37" s="24">
        <v>968009</v>
      </c>
      <c r="J37" s="32" t="s">
        <v>99</v>
      </c>
      <c r="K37" s="32" t="s">
        <v>17</v>
      </c>
      <c r="L37" s="32" t="s">
        <v>17</v>
      </c>
      <c r="M37" s="32" t="s">
        <v>99</v>
      </c>
      <c r="N37" s="32" t="s">
        <v>17</v>
      </c>
      <c r="O37" s="32" t="s">
        <v>17</v>
      </c>
    </row>
    <row r="38" spans="1:15" ht="26" x14ac:dyDescent="0.35">
      <c r="A38" s="39">
        <v>1002549</v>
      </c>
      <c r="B38" s="42" t="s">
        <v>56</v>
      </c>
      <c r="C38" s="41">
        <v>2010</v>
      </c>
      <c r="D38" s="32" t="s">
        <v>105</v>
      </c>
      <c r="E38" s="32" t="s">
        <v>60</v>
      </c>
      <c r="F38" s="32" t="s">
        <v>54</v>
      </c>
      <c r="G38" s="32" t="s">
        <v>61</v>
      </c>
      <c r="H38" s="32" t="s">
        <v>62</v>
      </c>
      <c r="I38" s="24">
        <v>750473</v>
      </c>
      <c r="J38" s="32" t="s">
        <v>99</v>
      </c>
      <c r="K38" s="32" t="s">
        <v>17</v>
      </c>
      <c r="L38" s="32" t="s">
        <v>17</v>
      </c>
      <c r="M38" s="32" t="s">
        <v>99</v>
      </c>
      <c r="N38" s="32" t="s">
        <v>17</v>
      </c>
      <c r="O38" s="32" t="s">
        <v>17</v>
      </c>
    </row>
    <row r="39" spans="1:15" ht="26" x14ac:dyDescent="0.35">
      <c r="A39" s="39">
        <v>1007098</v>
      </c>
      <c r="B39" s="42" t="s">
        <v>58</v>
      </c>
      <c r="C39" s="41">
        <v>2010</v>
      </c>
      <c r="D39" s="32" t="s">
        <v>59</v>
      </c>
      <c r="E39" s="32" t="s">
        <v>66</v>
      </c>
      <c r="F39" s="32" t="s">
        <v>55</v>
      </c>
      <c r="G39" s="32" t="s">
        <v>67</v>
      </c>
      <c r="H39" s="32" t="s">
        <v>68</v>
      </c>
      <c r="I39" s="24">
        <v>34088</v>
      </c>
      <c r="J39" s="32" t="s">
        <v>131</v>
      </c>
      <c r="K39" s="32" t="s">
        <v>17</v>
      </c>
      <c r="L39" s="32" t="s">
        <v>17</v>
      </c>
      <c r="M39" s="32" t="s">
        <v>134</v>
      </c>
      <c r="N39" s="32" t="s">
        <v>17</v>
      </c>
      <c r="O39" s="32" t="s">
        <v>17</v>
      </c>
    </row>
  </sheetData>
  <autoFilter ref="A1:O39">
    <sortState ref="A2:O39">
      <sortCondition descending="1" ref="C1:C39"/>
    </sortState>
  </autoFilter>
  <sortState ref="A2:O19">
    <sortCondition ref="A2:A19"/>
  </sortState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zoomScaleNormal="100" workbookViewId="0">
      <pane xSplit="8" ySplit="1" topLeftCell="I2" activePane="bottomRight" state="frozen"/>
      <selection sqref="A1:I1"/>
      <selection pane="topRight" sqref="A1:I1"/>
      <selection pane="bottomLeft" sqref="A1:I1"/>
      <selection pane="bottomRight" activeCell="C11" sqref="C11"/>
    </sheetView>
  </sheetViews>
  <sheetFormatPr defaultColWidth="8.81640625" defaultRowHeight="13" x14ac:dyDescent="0.35"/>
  <cols>
    <col min="1" max="1" width="10.7265625" style="36" bestFit="1" customWidth="1"/>
    <col min="2" max="2" width="13.1796875" style="36" bestFit="1" customWidth="1"/>
    <col min="3" max="3" width="6.81640625" style="36" bestFit="1" customWidth="1"/>
    <col min="4" max="4" width="16.81640625" style="36" bestFit="1" customWidth="1"/>
    <col min="5" max="5" width="8.81640625" style="36" bestFit="1" customWidth="1"/>
    <col min="6" max="6" width="7.453125" style="36" bestFit="1" customWidth="1"/>
    <col min="7" max="7" width="10" style="36" bestFit="1" customWidth="1"/>
    <col min="8" max="8" width="15" style="36" bestFit="1" customWidth="1"/>
    <col min="9" max="9" width="18" style="36" bestFit="1" customWidth="1"/>
    <col min="10" max="10" width="31.54296875" style="36" bestFit="1" customWidth="1"/>
    <col min="11" max="11" width="27.1796875" style="36" bestFit="1" customWidth="1"/>
    <col min="12" max="12" width="24.81640625" style="36" bestFit="1" customWidth="1"/>
    <col min="13" max="16384" width="8.81640625" style="36"/>
  </cols>
  <sheetData>
    <row r="1" spans="1:12" s="35" customFormat="1" ht="65" x14ac:dyDescent="0.35">
      <c r="A1" s="54" t="s">
        <v>158</v>
      </c>
      <c r="B1" s="54" t="s">
        <v>34</v>
      </c>
      <c r="C1" s="54" t="s">
        <v>118</v>
      </c>
      <c r="D1" s="56" t="s">
        <v>35</v>
      </c>
      <c r="E1" s="56" t="s">
        <v>36</v>
      </c>
      <c r="F1" s="56" t="s">
        <v>37</v>
      </c>
      <c r="G1" s="56" t="s">
        <v>38</v>
      </c>
      <c r="H1" s="56" t="s">
        <v>52</v>
      </c>
      <c r="I1" s="50" t="s">
        <v>165</v>
      </c>
      <c r="J1" s="51" t="s">
        <v>6</v>
      </c>
      <c r="K1" s="51" t="s">
        <v>7</v>
      </c>
      <c r="L1" s="51" t="s">
        <v>8</v>
      </c>
    </row>
    <row r="2" spans="1:12" s="35" customFormat="1" ht="26" x14ac:dyDescent="0.35">
      <c r="A2" s="18">
        <v>1005944</v>
      </c>
      <c r="B2" s="26" t="s">
        <v>114</v>
      </c>
      <c r="C2" s="22">
        <v>2019</v>
      </c>
      <c r="D2" s="18" t="s">
        <v>71</v>
      </c>
      <c r="E2" s="18" t="s">
        <v>72</v>
      </c>
      <c r="F2" s="18" t="s">
        <v>70</v>
      </c>
      <c r="G2" s="18" t="s">
        <v>73</v>
      </c>
      <c r="H2" s="18" t="s">
        <v>74</v>
      </c>
      <c r="I2" s="90">
        <v>105287</v>
      </c>
      <c r="J2" s="18" t="s">
        <v>115</v>
      </c>
      <c r="K2" s="22">
        <v>0</v>
      </c>
      <c r="L2" s="22">
        <v>0</v>
      </c>
    </row>
    <row r="3" spans="1:12" s="25" customFormat="1" ht="26" x14ac:dyDescent="0.35">
      <c r="A3" s="18">
        <v>1005944</v>
      </c>
      <c r="B3" s="26" t="s">
        <v>114</v>
      </c>
      <c r="C3" s="18">
        <v>2018</v>
      </c>
      <c r="D3" s="18" t="s">
        <v>71</v>
      </c>
      <c r="E3" s="18" t="s">
        <v>72</v>
      </c>
      <c r="F3" s="18" t="s">
        <v>70</v>
      </c>
      <c r="G3" s="18" t="s">
        <v>73</v>
      </c>
      <c r="H3" s="18" t="s">
        <v>74</v>
      </c>
      <c r="I3" s="19">
        <v>108764.8</v>
      </c>
      <c r="J3" s="18" t="s">
        <v>115</v>
      </c>
      <c r="K3" s="18">
        <v>0</v>
      </c>
      <c r="L3" s="18">
        <v>0</v>
      </c>
    </row>
    <row r="4" spans="1:12" s="25" customFormat="1" ht="26" x14ac:dyDescent="0.35">
      <c r="A4" s="18">
        <v>1005944</v>
      </c>
      <c r="B4" s="26" t="s">
        <v>114</v>
      </c>
      <c r="C4" s="18">
        <v>2017</v>
      </c>
      <c r="D4" s="18" t="s">
        <v>71</v>
      </c>
      <c r="E4" s="18" t="s">
        <v>72</v>
      </c>
      <c r="F4" s="18" t="s">
        <v>70</v>
      </c>
      <c r="G4" s="18" t="s">
        <v>73</v>
      </c>
      <c r="H4" s="18" t="s">
        <v>74</v>
      </c>
      <c r="I4" s="19">
        <v>108254.6</v>
      </c>
      <c r="J4" s="18" t="s">
        <v>115</v>
      </c>
      <c r="K4" s="18">
        <v>0</v>
      </c>
      <c r="L4" s="18">
        <v>0</v>
      </c>
    </row>
    <row r="5" spans="1:12" s="25" customFormat="1" ht="26" x14ac:dyDescent="0.35">
      <c r="A5" s="18">
        <v>1005944</v>
      </c>
      <c r="B5" s="26" t="s">
        <v>114</v>
      </c>
      <c r="C5" s="18">
        <v>2016</v>
      </c>
      <c r="D5" s="18" t="s">
        <v>71</v>
      </c>
      <c r="E5" s="18" t="s">
        <v>72</v>
      </c>
      <c r="F5" s="18" t="s">
        <v>70</v>
      </c>
      <c r="G5" s="18" t="s">
        <v>73</v>
      </c>
      <c r="H5" s="18" t="s">
        <v>74</v>
      </c>
      <c r="I5" s="19">
        <v>81558</v>
      </c>
      <c r="J5" s="18" t="s">
        <v>115</v>
      </c>
      <c r="K5" s="18">
        <v>0</v>
      </c>
      <c r="L5" s="18">
        <v>0</v>
      </c>
    </row>
    <row r="6" spans="1:12" s="25" customFormat="1" ht="26" x14ac:dyDescent="0.35">
      <c r="A6" s="18">
        <v>1005944</v>
      </c>
      <c r="B6" s="26" t="s">
        <v>114</v>
      </c>
      <c r="C6" s="18">
        <v>2015</v>
      </c>
      <c r="D6" s="18" t="s">
        <v>71</v>
      </c>
      <c r="E6" s="18" t="s">
        <v>72</v>
      </c>
      <c r="F6" s="18" t="s">
        <v>70</v>
      </c>
      <c r="G6" s="18" t="s">
        <v>73</v>
      </c>
      <c r="H6" s="18" t="s">
        <v>74</v>
      </c>
      <c r="I6" s="19">
        <v>112512</v>
      </c>
      <c r="J6" s="18" t="s">
        <v>115</v>
      </c>
      <c r="K6" s="18">
        <v>0</v>
      </c>
      <c r="L6" s="18">
        <v>0</v>
      </c>
    </row>
    <row r="7" spans="1:12" ht="26" x14ac:dyDescent="0.35">
      <c r="A7" s="18">
        <v>1005944</v>
      </c>
      <c r="B7" s="26" t="s">
        <v>114</v>
      </c>
      <c r="C7" s="18">
        <v>2014</v>
      </c>
      <c r="D7" s="18" t="s">
        <v>71</v>
      </c>
      <c r="E7" s="18" t="s">
        <v>72</v>
      </c>
      <c r="F7" s="18" t="s">
        <v>70</v>
      </c>
      <c r="G7" s="18" t="s">
        <v>73</v>
      </c>
      <c r="H7" s="18" t="s">
        <v>74</v>
      </c>
      <c r="I7" s="19">
        <v>120842</v>
      </c>
      <c r="J7" s="18" t="s">
        <v>115</v>
      </c>
      <c r="K7" s="18">
        <v>0</v>
      </c>
      <c r="L7" s="18">
        <v>0</v>
      </c>
    </row>
    <row r="8" spans="1:12" ht="26" x14ac:dyDescent="0.35">
      <c r="A8" s="18">
        <v>1005944</v>
      </c>
      <c r="B8" s="26" t="s">
        <v>114</v>
      </c>
      <c r="C8" s="22">
        <v>2013</v>
      </c>
      <c r="D8" s="18" t="s">
        <v>71</v>
      </c>
      <c r="E8" s="18" t="s">
        <v>72</v>
      </c>
      <c r="F8" s="18" t="s">
        <v>70</v>
      </c>
      <c r="G8" s="18" t="s">
        <v>73</v>
      </c>
      <c r="H8" s="18" t="s">
        <v>74</v>
      </c>
      <c r="I8" s="19">
        <v>116282</v>
      </c>
      <c r="J8" s="18" t="s">
        <v>135</v>
      </c>
      <c r="K8" s="18">
        <v>0</v>
      </c>
      <c r="L8" s="18">
        <v>0</v>
      </c>
    </row>
    <row r="9" spans="1:12" ht="26" x14ac:dyDescent="0.35">
      <c r="A9" s="18">
        <v>1005944</v>
      </c>
      <c r="B9" s="26" t="s">
        <v>114</v>
      </c>
      <c r="C9" s="22">
        <v>2012</v>
      </c>
      <c r="D9" s="18" t="s">
        <v>71</v>
      </c>
      <c r="E9" s="18" t="s">
        <v>72</v>
      </c>
      <c r="F9" s="18" t="s">
        <v>70</v>
      </c>
      <c r="G9" s="18" t="s">
        <v>73</v>
      </c>
      <c r="H9" s="18" t="s">
        <v>74</v>
      </c>
      <c r="I9" s="19">
        <v>137495</v>
      </c>
      <c r="J9" s="18" t="s">
        <v>136</v>
      </c>
      <c r="K9" s="18">
        <v>0</v>
      </c>
      <c r="L9" s="18">
        <v>0</v>
      </c>
    </row>
    <row r="10" spans="1:12" ht="26" x14ac:dyDescent="0.35">
      <c r="A10" s="18">
        <v>1005944</v>
      </c>
      <c r="B10" s="21" t="s">
        <v>114</v>
      </c>
      <c r="C10" s="22">
        <v>2011</v>
      </c>
      <c r="D10" s="11" t="s">
        <v>71</v>
      </c>
      <c r="E10" s="11" t="s">
        <v>72</v>
      </c>
      <c r="F10" s="11" t="s">
        <v>70</v>
      </c>
      <c r="G10" s="11" t="s">
        <v>73</v>
      </c>
      <c r="H10" s="11" t="s">
        <v>74</v>
      </c>
      <c r="I10" s="23">
        <v>139994</v>
      </c>
      <c r="J10" s="11" t="s">
        <v>136</v>
      </c>
      <c r="K10" s="11">
        <v>0</v>
      </c>
      <c r="L10" s="11">
        <v>0</v>
      </c>
    </row>
    <row r="11" spans="1:12" s="25" customFormat="1" ht="26" x14ac:dyDescent="0.35">
      <c r="A11" s="18">
        <v>1005944</v>
      </c>
      <c r="B11" s="34" t="s">
        <v>114</v>
      </c>
      <c r="C11" s="22">
        <v>2010</v>
      </c>
      <c r="D11" s="11" t="s">
        <v>71</v>
      </c>
      <c r="E11" s="11" t="s">
        <v>72</v>
      </c>
      <c r="F11" s="11" t="s">
        <v>70</v>
      </c>
      <c r="G11" s="11" t="s">
        <v>73</v>
      </c>
      <c r="H11" s="11" t="s">
        <v>74</v>
      </c>
      <c r="I11" s="24">
        <v>124607</v>
      </c>
      <c r="J11" s="11" t="s">
        <v>136</v>
      </c>
      <c r="K11" s="11">
        <v>0</v>
      </c>
      <c r="L11" s="11">
        <v>0</v>
      </c>
    </row>
  </sheetData>
  <autoFilter ref="A1:L11">
    <sortState ref="A2:L11">
      <sortCondition descending="1" ref="C1:C11"/>
    </sortState>
  </autoFilter>
  <sortState ref="A2:L6">
    <sortCondition ref="A2:A6"/>
  </sortState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8"/>
  <sheetViews>
    <sheetView zoomScaleNormal="100" workbookViewId="0">
      <pane xSplit="9" ySplit="1" topLeftCell="J2" activePane="bottomRight" state="frozen"/>
      <selection sqref="A1:I1"/>
      <selection pane="topRight" sqref="A1:I1"/>
      <selection pane="bottomLeft" sqref="A1:I1"/>
      <selection pane="bottomRight" activeCell="C1" sqref="C1"/>
    </sheetView>
  </sheetViews>
  <sheetFormatPr defaultColWidth="20.26953125" defaultRowHeight="13" x14ac:dyDescent="0.35"/>
  <cols>
    <col min="1" max="1" width="10.7265625" style="29" bestFit="1" customWidth="1"/>
    <col min="2" max="2" width="13.1796875" style="29" bestFit="1" customWidth="1"/>
    <col min="3" max="3" width="6.81640625" style="29" bestFit="1" customWidth="1"/>
    <col min="4" max="4" width="29.453125" style="29" bestFit="1" customWidth="1"/>
    <col min="5" max="5" width="10.81640625" style="29" bestFit="1" customWidth="1"/>
    <col min="6" max="6" width="7.453125" style="29" bestFit="1" customWidth="1"/>
    <col min="7" max="7" width="10" style="29" bestFit="1" customWidth="1"/>
    <col min="8" max="8" width="21.54296875" style="29" bestFit="1" customWidth="1"/>
    <col min="9" max="9" width="12.7265625" style="29" bestFit="1" customWidth="1"/>
    <col min="10" max="10" width="18" style="83" bestFit="1" customWidth="1"/>
    <col min="11" max="11" width="16.81640625" style="29" bestFit="1" customWidth="1"/>
    <col min="12" max="12" width="16.453125" style="29" bestFit="1" customWidth="1"/>
    <col min="13" max="13" width="23.26953125" style="29" bestFit="1" customWidth="1"/>
    <col min="14" max="14" width="15" style="83" bestFit="1" customWidth="1"/>
    <col min="15" max="15" width="28.54296875" style="29" bestFit="1" customWidth="1"/>
    <col min="16" max="16" width="16.1796875" style="29" bestFit="1" customWidth="1"/>
    <col min="17" max="17" width="18" style="29" bestFit="1" customWidth="1"/>
    <col min="18" max="18" width="23.1796875" style="29" bestFit="1" customWidth="1"/>
    <col min="19" max="16384" width="20.26953125" style="29"/>
  </cols>
  <sheetData>
    <row r="1" spans="1:18" s="15" customFormat="1" ht="78" x14ac:dyDescent="0.35">
      <c r="A1" s="54" t="s">
        <v>158</v>
      </c>
      <c r="B1" s="54" t="s">
        <v>34</v>
      </c>
      <c r="C1" s="54" t="s">
        <v>118</v>
      </c>
      <c r="D1" s="56" t="s">
        <v>35</v>
      </c>
      <c r="E1" s="56" t="s">
        <v>36</v>
      </c>
      <c r="F1" s="56" t="s">
        <v>37</v>
      </c>
      <c r="G1" s="56" t="s">
        <v>38</v>
      </c>
      <c r="H1" s="56" t="s">
        <v>52</v>
      </c>
      <c r="I1" s="54" t="s">
        <v>26</v>
      </c>
      <c r="J1" s="72" t="s">
        <v>164</v>
      </c>
      <c r="K1" s="51" t="s">
        <v>184</v>
      </c>
      <c r="L1" s="52" t="s">
        <v>9</v>
      </c>
      <c r="M1" s="52" t="s">
        <v>10</v>
      </c>
      <c r="N1" s="84" t="s">
        <v>185</v>
      </c>
      <c r="O1" s="52" t="s">
        <v>88</v>
      </c>
      <c r="P1" s="52" t="s">
        <v>11</v>
      </c>
      <c r="Q1" s="52" t="s">
        <v>12</v>
      </c>
      <c r="R1" s="52" t="s">
        <v>13</v>
      </c>
    </row>
    <row r="2" spans="1:18" s="35" customFormat="1" x14ac:dyDescent="0.35">
      <c r="A2" s="18">
        <v>1005621</v>
      </c>
      <c r="B2" s="38" t="s">
        <v>83</v>
      </c>
      <c r="C2" s="18">
        <v>2019</v>
      </c>
      <c r="D2" s="38" t="s">
        <v>181</v>
      </c>
      <c r="E2" s="38" t="s">
        <v>77</v>
      </c>
      <c r="F2" s="38" t="s">
        <v>69</v>
      </c>
      <c r="G2" s="38" t="s">
        <v>78</v>
      </c>
      <c r="H2" s="38" t="s">
        <v>144</v>
      </c>
      <c r="I2" s="18" t="s">
        <v>28</v>
      </c>
      <c r="J2" s="93">
        <v>332535</v>
      </c>
      <c r="K2" s="22">
        <v>2</v>
      </c>
      <c r="L2" s="22"/>
      <c r="M2" s="22"/>
      <c r="N2" s="95"/>
      <c r="O2" s="22"/>
      <c r="P2" s="22"/>
      <c r="Q2" s="22"/>
      <c r="R2" s="22"/>
    </row>
    <row r="3" spans="1:18" s="35" customFormat="1" x14ac:dyDescent="0.3">
      <c r="A3" s="18">
        <v>1005621</v>
      </c>
      <c r="B3" s="38" t="s">
        <v>83</v>
      </c>
      <c r="C3" s="18">
        <v>2019</v>
      </c>
      <c r="D3" s="38" t="s">
        <v>181</v>
      </c>
      <c r="E3" s="38" t="s">
        <v>77</v>
      </c>
      <c r="F3" s="38" t="s">
        <v>69</v>
      </c>
      <c r="G3" s="38" t="s">
        <v>78</v>
      </c>
      <c r="H3" s="38" t="s">
        <v>144</v>
      </c>
      <c r="I3" s="18" t="s">
        <v>27</v>
      </c>
      <c r="J3" s="23"/>
      <c r="K3" s="22"/>
      <c r="L3" s="22"/>
      <c r="M3" s="92" t="s">
        <v>100</v>
      </c>
      <c r="N3" s="96">
        <v>196536.5</v>
      </c>
      <c r="O3" s="18" t="s">
        <v>21</v>
      </c>
      <c r="P3" s="22">
        <v>0</v>
      </c>
      <c r="Q3" s="22">
        <v>0</v>
      </c>
      <c r="R3" s="22" t="s">
        <v>16</v>
      </c>
    </row>
    <row r="4" spans="1:18" s="35" customFormat="1" x14ac:dyDescent="0.3">
      <c r="A4" s="18">
        <v>1005621</v>
      </c>
      <c r="B4" s="38" t="s">
        <v>83</v>
      </c>
      <c r="C4" s="18">
        <v>2019</v>
      </c>
      <c r="D4" s="38" t="s">
        <v>181</v>
      </c>
      <c r="E4" s="38" t="s">
        <v>77</v>
      </c>
      <c r="F4" s="38" t="s">
        <v>69</v>
      </c>
      <c r="G4" s="38" t="s">
        <v>78</v>
      </c>
      <c r="H4" s="38" t="s">
        <v>144</v>
      </c>
      <c r="I4" s="18" t="s">
        <v>27</v>
      </c>
      <c r="J4" s="23"/>
      <c r="K4" s="22"/>
      <c r="L4" s="22"/>
      <c r="M4" s="92" t="s">
        <v>101</v>
      </c>
      <c r="N4" s="96">
        <v>135998.79999999999</v>
      </c>
      <c r="O4" s="18" t="s">
        <v>21</v>
      </c>
      <c r="P4" s="22">
        <v>0</v>
      </c>
      <c r="Q4" s="22">
        <v>0</v>
      </c>
      <c r="R4" s="22" t="s">
        <v>16</v>
      </c>
    </row>
    <row r="5" spans="1:18" s="35" customFormat="1" x14ac:dyDescent="0.35">
      <c r="A5" s="16">
        <v>1006324</v>
      </c>
      <c r="B5" s="26" t="s">
        <v>175</v>
      </c>
      <c r="C5" s="18">
        <v>2019</v>
      </c>
      <c r="D5" s="11" t="s">
        <v>199</v>
      </c>
      <c r="E5" s="11" t="s">
        <v>77</v>
      </c>
      <c r="F5" s="11" t="s">
        <v>69</v>
      </c>
      <c r="G5" s="11" t="s">
        <v>78</v>
      </c>
      <c r="H5" s="11" t="s">
        <v>80</v>
      </c>
      <c r="I5" s="11" t="s">
        <v>28</v>
      </c>
      <c r="J5" s="94">
        <v>302520</v>
      </c>
      <c r="K5" s="22">
        <v>3</v>
      </c>
      <c r="L5" s="22"/>
      <c r="M5" s="22"/>
      <c r="N5" s="95"/>
      <c r="O5" s="22"/>
      <c r="P5" s="22"/>
      <c r="Q5" s="22"/>
      <c r="R5" s="22"/>
    </row>
    <row r="6" spans="1:18" s="35" customFormat="1" ht="26" x14ac:dyDescent="0.3">
      <c r="A6" s="16">
        <v>1006324</v>
      </c>
      <c r="B6" s="26" t="s">
        <v>175</v>
      </c>
      <c r="C6" s="18">
        <v>2019</v>
      </c>
      <c r="D6" s="11" t="s">
        <v>199</v>
      </c>
      <c r="E6" s="11" t="s">
        <v>77</v>
      </c>
      <c r="F6" s="11" t="s">
        <v>69</v>
      </c>
      <c r="G6" s="11" t="s">
        <v>78</v>
      </c>
      <c r="H6" s="11" t="s">
        <v>80</v>
      </c>
      <c r="I6" s="11" t="s">
        <v>27</v>
      </c>
      <c r="J6" s="23"/>
      <c r="K6" s="22"/>
      <c r="L6" s="22"/>
      <c r="M6" s="92" t="s">
        <v>25</v>
      </c>
      <c r="N6" s="96">
        <v>29117</v>
      </c>
      <c r="O6" s="22" t="s">
        <v>205</v>
      </c>
      <c r="P6" s="22" t="s">
        <v>16</v>
      </c>
      <c r="Q6" s="22" t="s">
        <v>16</v>
      </c>
      <c r="R6" s="22">
        <v>0</v>
      </c>
    </row>
    <row r="7" spans="1:18" s="35" customFormat="1" x14ac:dyDescent="0.3">
      <c r="A7" s="16">
        <v>1006324</v>
      </c>
      <c r="B7" s="26" t="s">
        <v>175</v>
      </c>
      <c r="C7" s="18">
        <v>2019</v>
      </c>
      <c r="D7" s="11" t="s">
        <v>199</v>
      </c>
      <c r="E7" s="11" t="s">
        <v>77</v>
      </c>
      <c r="F7" s="11" t="s">
        <v>69</v>
      </c>
      <c r="G7" s="11" t="s">
        <v>78</v>
      </c>
      <c r="H7" s="11" t="s">
        <v>80</v>
      </c>
      <c r="I7" s="11" t="s">
        <v>27</v>
      </c>
      <c r="J7" s="23"/>
      <c r="K7" s="22"/>
      <c r="L7" s="22"/>
      <c r="M7" s="92" t="s">
        <v>22</v>
      </c>
      <c r="N7" s="96">
        <v>90652.5</v>
      </c>
      <c r="O7" s="22" t="s">
        <v>23</v>
      </c>
      <c r="P7" s="22">
        <v>0</v>
      </c>
      <c r="Q7" s="22">
        <v>0</v>
      </c>
      <c r="R7" s="22" t="s">
        <v>16</v>
      </c>
    </row>
    <row r="8" spans="1:18" s="35" customFormat="1" x14ac:dyDescent="0.3">
      <c r="A8" s="16">
        <v>1006324</v>
      </c>
      <c r="B8" s="26" t="s">
        <v>175</v>
      </c>
      <c r="C8" s="18">
        <v>2019</v>
      </c>
      <c r="D8" s="11" t="s">
        <v>199</v>
      </c>
      <c r="E8" s="11" t="s">
        <v>77</v>
      </c>
      <c r="F8" s="11" t="s">
        <v>69</v>
      </c>
      <c r="G8" s="11" t="s">
        <v>78</v>
      </c>
      <c r="H8" s="11" t="s">
        <v>80</v>
      </c>
      <c r="I8" s="11" t="s">
        <v>27</v>
      </c>
      <c r="J8" s="23"/>
      <c r="K8" s="22"/>
      <c r="L8" s="22"/>
      <c r="M8" s="92" t="s">
        <v>24</v>
      </c>
      <c r="N8" s="96">
        <v>182750.6</v>
      </c>
      <c r="O8" s="22" t="s">
        <v>23</v>
      </c>
      <c r="P8" s="22">
        <v>0</v>
      </c>
      <c r="Q8" s="22">
        <v>0</v>
      </c>
      <c r="R8" s="22" t="s">
        <v>16</v>
      </c>
    </row>
    <row r="9" spans="1:18" s="35" customFormat="1" ht="26" x14ac:dyDescent="0.35">
      <c r="A9" s="22">
        <v>1002889</v>
      </c>
      <c r="B9" s="26" t="s">
        <v>75</v>
      </c>
      <c r="C9" s="18">
        <v>2019</v>
      </c>
      <c r="D9" s="18" t="s">
        <v>76</v>
      </c>
      <c r="E9" s="18" t="s">
        <v>77</v>
      </c>
      <c r="F9" s="18" t="s">
        <v>69</v>
      </c>
      <c r="G9" s="18" t="s">
        <v>78</v>
      </c>
      <c r="H9" s="18" t="s">
        <v>79</v>
      </c>
      <c r="I9" s="18" t="s">
        <v>172</v>
      </c>
      <c r="J9" s="93">
        <v>341975</v>
      </c>
      <c r="K9" s="22">
        <v>1</v>
      </c>
      <c r="L9" s="22"/>
      <c r="M9" s="22" t="s">
        <v>24</v>
      </c>
      <c r="N9" s="96">
        <v>341974.5</v>
      </c>
      <c r="O9" s="22" t="s">
        <v>21</v>
      </c>
      <c r="P9" s="22">
        <v>0</v>
      </c>
      <c r="Q9" s="22">
        <v>0</v>
      </c>
      <c r="R9" s="22" t="s">
        <v>16</v>
      </c>
    </row>
    <row r="10" spans="1:18" s="35" customFormat="1" ht="15.75" customHeight="1" x14ac:dyDescent="0.35">
      <c r="A10" s="18">
        <v>1005040</v>
      </c>
      <c r="B10" s="26" t="s">
        <v>174</v>
      </c>
      <c r="C10" s="18">
        <v>2019</v>
      </c>
      <c r="D10" s="18" t="s">
        <v>84</v>
      </c>
      <c r="E10" s="18" t="s">
        <v>86</v>
      </c>
      <c r="F10" s="18" t="s">
        <v>69</v>
      </c>
      <c r="G10" s="18">
        <v>82935</v>
      </c>
      <c r="H10" s="38" t="s">
        <v>87</v>
      </c>
      <c r="I10" s="18" t="s">
        <v>28</v>
      </c>
      <c r="J10" s="13">
        <v>339875</v>
      </c>
      <c r="K10" s="22">
        <v>2</v>
      </c>
      <c r="L10" s="22"/>
      <c r="M10" s="22"/>
      <c r="N10" s="95"/>
      <c r="O10" s="22"/>
      <c r="P10" s="22"/>
      <c r="Q10" s="22"/>
      <c r="R10" s="22"/>
    </row>
    <row r="11" spans="1:18" s="35" customFormat="1" ht="15" customHeight="1" x14ac:dyDescent="0.3">
      <c r="A11" s="18">
        <v>1005040</v>
      </c>
      <c r="B11" s="26" t="s">
        <v>174</v>
      </c>
      <c r="C11" s="18">
        <v>2019</v>
      </c>
      <c r="D11" s="18" t="s">
        <v>84</v>
      </c>
      <c r="E11" s="18" t="s">
        <v>86</v>
      </c>
      <c r="F11" s="18" t="s">
        <v>69</v>
      </c>
      <c r="G11" s="18">
        <v>82935</v>
      </c>
      <c r="H11" s="38" t="s">
        <v>87</v>
      </c>
      <c r="I11" s="18" t="s">
        <v>27</v>
      </c>
      <c r="J11" s="91"/>
      <c r="K11" s="22"/>
      <c r="L11" s="22"/>
      <c r="M11" s="92" t="s">
        <v>197</v>
      </c>
      <c r="N11" s="96">
        <v>161476.79999999999</v>
      </c>
      <c r="O11" s="92" t="s">
        <v>21</v>
      </c>
      <c r="P11" s="22">
        <v>0</v>
      </c>
      <c r="Q11" s="22">
        <v>0</v>
      </c>
      <c r="R11" s="22" t="s">
        <v>16</v>
      </c>
    </row>
    <row r="12" spans="1:18" s="35" customFormat="1" ht="15" customHeight="1" x14ac:dyDescent="0.3">
      <c r="A12" s="18">
        <v>1005040</v>
      </c>
      <c r="B12" s="26" t="s">
        <v>174</v>
      </c>
      <c r="C12" s="18">
        <v>2019</v>
      </c>
      <c r="D12" s="18" t="s">
        <v>84</v>
      </c>
      <c r="E12" s="18" t="s">
        <v>86</v>
      </c>
      <c r="F12" s="18" t="s">
        <v>69</v>
      </c>
      <c r="G12" s="18">
        <v>82935</v>
      </c>
      <c r="H12" s="38" t="s">
        <v>87</v>
      </c>
      <c r="I12" s="18" t="s">
        <v>27</v>
      </c>
      <c r="J12" s="91"/>
      <c r="K12" s="22"/>
      <c r="L12" s="22"/>
      <c r="M12" s="92" t="s">
        <v>198</v>
      </c>
      <c r="N12" s="96">
        <v>178397.9</v>
      </c>
      <c r="O12" s="22" t="s">
        <v>21</v>
      </c>
      <c r="P12" s="22">
        <v>0</v>
      </c>
      <c r="Q12" s="22">
        <v>0</v>
      </c>
      <c r="R12" s="22" t="s">
        <v>16</v>
      </c>
    </row>
    <row r="13" spans="1:18" s="25" customFormat="1" x14ac:dyDescent="0.35">
      <c r="A13" s="18">
        <v>1005621</v>
      </c>
      <c r="B13" s="38" t="s">
        <v>83</v>
      </c>
      <c r="C13" s="18">
        <v>2018</v>
      </c>
      <c r="D13" s="38" t="s">
        <v>181</v>
      </c>
      <c r="E13" s="38" t="s">
        <v>77</v>
      </c>
      <c r="F13" s="38" t="s">
        <v>69</v>
      </c>
      <c r="G13" s="38" t="s">
        <v>78</v>
      </c>
      <c r="H13" s="38" t="s">
        <v>144</v>
      </c>
      <c r="I13" s="18" t="s">
        <v>28</v>
      </c>
      <c r="J13" s="23">
        <v>303103.7</v>
      </c>
      <c r="K13" s="11">
        <v>2</v>
      </c>
      <c r="L13" s="11"/>
      <c r="M13" s="22"/>
      <c r="N13" s="19"/>
      <c r="O13" s="11"/>
      <c r="P13" s="11"/>
      <c r="Q13" s="11"/>
      <c r="R13" s="11"/>
    </row>
    <row r="14" spans="1:18" s="25" customFormat="1" x14ac:dyDescent="0.35">
      <c r="A14" s="18">
        <v>1005621</v>
      </c>
      <c r="B14" s="38" t="s">
        <v>83</v>
      </c>
      <c r="C14" s="18">
        <v>2018</v>
      </c>
      <c r="D14" s="38" t="s">
        <v>181</v>
      </c>
      <c r="E14" s="38" t="s">
        <v>77</v>
      </c>
      <c r="F14" s="38" t="s">
        <v>69</v>
      </c>
      <c r="G14" s="38" t="s">
        <v>78</v>
      </c>
      <c r="H14" s="38" t="s">
        <v>144</v>
      </c>
      <c r="I14" s="18" t="s">
        <v>27</v>
      </c>
      <c r="J14" s="23"/>
      <c r="K14" s="11"/>
      <c r="M14" s="11" t="s">
        <v>100</v>
      </c>
      <c r="N14" s="19">
        <v>178302.3</v>
      </c>
      <c r="O14" s="18" t="s">
        <v>21</v>
      </c>
      <c r="P14" s="18">
        <v>0</v>
      </c>
      <c r="Q14" s="18">
        <v>0</v>
      </c>
      <c r="R14" s="18" t="s">
        <v>16</v>
      </c>
    </row>
    <row r="15" spans="1:18" s="25" customFormat="1" x14ac:dyDescent="0.35">
      <c r="A15" s="18">
        <v>1005621</v>
      </c>
      <c r="B15" s="38" t="s">
        <v>83</v>
      </c>
      <c r="C15" s="18">
        <v>2018</v>
      </c>
      <c r="D15" s="38" t="s">
        <v>181</v>
      </c>
      <c r="E15" s="38" t="s">
        <v>77</v>
      </c>
      <c r="F15" s="38" t="s">
        <v>69</v>
      </c>
      <c r="G15" s="38" t="s">
        <v>78</v>
      </c>
      <c r="H15" s="38" t="s">
        <v>144</v>
      </c>
      <c r="I15" s="18" t="s">
        <v>27</v>
      </c>
      <c r="J15" s="23"/>
      <c r="K15" s="11"/>
      <c r="M15" s="11" t="s">
        <v>101</v>
      </c>
      <c r="N15" s="19">
        <v>124801.4</v>
      </c>
      <c r="O15" s="18" t="s">
        <v>21</v>
      </c>
      <c r="P15" s="18">
        <v>0</v>
      </c>
      <c r="Q15" s="18">
        <v>0</v>
      </c>
      <c r="R15" s="18" t="s">
        <v>16</v>
      </c>
    </row>
    <row r="16" spans="1:18" s="20" customFormat="1" x14ac:dyDescent="0.35">
      <c r="A16" s="16">
        <v>1006324</v>
      </c>
      <c r="B16" s="26" t="s">
        <v>175</v>
      </c>
      <c r="C16" s="18">
        <v>2018</v>
      </c>
      <c r="D16" s="11" t="s">
        <v>199</v>
      </c>
      <c r="E16" s="11" t="s">
        <v>77</v>
      </c>
      <c r="F16" s="11" t="s">
        <v>69</v>
      </c>
      <c r="G16" s="11" t="s">
        <v>78</v>
      </c>
      <c r="H16" s="11" t="s">
        <v>80</v>
      </c>
      <c r="I16" s="11" t="s">
        <v>28</v>
      </c>
      <c r="J16" s="24">
        <v>329433.3</v>
      </c>
      <c r="K16" s="11">
        <v>3</v>
      </c>
      <c r="L16" s="11"/>
      <c r="M16" s="11"/>
      <c r="N16" s="24"/>
      <c r="O16" s="11"/>
      <c r="P16" s="11"/>
      <c r="Q16" s="11"/>
      <c r="R16" s="11"/>
    </row>
    <row r="17" spans="1:18" s="20" customFormat="1" x14ac:dyDescent="0.35">
      <c r="A17" s="16">
        <v>1006324</v>
      </c>
      <c r="B17" s="26" t="s">
        <v>175</v>
      </c>
      <c r="C17" s="18">
        <v>2018</v>
      </c>
      <c r="D17" s="11" t="s">
        <v>199</v>
      </c>
      <c r="E17" s="11" t="s">
        <v>77</v>
      </c>
      <c r="F17" s="11" t="s">
        <v>69</v>
      </c>
      <c r="G17" s="11" t="s">
        <v>78</v>
      </c>
      <c r="H17" s="11" t="s">
        <v>80</v>
      </c>
      <c r="I17" s="11" t="s">
        <v>27</v>
      </c>
      <c r="J17" s="24"/>
      <c r="K17" s="11"/>
      <c r="M17" s="11" t="s">
        <v>24</v>
      </c>
      <c r="N17" s="33">
        <v>197606.39999999999</v>
      </c>
      <c r="O17" s="11" t="s">
        <v>23</v>
      </c>
      <c r="P17" s="11">
        <v>0</v>
      </c>
      <c r="Q17" s="11">
        <v>0</v>
      </c>
      <c r="R17" s="11"/>
    </row>
    <row r="18" spans="1:18" s="20" customFormat="1" x14ac:dyDescent="0.35">
      <c r="A18" s="16">
        <v>1006324</v>
      </c>
      <c r="B18" s="26" t="s">
        <v>175</v>
      </c>
      <c r="C18" s="18">
        <v>2018</v>
      </c>
      <c r="D18" s="11" t="s">
        <v>199</v>
      </c>
      <c r="E18" s="11" t="s">
        <v>77</v>
      </c>
      <c r="F18" s="11" t="s">
        <v>69</v>
      </c>
      <c r="G18" s="11" t="s">
        <v>78</v>
      </c>
      <c r="H18" s="11" t="s">
        <v>80</v>
      </c>
      <c r="I18" s="11" t="s">
        <v>27</v>
      </c>
      <c r="J18" s="24"/>
      <c r="K18" s="11"/>
      <c r="L18" s="11"/>
      <c r="M18" s="11" t="s">
        <v>22</v>
      </c>
      <c r="N18" s="33">
        <v>99269.9</v>
      </c>
      <c r="O18" s="11" t="s">
        <v>23</v>
      </c>
      <c r="P18" s="11">
        <v>0</v>
      </c>
      <c r="Q18" s="11">
        <v>0</v>
      </c>
      <c r="R18" s="11"/>
    </row>
    <row r="19" spans="1:18" s="20" customFormat="1" ht="26" x14ac:dyDescent="0.35">
      <c r="A19" s="16">
        <v>1006324</v>
      </c>
      <c r="B19" s="26" t="s">
        <v>175</v>
      </c>
      <c r="C19" s="18">
        <v>2018</v>
      </c>
      <c r="D19" s="11" t="s">
        <v>199</v>
      </c>
      <c r="E19" s="11" t="s">
        <v>77</v>
      </c>
      <c r="F19" s="11" t="s">
        <v>69</v>
      </c>
      <c r="G19" s="11" t="s">
        <v>78</v>
      </c>
      <c r="H19" s="11" t="s">
        <v>80</v>
      </c>
      <c r="I19" s="11" t="s">
        <v>27</v>
      </c>
      <c r="J19" s="24"/>
      <c r="K19" s="11"/>
      <c r="L19" s="11"/>
      <c r="M19" s="11" t="s">
        <v>25</v>
      </c>
      <c r="N19" s="33">
        <v>32557</v>
      </c>
      <c r="O19" s="11" t="s">
        <v>20</v>
      </c>
      <c r="P19" s="11" t="s">
        <v>16</v>
      </c>
      <c r="Q19" s="11" t="s">
        <v>16</v>
      </c>
      <c r="R19" s="11">
        <v>0</v>
      </c>
    </row>
    <row r="20" spans="1:18" s="20" customFormat="1" ht="26" x14ac:dyDescent="0.35">
      <c r="A20" s="22">
        <v>1002889</v>
      </c>
      <c r="B20" s="26" t="s">
        <v>75</v>
      </c>
      <c r="C20" s="18">
        <v>2018</v>
      </c>
      <c r="D20" s="18" t="s">
        <v>76</v>
      </c>
      <c r="E20" s="18" t="s">
        <v>77</v>
      </c>
      <c r="F20" s="18" t="s">
        <v>69</v>
      </c>
      <c r="G20" s="18" t="s">
        <v>78</v>
      </c>
      <c r="H20" s="18" t="s">
        <v>79</v>
      </c>
      <c r="I20" s="18" t="s">
        <v>172</v>
      </c>
      <c r="J20" s="19">
        <v>327504</v>
      </c>
      <c r="K20" s="18">
        <v>1</v>
      </c>
      <c r="L20" s="18"/>
      <c r="M20" s="18" t="s">
        <v>24</v>
      </c>
      <c r="N20" s="19">
        <v>327504</v>
      </c>
      <c r="O20" s="18" t="s">
        <v>21</v>
      </c>
      <c r="P20" s="18">
        <v>0</v>
      </c>
      <c r="Q20" s="18">
        <v>0</v>
      </c>
      <c r="R20" s="18" t="s">
        <v>16</v>
      </c>
    </row>
    <row r="21" spans="1:18" s="25" customFormat="1" x14ac:dyDescent="0.3">
      <c r="A21" s="18">
        <v>1005040</v>
      </c>
      <c r="B21" s="26" t="s">
        <v>174</v>
      </c>
      <c r="C21" s="18">
        <v>2018</v>
      </c>
      <c r="D21" s="18" t="s">
        <v>84</v>
      </c>
      <c r="E21" s="18" t="s">
        <v>86</v>
      </c>
      <c r="F21" s="18" t="s">
        <v>69</v>
      </c>
      <c r="G21" s="18">
        <v>82935</v>
      </c>
      <c r="H21" s="27" t="s">
        <v>87</v>
      </c>
      <c r="I21" s="18" t="s">
        <v>28</v>
      </c>
      <c r="J21" s="19">
        <v>342883</v>
      </c>
      <c r="K21" s="18">
        <v>2</v>
      </c>
      <c r="L21" s="18"/>
      <c r="M21" s="18"/>
      <c r="N21" s="19"/>
      <c r="O21" s="18"/>
      <c r="P21" s="18"/>
      <c r="Q21" s="18"/>
      <c r="R21" s="18"/>
    </row>
    <row r="22" spans="1:18" s="25" customFormat="1" x14ac:dyDescent="0.3">
      <c r="A22" s="18">
        <v>1005040</v>
      </c>
      <c r="B22" s="26" t="s">
        <v>174</v>
      </c>
      <c r="C22" s="18">
        <v>2018</v>
      </c>
      <c r="D22" s="18" t="s">
        <v>84</v>
      </c>
      <c r="E22" s="18" t="s">
        <v>86</v>
      </c>
      <c r="F22" s="18" t="s">
        <v>69</v>
      </c>
      <c r="G22" s="18">
        <v>82935</v>
      </c>
      <c r="H22" s="27" t="s">
        <v>87</v>
      </c>
      <c r="I22" s="18" t="s">
        <v>27</v>
      </c>
      <c r="J22" s="19"/>
      <c r="K22" s="18"/>
      <c r="L22" s="18"/>
      <c r="M22" s="18" t="s">
        <v>197</v>
      </c>
      <c r="N22" s="19">
        <v>163807.9</v>
      </c>
      <c r="O22" s="18" t="s">
        <v>21</v>
      </c>
      <c r="P22" s="18">
        <v>0</v>
      </c>
      <c r="Q22" s="18">
        <v>0</v>
      </c>
      <c r="R22" s="18" t="s">
        <v>16</v>
      </c>
    </row>
    <row r="23" spans="1:18" s="28" customFormat="1" x14ac:dyDescent="0.3">
      <c r="A23" s="18">
        <v>1005040</v>
      </c>
      <c r="B23" s="26" t="s">
        <v>174</v>
      </c>
      <c r="C23" s="18">
        <v>2018</v>
      </c>
      <c r="D23" s="18" t="s">
        <v>84</v>
      </c>
      <c r="E23" s="18" t="s">
        <v>86</v>
      </c>
      <c r="F23" s="18" t="s">
        <v>69</v>
      </c>
      <c r="G23" s="18">
        <v>82935</v>
      </c>
      <c r="H23" s="27" t="s">
        <v>87</v>
      </c>
      <c r="I23" s="18" t="s">
        <v>27</v>
      </c>
      <c r="J23" s="19"/>
      <c r="K23" s="18"/>
      <c r="L23" s="18"/>
      <c r="M23" s="18" t="s">
        <v>201</v>
      </c>
      <c r="N23" s="19">
        <v>179075.1</v>
      </c>
      <c r="O23" s="18" t="s">
        <v>21</v>
      </c>
      <c r="P23" s="18">
        <v>0</v>
      </c>
      <c r="Q23" s="18">
        <v>5</v>
      </c>
      <c r="R23" s="18" t="s">
        <v>16</v>
      </c>
    </row>
    <row r="24" spans="1:18" s="25" customFormat="1" x14ac:dyDescent="0.35">
      <c r="A24" s="18">
        <v>1005621</v>
      </c>
      <c r="B24" s="38" t="s">
        <v>83</v>
      </c>
      <c r="C24" s="18">
        <v>2017</v>
      </c>
      <c r="D24" s="38" t="s">
        <v>181</v>
      </c>
      <c r="E24" s="38" t="s">
        <v>77</v>
      </c>
      <c r="F24" s="38" t="s">
        <v>69</v>
      </c>
      <c r="G24" s="38" t="s">
        <v>78</v>
      </c>
      <c r="H24" s="38" t="s">
        <v>144</v>
      </c>
      <c r="I24" s="18" t="s">
        <v>28</v>
      </c>
      <c r="J24" s="23">
        <v>319009.40000000002</v>
      </c>
      <c r="K24" s="11">
        <v>2</v>
      </c>
      <c r="L24" s="11"/>
      <c r="M24" s="22"/>
      <c r="N24" s="19"/>
      <c r="O24" s="11"/>
      <c r="P24" s="11"/>
      <c r="Q24" s="11"/>
      <c r="R24" s="11"/>
    </row>
    <row r="25" spans="1:18" s="25" customFormat="1" x14ac:dyDescent="0.35">
      <c r="A25" s="18">
        <v>1005621</v>
      </c>
      <c r="B25" s="38" t="s">
        <v>83</v>
      </c>
      <c r="C25" s="18">
        <v>2017</v>
      </c>
      <c r="D25" s="38" t="s">
        <v>181</v>
      </c>
      <c r="E25" s="38" t="s">
        <v>77</v>
      </c>
      <c r="F25" s="38" t="s">
        <v>69</v>
      </c>
      <c r="G25" s="38" t="s">
        <v>78</v>
      </c>
      <c r="H25" s="38" t="s">
        <v>144</v>
      </c>
      <c r="I25" s="18" t="s">
        <v>27</v>
      </c>
      <c r="J25" s="23"/>
      <c r="K25" s="11"/>
      <c r="L25" s="11"/>
      <c r="M25" s="18" t="s">
        <v>100</v>
      </c>
      <c r="N25" s="19">
        <v>192587.3</v>
      </c>
      <c r="O25" s="18" t="s">
        <v>21</v>
      </c>
      <c r="P25" s="18">
        <v>0</v>
      </c>
      <c r="Q25" s="18">
        <v>0</v>
      </c>
      <c r="R25" s="18" t="s">
        <v>16</v>
      </c>
    </row>
    <row r="26" spans="1:18" s="25" customFormat="1" x14ac:dyDescent="0.35">
      <c r="A26" s="18">
        <v>1005621</v>
      </c>
      <c r="B26" s="38" t="s">
        <v>83</v>
      </c>
      <c r="C26" s="18">
        <v>2017</v>
      </c>
      <c r="D26" s="38" t="s">
        <v>181</v>
      </c>
      <c r="E26" s="38" t="s">
        <v>77</v>
      </c>
      <c r="F26" s="38" t="s">
        <v>69</v>
      </c>
      <c r="G26" s="38" t="s">
        <v>78</v>
      </c>
      <c r="H26" s="38" t="s">
        <v>144</v>
      </c>
      <c r="I26" s="18" t="s">
        <v>27</v>
      </c>
      <c r="J26" s="23"/>
      <c r="K26" s="11"/>
      <c r="L26" s="11"/>
      <c r="M26" s="18" t="s">
        <v>101</v>
      </c>
      <c r="N26" s="19">
        <v>126422.1</v>
      </c>
      <c r="O26" s="18" t="s">
        <v>21</v>
      </c>
      <c r="P26" s="18">
        <v>0</v>
      </c>
      <c r="Q26" s="18">
        <v>0</v>
      </c>
      <c r="R26" s="18" t="s">
        <v>16</v>
      </c>
    </row>
    <row r="27" spans="1:18" s="20" customFormat="1" x14ac:dyDescent="0.35">
      <c r="A27" s="16">
        <v>1006324</v>
      </c>
      <c r="B27" s="26" t="s">
        <v>175</v>
      </c>
      <c r="C27" s="11">
        <v>2017</v>
      </c>
      <c r="D27" s="11" t="s">
        <v>199</v>
      </c>
      <c r="E27" s="11" t="s">
        <v>77</v>
      </c>
      <c r="F27" s="11" t="s">
        <v>69</v>
      </c>
      <c r="G27" s="11" t="s">
        <v>78</v>
      </c>
      <c r="H27" s="11" t="s">
        <v>80</v>
      </c>
      <c r="I27" s="11" t="s">
        <v>28</v>
      </c>
      <c r="J27" s="24">
        <v>305582.90000000002</v>
      </c>
      <c r="K27" s="11">
        <v>3</v>
      </c>
      <c r="L27" s="11"/>
      <c r="M27" s="11"/>
      <c r="N27" s="24"/>
      <c r="O27" s="11"/>
      <c r="P27" s="11"/>
      <c r="Q27" s="11"/>
      <c r="R27" s="11"/>
    </row>
    <row r="28" spans="1:18" s="20" customFormat="1" ht="26" x14ac:dyDescent="0.35">
      <c r="A28" s="16">
        <v>1006324</v>
      </c>
      <c r="B28" s="26" t="s">
        <v>175</v>
      </c>
      <c r="C28" s="11">
        <v>2017</v>
      </c>
      <c r="D28" s="11" t="s">
        <v>199</v>
      </c>
      <c r="E28" s="11" t="s">
        <v>77</v>
      </c>
      <c r="F28" s="11" t="s">
        <v>69</v>
      </c>
      <c r="G28" s="11" t="s">
        <v>78</v>
      </c>
      <c r="H28" s="11" t="s">
        <v>80</v>
      </c>
      <c r="I28" s="11" t="s">
        <v>27</v>
      </c>
      <c r="J28" s="24"/>
      <c r="K28" s="11"/>
      <c r="L28" s="11"/>
      <c r="M28" s="11" t="s">
        <v>25</v>
      </c>
      <c r="N28" s="33">
        <v>30239</v>
      </c>
      <c r="O28" s="11" t="s">
        <v>20</v>
      </c>
      <c r="P28" s="11" t="s">
        <v>16</v>
      </c>
      <c r="Q28" s="11" t="s">
        <v>16</v>
      </c>
      <c r="R28" s="11">
        <v>0</v>
      </c>
    </row>
    <row r="29" spans="1:18" s="20" customFormat="1" x14ac:dyDescent="0.35">
      <c r="A29" s="16">
        <v>1006324</v>
      </c>
      <c r="B29" s="26" t="s">
        <v>175</v>
      </c>
      <c r="C29" s="11">
        <v>2017</v>
      </c>
      <c r="D29" s="11" t="s">
        <v>199</v>
      </c>
      <c r="E29" s="11" t="s">
        <v>77</v>
      </c>
      <c r="F29" s="11" t="s">
        <v>69</v>
      </c>
      <c r="G29" s="11" t="s">
        <v>78</v>
      </c>
      <c r="H29" s="11" t="s">
        <v>80</v>
      </c>
      <c r="I29" s="11" t="s">
        <v>27</v>
      </c>
      <c r="J29" s="24"/>
      <c r="K29" s="11"/>
      <c r="L29" s="11"/>
      <c r="M29" s="11" t="s">
        <v>24</v>
      </c>
      <c r="N29" s="33">
        <v>185504.8</v>
      </c>
      <c r="O29" s="11" t="s">
        <v>23</v>
      </c>
      <c r="P29" s="11">
        <v>0</v>
      </c>
      <c r="Q29" s="11">
        <v>0</v>
      </c>
      <c r="R29" s="11" t="s">
        <v>16</v>
      </c>
    </row>
    <row r="30" spans="1:18" s="20" customFormat="1" x14ac:dyDescent="0.35">
      <c r="A30" s="16">
        <v>1006324</v>
      </c>
      <c r="B30" s="26" t="s">
        <v>175</v>
      </c>
      <c r="C30" s="11">
        <v>2017</v>
      </c>
      <c r="D30" s="11" t="s">
        <v>199</v>
      </c>
      <c r="E30" s="11" t="s">
        <v>77</v>
      </c>
      <c r="F30" s="11" t="s">
        <v>69</v>
      </c>
      <c r="G30" s="11" t="s">
        <v>78</v>
      </c>
      <c r="H30" s="11" t="s">
        <v>80</v>
      </c>
      <c r="I30" s="11" t="s">
        <v>27</v>
      </c>
      <c r="J30" s="24"/>
      <c r="K30" s="11"/>
      <c r="L30" s="11"/>
      <c r="M30" s="11" t="s">
        <v>22</v>
      </c>
      <c r="N30" s="33">
        <v>89839.1</v>
      </c>
      <c r="O30" s="11" t="s">
        <v>23</v>
      </c>
      <c r="P30" s="11">
        <v>0</v>
      </c>
      <c r="Q30" s="11">
        <v>0</v>
      </c>
      <c r="R30" s="11" t="s">
        <v>16</v>
      </c>
    </row>
    <row r="31" spans="1:18" s="20" customFormat="1" ht="26" x14ac:dyDescent="0.35">
      <c r="A31" s="22">
        <v>1002889</v>
      </c>
      <c r="B31" s="26" t="s">
        <v>75</v>
      </c>
      <c r="C31" s="18">
        <v>2017</v>
      </c>
      <c r="D31" s="18" t="s">
        <v>76</v>
      </c>
      <c r="E31" s="18" t="s">
        <v>77</v>
      </c>
      <c r="F31" s="18" t="s">
        <v>69</v>
      </c>
      <c r="G31" s="18" t="s">
        <v>78</v>
      </c>
      <c r="H31" s="18" t="s">
        <v>79</v>
      </c>
      <c r="I31" s="18" t="s">
        <v>172</v>
      </c>
      <c r="J31" s="19">
        <v>338667.6</v>
      </c>
      <c r="K31" s="18">
        <v>1</v>
      </c>
      <c r="L31" s="18"/>
      <c r="M31" s="18" t="s">
        <v>24</v>
      </c>
      <c r="N31" s="19">
        <v>338667.6</v>
      </c>
      <c r="O31" s="18" t="s">
        <v>21</v>
      </c>
      <c r="P31" s="18">
        <v>0</v>
      </c>
      <c r="Q31" s="18">
        <v>0</v>
      </c>
      <c r="R31" s="18" t="s">
        <v>16</v>
      </c>
    </row>
    <row r="32" spans="1:18" s="25" customFormat="1" x14ac:dyDescent="0.3">
      <c r="A32" s="18">
        <v>1005040</v>
      </c>
      <c r="B32" s="26" t="s">
        <v>174</v>
      </c>
      <c r="C32" s="18">
        <v>2017</v>
      </c>
      <c r="D32" s="18" t="s">
        <v>84</v>
      </c>
      <c r="E32" s="18" t="s">
        <v>86</v>
      </c>
      <c r="F32" s="18" t="s">
        <v>69</v>
      </c>
      <c r="G32" s="18">
        <v>82935</v>
      </c>
      <c r="H32" s="27" t="s">
        <v>87</v>
      </c>
      <c r="I32" s="18" t="s">
        <v>28</v>
      </c>
      <c r="J32" s="19">
        <v>340203</v>
      </c>
      <c r="K32" s="18">
        <v>2</v>
      </c>
      <c r="L32" s="18"/>
      <c r="M32" s="18"/>
      <c r="N32" s="19"/>
      <c r="O32" s="18"/>
      <c r="P32" s="18"/>
      <c r="Q32" s="18"/>
      <c r="R32" s="18"/>
    </row>
    <row r="33" spans="1:18" s="25" customFormat="1" x14ac:dyDescent="0.3">
      <c r="A33" s="18">
        <v>1005040</v>
      </c>
      <c r="B33" s="26" t="s">
        <v>174</v>
      </c>
      <c r="C33" s="18">
        <v>2017</v>
      </c>
      <c r="D33" s="18" t="s">
        <v>84</v>
      </c>
      <c r="E33" s="18" t="s">
        <v>86</v>
      </c>
      <c r="F33" s="18" t="s">
        <v>69</v>
      </c>
      <c r="G33" s="18">
        <v>82935</v>
      </c>
      <c r="H33" s="27" t="s">
        <v>87</v>
      </c>
      <c r="I33" s="18" t="s">
        <v>27</v>
      </c>
      <c r="J33" s="19"/>
      <c r="K33" s="18"/>
      <c r="L33" s="18"/>
      <c r="M33" s="18" t="s">
        <v>198</v>
      </c>
      <c r="N33" s="19">
        <v>183014</v>
      </c>
      <c r="O33" s="18" t="s">
        <v>21</v>
      </c>
      <c r="P33" s="18">
        <v>0</v>
      </c>
      <c r="Q33" s="18">
        <v>0</v>
      </c>
      <c r="R33" s="18" t="s">
        <v>16</v>
      </c>
    </row>
    <row r="34" spans="1:18" s="28" customFormat="1" x14ac:dyDescent="0.3">
      <c r="A34" s="18">
        <v>1005040</v>
      </c>
      <c r="B34" s="26" t="s">
        <v>174</v>
      </c>
      <c r="C34" s="18">
        <v>2017</v>
      </c>
      <c r="D34" s="18" t="s">
        <v>84</v>
      </c>
      <c r="E34" s="18" t="s">
        <v>86</v>
      </c>
      <c r="F34" s="18" t="s">
        <v>69</v>
      </c>
      <c r="G34" s="18">
        <v>82935</v>
      </c>
      <c r="H34" s="27" t="s">
        <v>87</v>
      </c>
      <c r="I34" s="18" t="s">
        <v>27</v>
      </c>
      <c r="J34" s="19"/>
      <c r="K34" s="18"/>
      <c r="L34" s="18"/>
      <c r="M34" s="18" t="s">
        <v>197</v>
      </c>
      <c r="N34" s="19">
        <v>157189</v>
      </c>
      <c r="O34" s="18" t="s">
        <v>21</v>
      </c>
      <c r="P34" s="18">
        <v>0</v>
      </c>
      <c r="Q34" s="18">
        <v>0</v>
      </c>
      <c r="R34" s="18" t="s">
        <v>16</v>
      </c>
    </row>
    <row r="35" spans="1:18" s="28" customFormat="1" x14ac:dyDescent="0.35">
      <c r="A35" s="18">
        <v>1005621</v>
      </c>
      <c r="B35" s="38" t="s">
        <v>83</v>
      </c>
      <c r="C35" s="18">
        <v>2016</v>
      </c>
      <c r="D35" s="38" t="s">
        <v>181</v>
      </c>
      <c r="E35" s="38" t="s">
        <v>77</v>
      </c>
      <c r="F35" s="38" t="s">
        <v>69</v>
      </c>
      <c r="G35" s="38" t="s">
        <v>78</v>
      </c>
      <c r="H35" s="38" t="s">
        <v>144</v>
      </c>
      <c r="I35" s="18" t="s">
        <v>28</v>
      </c>
      <c r="J35" s="23">
        <v>311806</v>
      </c>
      <c r="K35" s="11">
        <v>2</v>
      </c>
      <c r="L35" s="11"/>
      <c r="M35" s="22"/>
      <c r="N35" s="19"/>
      <c r="O35" s="11"/>
      <c r="P35" s="11"/>
      <c r="Q35" s="11"/>
      <c r="R35" s="11"/>
    </row>
    <row r="36" spans="1:18" s="28" customFormat="1" x14ac:dyDescent="0.35">
      <c r="A36" s="18">
        <v>1005621</v>
      </c>
      <c r="B36" s="38" t="s">
        <v>83</v>
      </c>
      <c r="C36" s="18">
        <v>2016</v>
      </c>
      <c r="D36" s="38" t="s">
        <v>181</v>
      </c>
      <c r="E36" s="38" t="s">
        <v>77</v>
      </c>
      <c r="F36" s="38" t="s">
        <v>69</v>
      </c>
      <c r="G36" s="38" t="s">
        <v>78</v>
      </c>
      <c r="H36" s="38" t="s">
        <v>144</v>
      </c>
      <c r="I36" s="18" t="s">
        <v>27</v>
      </c>
      <c r="J36" s="23"/>
      <c r="K36" s="11"/>
      <c r="L36" s="11"/>
      <c r="M36" s="18" t="s">
        <v>100</v>
      </c>
      <c r="N36" s="19">
        <v>185475.3</v>
      </c>
      <c r="O36" s="18" t="s">
        <v>21</v>
      </c>
      <c r="P36" s="18">
        <v>0</v>
      </c>
      <c r="Q36" s="18">
        <v>0</v>
      </c>
      <c r="R36" s="18" t="s">
        <v>16</v>
      </c>
    </row>
    <row r="37" spans="1:18" s="36" customFormat="1" x14ac:dyDescent="0.35">
      <c r="A37" s="18">
        <v>1005621</v>
      </c>
      <c r="B37" s="38" t="s">
        <v>83</v>
      </c>
      <c r="C37" s="18">
        <v>2016</v>
      </c>
      <c r="D37" s="38" t="s">
        <v>181</v>
      </c>
      <c r="E37" s="38" t="s">
        <v>77</v>
      </c>
      <c r="F37" s="38" t="s">
        <v>69</v>
      </c>
      <c r="G37" s="38" t="s">
        <v>78</v>
      </c>
      <c r="H37" s="38" t="s">
        <v>144</v>
      </c>
      <c r="I37" s="18" t="s">
        <v>27</v>
      </c>
      <c r="J37" s="23"/>
      <c r="K37" s="11"/>
      <c r="L37" s="11"/>
      <c r="M37" s="18" t="s">
        <v>101</v>
      </c>
      <c r="N37" s="19">
        <v>126330.4</v>
      </c>
      <c r="O37" s="18" t="s">
        <v>21</v>
      </c>
      <c r="P37" s="18">
        <v>0</v>
      </c>
      <c r="Q37" s="18">
        <v>0</v>
      </c>
      <c r="R37" s="18" t="s">
        <v>16</v>
      </c>
    </row>
    <row r="38" spans="1:18" s="25" customFormat="1" ht="26" x14ac:dyDescent="0.35">
      <c r="A38" s="22">
        <v>1002889</v>
      </c>
      <c r="B38" s="26" t="s">
        <v>75</v>
      </c>
      <c r="C38" s="18">
        <v>2016</v>
      </c>
      <c r="D38" s="18" t="s">
        <v>76</v>
      </c>
      <c r="E38" s="18" t="s">
        <v>77</v>
      </c>
      <c r="F38" s="18" t="s">
        <v>69</v>
      </c>
      <c r="G38" s="18" t="s">
        <v>78</v>
      </c>
      <c r="H38" s="18" t="s">
        <v>79</v>
      </c>
      <c r="I38" s="18" t="s">
        <v>172</v>
      </c>
      <c r="J38" s="19">
        <v>320649</v>
      </c>
      <c r="K38" s="18">
        <v>1</v>
      </c>
      <c r="L38" s="18"/>
      <c r="M38" s="18" t="s">
        <v>24</v>
      </c>
      <c r="N38" s="19">
        <v>320649</v>
      </c>
      <c r="O38" s="18" t="s">
        <v>21</v>
      </c>
      <c r="P38" s="18">
        <v>0</v>
      </c>
      <c r="Q38" s="18">
        <v>0</v>
      </c>
      <c r="R38" s="18" t="s">
        <v>16</v>
      </c>
    </row>
    <row r="39" spans="1:18" s="28" customFormat="1" x14ac:dyDescent="0.35">
      <c r="A39" s="18">
        <v>1006324</v>
      </c>
      <c r="B39" s="26" t="s">
        <v>175</v>
      </c>
      <c r="C39" s="18">
        <v>2016</v>
      </c>
      <c r="D39" s="18" t="s">
        <v>180</v>
      </c>
      <c r="E39" s="18" t="s">
        <v>77</v>
      </c>
      <c r="F39" s="18" t="s">
        <v>69</v>
      </c>
      <c r="G39" s="18" t="s">
        <v>78</v>
      </c>
      <c r="H39" s="18" t="s">
        <v>80</v>
      </c>
      <c r="I39" s="18" t="s">
        <v>28</v>
      </c>
      <c r="J39" s="23">
        <v>311914</v>
      </c>
      <c r="K39" s="11">
        <v>3</v>
      </c>
      <c r="L39" s="11"/>
      <c r="M39" s="22"/>
      <c r="N39" s="19"/>
      <c r="O39" s="11"/>
      <c r="P39" s="11"/>
      <c r="Q39" s="11"/>
      <c r="R39" s="11"/>
    </row>
    <row r="40" spans="1:18" ht="26" x14ac:dyDescent="0.35">
      <c r="A40" s="18">
        <v>1006324</v>
      </c>
      <c r="B40" s="26" t="s">
        <v>175</v>
      </c>
      <c r="C40" s="18">
        <v>2016</v>
      </c>
      <c r="D40" s="18" t="s">
        <v>180</v>
      </c>
      <c r="E40" s="18" t="s">
        <v>77</v>
      </c>
      <c r="F40" s="18" t="s">
        <v>69</v>
      </c>
      <c r="G40" s="18" t="s">
        <v>78</v>
      </c>
      <c r="H40" s="18" t="s">
        <v>80</v>
      </c>
      <c r="I40" s="18" t="s">
        <v>27</v>
      </c>
      <c r="J40" s="23"/>
      <c r="K40" s="11"/>
      <c r="L40" s="11"/>
      <c r="M40" s="18" t="s">
        <v>25</v>
      </c>
      <c r="N40" s="19">
        <v>34723</v>
      </c>
      <c r="O40" s="18" t="s">
        <v>20</v>
      </c>
      <c r="P40" s="18" t="s">
        <v>16</v>
      </c>
      <c r="Q40" s="18" t="s">
        <v>16</v>
      </c>
      <c r="R40" s="18">
        <v>0</v>
      </c>
    </row>
    <row r="41" spans="1:18" x14ac:dyDescent="0.35">
      <c r="A41" s="18">
        <v>1006324</v>
      </c>
      <c r="B41" s="26" t="s">
        <v>175</v>
      </c>
      <c r="C41" s="18">
        <v>2016</v>
      </c>
      <c r="D41" s="18" t="s">
        <v>180</v>
      </c>
      <c r="E41" s="18" t="s">
        <v>77</v>
      </c>
      <c r="F41" s="18" t="s">
        <v>69</v>
      </c>
      <c r="G41" s="18" t="s">
        <v>78</v>
      </c>
      <c r="H41" s="18" t="s">
        <v>80</v>
      </c>
      <c r="I41" s="18" t="s">
        <v>27</v>
      </c>
      <c r="J41" s="23"/>
      <c r="K41" s="11"/>
      <c r="L41" s="11"/>
      <c r="M41" s="18" t="s">
        <v>24</v>
      </c>
      <c r="N41" s="19">
        <v>188845.6</v>
      </c>
      <c r="O41" s="18" t="s">
        <v>23</v>
      </c>
      <c r="P41" s="18">
        <v>0</v>
      </c>
      <c r="Q41" s="18">
        <v>0</v>
      </c>
      <c r="R41" s="18" t="s">
        <v>16</v>
      </c>
    </row>
    <row r="42" spans="1:18" x14ac:dyDescent="0.35">
      <c r="A42" s="18">
        <v>1006324</v>
      </c>
      <c r="B42" s="26" t="s">
        <v>175</v>
      </c>
      <c r="C42" s="18">
        <v>2016</v>
      </c>
      <c r="D42" s="18" t="s">
        <v>180</v>
      </c>
      <c r="E42" s="18" t="s">
        <v>77</v>
      </c>
      <c r="F42" s="18" t="s">
        <v>69</v>
      </c>
      <c r="G42" s="18" t="s">
        <v>78</v>
      </c>
      <c r="H42" s="18" t="s">
        <v>80</v>
      </c>
      <c r="I42" s="18" t="s">
        <v>27</v>
      </c>
      <c r="J42" s="23"/>
      <c r="K42" s="11"/>
      <c r="L42" s="11"/>
      <c r="M42" s="18" t="s">
        <v>22</v>
      </c>
      <c r="N42" s="19">
        <v>88345.600000000006</v>
      </c>
      <c r="O42" s="18" t="s">
        <v>23</v>
      </c>
      <c r="P42" s="18">
        <v>0</v>
      </c>
      <c r="Q42" s="18">
        <v>0</v>
      </c>
      <c r="R42" s="18" t="s">
        <v>16</v>
      </c>
    </row>
    <row r="43" spans="1:18" x14ac:dyDescent="0.35">
      <c r="A43" s="18">
        <v>1005621</v>
      </c>
      <c r="B43" s="38" t="s">
        <v>83</v>
      </c>
      <c r="C43" s="18">
        <v>2015</v>
      </c>
      <c r="D43" s="38" t="s">
        <v>181</v>
      </c>
      <c r="E43" s="38" t="s">
        <v>77</v>
      </c>
      <c r="F43" s="38" t="s">
        <v>69</v>
      </c>
      <c r="G43" s="38" t="s">
        <v>78</v>
      </c>
      <c r="H43" s="38" t="s">
        <v>144</v>
      </c>
      <c r="I43" s="18" t="s">
        <v>28</v>
      </c>
      <c r="J43" s="19">
        <v>423855.4</v>
      </c>
      <c r="K43" s="18">
        <v>1</v>
      </c>
      <c r="L43" s="18"/>
      <c r="M43" s="18"/>
      <c r="N43" s="19"/>
      <c r="O43" s="18"/>
      <c r="P43" s="18"/>
      <c r="Q43" s="18"/>
      <c r="R43" s="18"/>
    </row>
    <row r="44" spans="1:18" x14ac:dyDescent="0.35">
      <c r="A44" s="18">
        <v>1005621</v>
      </c>
      <c r="B44" s="38" t="s">
        <v>83</v>
      </c>
      <c r="C44" s="18">
        <v>2015</v>
      </c>
      <c r="D44" s="38" t="s">
        <v>181</v>
      </c>
      <c r="E44" s="38" t="s">
        <v>77</v>
      </c>
      <c r="F44" s="38" t="s">
        <v>69</v>
      </c>
      <c r="G44" s="38" t="s">
        <v>78</v>
      </c>
      <c r="H44" s="38" t="s">
        <v>144</v>
      </c>
      <c r="I44" s="18" t="s">
        <v>27</v>
      </c>
      <c r="J44" s="19"/>
      <c r="K44" s="18"/>
      <c r="L44" s="18" t="s">
        <v>100</v>
      </c>
      <c r="M44" s="18"/>
      <c r="N44" s="19">
        <v>307393</v>
      </c>
      <c r="O44" s="18" t="s">
        <v>85</v>
      </c>
      <c r="P44" s="18" t="s">
        <v>16</v>
      </c>
      <c r="Q44" s="18" t="s">
        <v>16</v>
      </c>
      <c r="R44" s="18" t="s">
        <v>16</v>
      </c>
    </row>
    <row r="45" spans="1:18" x14ac:dyDescent="0.35">
      <c r="A45" s="18">
        <v>1005621</v>
      </c>
      <c r="B45" s="38" t="s">
        <v>83</v>
      </c>
      <c r="C45" s="18">
        <v>2015</v>
      </c>
      <c r="D45" s="38" t="s">
        <v>181</v>
      </c>
      <c r="E45" s="38" t="s">
        <v>77</v>
      </c>
      <c r="F45" s="38" t="s">
        <v>69</v>
      </c>
      <c r="G45" s="38" t="s">
        <v>78</v>
      </c>
      <c r="H45" s="38" t="s">
        <v>144</v>
      </c>
      <c r="I45" s="18" t="s">
        <v>27</v>
      </c>
      <c r="J45" s="19"/>
      <c r="K45" s="18"/>
      <c r="L45" s="18"/>
      <c r="M45" s="18" t="s">
        <v>101</v>
      </c>
      <c r="N45" s="19">
        <v>116462.39999999999</v>
      </c>
      <c r="O45" s="18" t="s">
        <v>21</v>
      </c>
      <c r="P45" s="18">
        <v>0</v>
      </c>
      <c r="Q45" s="18">
        <v>0</v>
      </c>
      <c r="R45" s="18" t="s">
        <v>16</v>
      </c>
    </row>
    <row r="46" spans="1:18" ht="26" x14ac:dyDescent="0.35">
      <c r="A46" s="22">
        <v>1002889</v>
      </c>
      <c r="B46" s="26" t="s">
        <v>75</v>
      </c>
      <c r="C46" s="18">
        <v>2015</v>
      </c>
      <c r="D46" s="18" t="s">
        <v>76</v>
      </c>
      <c r="E46" s="18" t="s">
        <v>77</v>
      </c>
      <c r="F46" s="18" t="s">
        <v>69</v>
      </c>
      <c r="G46" s="18" t="s">
        <v>78</v>
      </c>
      <c r="H46" s="18" t="s">
        <v>79</v>
      </c>
      <c r="I46" s="18" t="s">
        <v>172</v>
      </c>
      <c r="J46" s="19">
        <v>319673</v>
      </c>
      <c r="K46" s="18">
        <v>1</v>
      </c>
      <c r="L46" s="18"/>
      <c r="M46" s="18" t="s">
        <v>24</v>
      </c>
      <c r="N46" s="19">
        <v>319673</v>
      </c>
      <c r="O46" s="18" t="s">
        <v>21</v>
      </c>
      <c r="P46" s="18">
        <v>0</v>
      </c>
      <c r="Q46" s="18">
        <v>0</v>
      </c>
      <c r="R46" s="18" t="s">
        <v>16</v>
      </c>
    </row>
    <row r="47" spans="1:18" x14ac:dyDescent="0.3">
      <c r="A47" s="18">
        <v>1005040</v>
      </c>
      <c r="B47" s="26" t="s">
        <v>174</v>
      </c>
      <c r="C47" s="18">
        <v>2015</v>
      </c>
      <c r="D47" s="18" t="s">
        <v>84</v>
      </c>
      <c r="E47" s="18" t="s">
        <v>86</v>
      </c>
      <c r="F47" s="18" t="s">
        <v>69</v>
      </c>
      <c r="G47" s="18">
        <v>82935</v>
      </c>
      <c r="H47" s="27" t="s">
        <v>87</v>
      </c>
      <c r="I47" s="18" t="s">
        <v>28</v>
      </c>
      <c r="J47" s="19">
        <v>279818.40000000002</v>
      </c>
      <c r="K47" s="18">
        <v>2</v>
      </c>
      <c r="L47" s="18"/>
      <c r="M47" s="18"/>
      <c r="N47" s="19"/>
      <c r="O47" s="18"/>
      <c r="P47" s="18"/>
      <c r="Q47" s="18"/>
      <c r="R47" s="18"/>
    </row>
    <row r="48" spans="1:18" x14ac:dyDescent="0.3">
      <c r="A48" s="18">
        <v>1005040</v>
      </c>
      <c r="B48" s="26" t="s">
        <v>174</v>
      </c>
      <c r="C48" s="18">
        <v>2015</v>
      </c>
      <c r="D48" s="18" t="s">
        <v>84</v>
      </c>
      <c r="E48" s="18" t="s">
        <v>86</v>
      </c>
      <c r="F48" s="18" t="s">
        <v>69</v>
      </c>
      <c r="G48" s="18">
        <v>82935</v>
      </c>
      <c r="H48" s="27" t="s">
        <v>87</v>
      </c>
      <c r="I48" s="18" t="s">
        <v>27</v>
      </c>
      <c r="J48" s="19"/>
      <c r="K48" s="18"/>
      <c r="L48" s="18"/>
      <c r="M48" s="18" t="s">
        <v>116</v>
      </c>
      <c r="N48" s="19">
        <v>145615.86900000001</v>
      </c>
      <c r="O48" s="18" t="s">
        <v>21</v>
      </c>
      <c r="P48" s="18">
        <v>0</v>
      </c>
      <c r="Q48" s="18">
        <v>0</v>
      </c>
      <c r="R48" s="18" t="s">
        <v>16</v>
      </c>
    </row>
    <row r="49" spans="1:18" x14ac:dyDescent="0.3">
      <c r="A49" s="18">
        <v>1005040</v>
      </c>
      <c r="B49" s="26" t="s">
        <v>174</v>
      </c>
      <c r="C49" s="18">
        <v>2015</v>
      </c>
      <c r="D49" s="18" t="s">
        <v>84</v>
      </c>
      <c r="E49" s="18" t="s">
        <v>86</v>
      </c>
      <c r="F49" s="18" t="s">
        <v>69</v>
      </c>
      <c r="G49" s="18">
        <v>82935</v>
      </c>
      <c r="H49" s="27" t="s">
        <v>87</v>
      </c>
      <c r="I49" s="18" t="s">
        <v>27</v>
      </c>
      <c r="J49" s="19"/>
      <c r="K49" s="18"/>
      <c r="L49" s="18"/>
      <c r="M49" s="18" t="s">
        <v>117</v>
      </c>
      <c r="N49" s="19">
        <v>134202.51458399999</v>
      </c>
      <c r="O49" s="18" t="s">
        <v>21</v>
      </c>
      <c r="P49" s="18">
        <v>0</v>
      </c>
      <c r="Q49" s="18">
        <v>0</v>
      </c>
      <c r="R49" s="18" t="s">
        <v>16</v>
      </c>
    </row>
    <row r="50" spans="1:18" x14ac:dyDescent="0.35">
      <c r="A50" s="18">
        <v>1006324</v>
      </c>
      <c r="B50" s="26" t="s">
        <v>175</v>
      </c>
      <c r="C50" s="18">
        <v>2015</v>
      </c>
      <c r="D50" s="18" t="s">
        <v>180</v>
      </c>
      <c r="E50" s="18" t="s">
        <v>77</v>
      </c>
      <c r="F50" s="18" t="s">
        <v>69</v>
      </c>
      <c r="G50" s="18" t="s">
        <v>78</v>
      </c>
      <c r="H50" s="18" t="s">
        <v>80</v>
      </c>
      <c r="I50" s="18" t="s">
        <v>28</v>
      </c>
      <c r="J50" s="19">
        <v>306023.09999999998</v>
      </c>
      <c r="K50" s="18">
        <v>3</v>
      </c>
      <c r="L50" s="18"/>
      <c r="M50" s="18"/>
      <c r="N50" s="19"/>
      <c r="O50" s="18"/>
      <c r="P50" s="18"/>
      <c r="Q50" s="18"/>
      <c r="R50" s="18"/>
    </row>
    <row r="51" spans="1:18" ht="26" x14ac:dyDescent="0.35">
      <c r="A51" s="18">
        <v>1006324</v>
      </c>
      <c r="B51" s="26" t="s">
        <v>175</v>
      </c>
      <c r="C51" s="18">
        <v>2015</v>
      </c>
      <c r="D51" s="18" t="s">
        <v>180</v>
      </c>
      <c r="E51" s="18" t="s">
        <v>77</v>
      </c>
      <c r="F51" s="18" t="s">
        <v>69</v>
      </c>
      <c r="G51" s="18" t="s">
        <v>78</v>
      </c>
      <c r="H51" s="18" t="s">
        <v>80</v>
      </c>
      <c r="I51" s="18" t="s">
        <v>27</v>
      </c>
      <c r="J51" s="19"/>
      <c r="K51" s="18"/>
      <c r="L51" s="18"/>
      <c r="M51" s="18" t="s">
        <v>25</v>
      </c>
      <c r="N51" s="19">
        <v>34645</v>
      </c>
      <c r="O51" s="18" t="s">
        <v>20</v>
      </c>
      <c r="P51" s="18" t="s">
        <v>16</v>
      </c>
      <c r="Q51" s="18" t="s">
        <v>16</v>
      </c>
      <c r="R51" s="18">
        <v>0</v>
      </c>
    </row>
    <row r="52" spans="1:18" x14ac:dyDescent="0.35">
      <c r="A52" s="18">
        <v>1006324</v>
      </c>
      <c r="B52" s="26" t="s">
        <v>175</v>
      </c>
      <c r="C52" s="18">
        <v>2015</v>
      </c>
      <c r="D52" s="18" t="s">
        <v>180</v>
      </c>
      <c r="E52" s="18" t="s">
        <v>77</v>
      </c>
      <c r="F52" s="18" t="s">
        <v>69</v>
      </c>
      <c r="G52" s="18" t="s">
        <v>78</v>
      </c>
      <c r="H52" s="18" t="s">
        <v>80</v>
      </c>
      <c r="I52" s="18" t="s">
        <v>27</v>
      </c>
      <c r="J52" s="19"/>
      <c r="K52" s="18"/>
      <c r="L52" s="18"/>
      <c r="M52" s="18" t="s">
        <v>24</v>
      </c>
      <c r="N52" s="19">
        <v>193847.2</v>
      </c>
      <c r="O52" s="18" t="s">
        <v>23</v>
      </c>
      <c r="P52" s="18">
        <v>0</v>
      </c>
      <c r="Q52" s="18">
        <v>0</v>
      </c>
      <c r="R52" s="18" t="s">
        <v>16</v>
      </c>
    </row>
    <row r="53" spans="1:18" x14ac:dyDescent="0.35">
      <c r="A53" s="18">
        <v>1006324</v>
      </c>
      <c r="B53" s="26" t="s">
        <v>175</v>
      </c>
      <c r="C53" s="18">
        <v>2015</v>
      </c>
      <c r="D53" s="18" t="s">
        <v>180</v>
      </c>
      <c r="E53" s="18" t="s">
        <v>77</v>
      </c>
      <c r="F53" s="18" t="s">
        <v>69</v>
      </c>
      <c r="G53" s="18" t="s">
        <v>78</v>
      </c>
      <c r="H53" s="18" t="s">
        <v>80</v>
      </c>
      <c r="I53" s="18" t="s">
        <v>27</v>
      </c>
      <c r="J53" s="19"/>
      <c r="K53" s="18"/>
      <c r="L53" s="18"/>
      <c r="M53" s="18" t="s">
        <v>22</v>
      </c>
      <c r="N53" s="19">
        <v>77530.91</v>
      </c>
      <c r="O53" s="18" t="s">
        <v>23</v>
      </c>
      <c r="P53" s="18">
        <v>0</v>
      </c>
      <c r="Q53" s="18">
        <v>0</v>
      </c>
      <c r="R53" s="18" t="s">
        <v>16</v>
      </c>
    </row>
    <row r="54" spans="1:18" x14ac:dyDescent="0.35">
      <c r="A54" s="16">
        <v>1005621</v>
      </c>
      <c r="B54" s="31" t="s">
        <v>83</v>
      </c>
      <c r="C54" s="16">
        <v>2014</v>
      </c>
      <c r="D54" s="31" t="s">
        <v>181</v>
      </c>
      <c r="E54" s="31" t="s">
        <v>77</v>
      </c>
      <c r="F54" s="31" t="s">
        <v>69</v>
      </c>
      <c r="G54" s="31" t="s">
        <v>78</v>
      </c>
      <c r="H54" s="31" t="s">
        <v>144</v>
      </c>
      <c r="I54" s="18" t="s">
        <v>28</v>
      </c>
      <c r="J54" s="19">
        <v>396386</v>
      </c>
      <c r="K54" s="16">
        <v>1</v>
      </c>
      <c r="L54" s="16"/>
      <c r="M54" s="16"/>
      <c r="N54" s="33"/>
      <c r="O54" s="16"/>
      <c r="P54" s="16"/>
      <c r="Q54" s="16"/>
      <c r="R54" s="16"/>
    </row>
    <row r="55" spans="1:18" x14ac:dyDescent="0.35">
      <c r="A55" s="16">
        <v>1005621</v>
      </c>
      <c r="B55" s="31" t="s">
        <v>83</v>
      </c>
      <c r="C55" s="16">
        <v>2014</v>
      </c>
      <c r="D55" s="31" t="s">
        <v>181</v>
      </c>
      <c r="E55" s="31" t="s">
        <v>77</v>
      </c>
      <c r="F55" s="31" t="s">
        <v>69</v>
      </c>
      <c r="G55" s="31" t="s">
        <v>78</v>
      </c>
      <c r="H55" s="31" t="s">
        <v>144</v>
      </c>
      <c r="I55" s="18" t="s">
        <v>27</v>
      </c>
      <c r="J55" s="19"/>
      <c r="K55" s="16"/>
      <c r="L55" s="16" t="s">
        <v>100</v>
      </c>
      <c r="M55" s="16"/>
      <c r="N55" s="19">
        <v>275586</v>
      </c>
      <c r="O55" s="16" t="s">
        <v>85</v>
      </c>
      <c r="P55" s="16" t="s">
        <v>16</v>
      </c>
      <c r="Q55" s="16" t="s">
        <v>16</v>
      </c>
      <c r="R55" s="16" t="s">
        <v>16</v>
      </c>
    </row>
    <row r="56" spans="1:18" x14ac:dyDescent="0.35">
      <c r="A56" s="16">
        <v>1005621</v>
      </c>
      <c r="B56" s="31" t="s">
        <v>83</v>
      </c>
      <c r="C56" s="16">
        <v>2014</v>
      </c>
      <c r="D56" s="31" t="s">
        <v>181</v>
      </c>
      <c r="E56" s="31" t="s">
        <v>77</v>
      </c>
      <c r="F56" s="31" t="s">
        <v>69</v>
      </c>
      <c r="G56" s="31" t="s">
        <v>78</v>
      </c>
      <c r="H56" s="31" t="s">
        <v>144</v>
      </c>
      <c r="I56" s="18" t="s">
        <v>27</v>
      </c>
      <c r="J56" s="19"/>
      <c r="K56" s="16"/>
      <c r="L56" s="16"/>
      <c r="M56" s="16" t="s">
        <v>101</v>
      </c>
      <c r="N56" s="19">
        <v>120800</v>
      </c>
      <c r="O56" s="16" t="s">
        <v>21</v>
      </c>
      <c r="P56" s="16">
        <v>0</v>
      </c>
      <c r="Q56" s="16">
        <v>0</v>
      </c>
      <c r="R56" s="16" t="s">
        <v>16</v>
      </c>
    </row>
    <row r="57" spans="1:18" ht="26" x14ac:dyDescent="0.35">
      <c r="A57" s="11">
        <v>1002889</v>
      </c>
      <c r="B57" s="17" t="s">
        <v>75</v>
      </c>
      <c r="C57" s="16">
        <v>2014</v>
      </c>
      <c r="D57" s="16" t="s">
        <v>76</v>
      </c>
      <c r="E57" s="16" t="s">
        <v>77</v>
      </c>
      <c r="F57" s="16" t="s">
        <v>69</v>
      </c>
      <c r="G57" s="16" t="s">
        <v>78</v>
      </c>
      <c r="H57" s="16" t="s">
        <v>79</v>
      </c>
      <c r="I57" s="18" t="s">
        <v>172</v>
      </c>
      <c r="J57" s="19">
        <v>318770</v>
      </c>
      <c r="K57" s="18">
        <v>1</v>
      </c>
      <c r="L57" s="16"/>
      <c r="M57" s="18" t="s">
        <v>24</v>
      </c>
      <c r="N57" s="19">
        <v>318770</v>
      </c>
      <c r="O57" s="16" t="s">
        <v>21</v>
      </c>
      <c r="P57" s="16">
        <v>0</v>
      </c>
      <c r="Q57" s="16">
        <v>0</v>
      </c>
      <c r="R57" s="16" t="s">
        <v>16</v>
      </c>
    </row>
    <row r="58" spans="1:18" x14ac:dyDescent="0.3">
      <c r="A58" s="16">
        <v>1005040</v>
      </c>
      <c r="B58" s="26" t="s">
        <v>174</v>
      </c>
      <c r="C58" s="16">
        <v>2014</v>
      </c>
      <c r="D58" s="18" t="s">
        <v>84</v>
      </c>
      <c r="E58" s="18" t="s">
        <v>86</v>
      </c>
      <c r="F58" s="18" t="s">
        <v>69</v>
      </c>
      <c r="G58" s="18">
        <v>82935</v>
      </c>
      <c r="H58" s="27" t="s">
        <v>87</v>
      </c>
      <c r="I58" s="18" t="s">
        <v>28</v>
      </c>
      <c r="J58" s="19">
        <v>347497</v>
      </c>
      <c r="K58" s="18">
        <v>2</v>
      </c>
      <c r="L58" s="18"/>
      <c r="M58" s="18"/>
      <c r="N58" s="19"/>
      <c r="O58" s="18"/>
      <c r="P58" s="18"/>
      <c r="Q58" s="18"/>
      <c r="R58" s="18"/>
    </row>
    <row r="59" spans="1:18" s="36" customFormat="1" x14ac:dyDescent="0.3">
      <c r="A59" s="16">
        <v>1005040</v>
      </c>
      <c r="B59" s="26" t="s">
        <v>174</v>
      </c>
      <c r="C59" s="16">
        <v>2014</v>
      </c>
      <c r="D59" s="18" t="s">
        <v>84</v>
      </c>
      <c r="E59" s="18" t="s">
        <v>86</v>
      </c>
      <c r="F59" s="18" t="s">
        <v>69</v>
      </c>
      <c r="G59" s="18">
        <v>82935</v>
      </c>
      <c r="H59" s="27" t="s">
        <v>87</v>
      </c>
      <c r="I59" s="18" t="s">
        <v>27</v>
      </c>
      <c r="J59" s="19"/>
      <c r="K59" s="18"/>
      <c r="L59" s="18"/>
      <c r="M59" s="18" t="s">
        <v>116</v>
      </c>
      <c r="N59" s="19">
        <v>184117</v>
      </c>
      <c r="O59" s="18" t="s">
        <v>21</v>
      </c>
      <c r="P59" s="18">
        <v>0</v>
      </c>
      <c r="Q59" s="18">
        <v>0</v>
      </c>
      <c r="R59" s="18" t="s">
        <v>16</v>
      </c>
    </row>
    <row r="60" spans="1:18" s="36" customFormat="1" x14ac:dyDescent="0.3">
      <c r="A60" s="16">
        <v>1005040</v>
      </c>
      <c r="B60" s="26" t="s">
        <v>174</v>
      </c>
      <c r="C60" s="16">
        <v>2014</v>
      </c>
      <c r="D60" s="18" t="s">
        <v>84</v>
      </c>
      <c r="E60" s="18" t="s">
        <v>86</v>
      </c>
      <c r="F60" s="18" t="s">
        <v>69</v>
      </c>
      <c r="G60" s="18">
        <v>82935</v>
      </c>
      <c r="H60" s="27" t="s">
        <v>87</v>
      </c>
      <c r="I60" s="18" t="s">
        <v>27</v>
      </c>
      <c r="J60" s="19"/>
      <c r="K60" s="18"/>
      <c r="L60" s="18"/>
      <c r="M60" s="18" t="s">
        <v>117</v>
      </c>
      <c r="N60" s="19">
        <v>163381</v>
      </c>
      <c r="O60" s="18" t="s">
        <v>21</v>
      </c>
      <c r="P60" s="18">
        <v>0</v>
      </c>
      <c r="Q60" s="18">
        <v>0</v>
      </c>
      <c r="R60" s="18" t="s">
        <v>16</v>
      </c>
    </row>
    <row r="61" spans="1:18" s="36" customFormat="1" x14ac:dyDescent="0.35">
      <c r="A61" s="16">
        <v>1006324</v>
      </c>
      <c r="B61" s="26" t="s">
        <v>175</v>
      </c>
      <c r="C61" s="16">
        <v>2014</v>
      </c>
      <c r="D61" s="16" t="s">
        <v>180</v>
      </c>
      <c r="E61" s="16" t="s">
        <v>77</v>
      </c>
      <c r="F61" s="16" t="s">
        <v>69</v>
      </c>
      <c r="G61" s="16" t="s">
        <v>78</v>
      </c>
      <c r="H61" s="16" t="s">
        <v>80</v>
      </c>
      <c r="I61" s="16" t="s">
        <v>28</v>
      </c>
      <c r="J61" s="19">
        <v>317002</v>
      </c>
      <c r="K61" s="16">
        <v>3</v>
      </c>
      <c r="L61" s="16"/>
      <c r="M61" s="16"/>
      <c r="N61" s="33"/>
      <c r="O61" s="16"/>
      <c r="P61" s="16"/>
      <c r="Q61" s="16"/>
      <c r="R61" s="16"/>
    </row>
    <row r="62" spans="1:18" ht="26" x14ac:dyDescent="0.35">
      <c r="A62" s="16">
        <v>1006324</v>
      </c>
      <c r="B62" s="26" t="s">
        <v>175</v>
      </c>
      <c r="C62" s="16">
        <v>2014</v>
      </c>
      <c r="D62" s="16" t="s">
        <v>180</v>
      </c>
      <c r="E62" s="16" t="s">
        <v>77</v>
      </c>
      <c r="F62" s="16" t="s">
        <v>69</v>
      </c>
      <c r="G62" s="16" t="s">
        <v>78</v>
      </c>
      <c r="H62" s="16" t="s">
        <v>80</v>
      </c>
      <c r="I62" s="16" t="s">
        <v>27</v>
      </c>
      <c r="J62" s="33"/>
      <c r="K62" s="16"/>
      <c r="L62" s="16"/>
      <c r="M62" s="16" t="s">
        <v>25</v>
      </c>
      <c r="N62" s="19">
        <v>25125</v>
      </c>
      <c r="O62" s="16" t="s">
        <v>20</v>
      </c>
      <c r="P62" s="16" t="s">
        <v>16</v>
      </c>
      <c r="Q62" s="16" t="s">
        <v>16</v>
      </c>
      <c r="R62" s="16">
        <v>0</v>
      </c>
    </row>
    <row r="63" spans="1:18" x14ac:dyDescent="0.35">
      <c r="A63" s="16">
        <v>1006324</v>
      </c>
      <c r="B63" s="26" t="s">
        <v>175</v>
      </c>
      <c r="C63" s="16">
        <v>2014</v>
      </c>
      <c r="D63" s="16" t="s">
        <v>180</v>
      </c>
      <c r="E63" s="16" t="s">
        <v>77</v>
      </c>
      <c r="F63" s="16" t="s">
        <v>69</v>
      </c>
      <c r="G63" s="16" t="s">
        <v>78</v>
      </c>
      <c r="H63" s="16" t="s">
        <v>80</v>
      </c>
      <c r="I63" s="16" t="s">
        <v>27</v>
      </c>
      <c r="J63" s="33"/>
      <c r="K63" s="16"/>
      <c r="L63" s="16"/>
      <c r="M63" s="16" t="s">
        <v>24</v>
      </c>
      <c r="N63" s="19">
        <v>198292</v>
      </c>
      <c r="O63" s="16" t="s">
        <v>23</v>
      </c>
      <c r="P63" s="16">
        <v>0</v>
      </c>
      <c r="Q63" s="16">
        <v>0</v>
      </c>
      <c r="R63" s="16" t="s">
        <v>16</v>
      </c>
    </row>
    <row r="64" spans="1:18" x14ac:dyDescent="0.35">
      <c r="A64" s="16">
        <v>1006324</v>
      </c>
      <c r="B64" s="26" t="s">
        <v>175</v>
      </c>
      <c r="C64" s="16">
        <v>2014</v>
      </c>
      <c r="D64" s="16" t="s">
        <v>180</v>
      </c>
      <c r="E64" s="16" t="s">
        <v>77</v>
      </c>
      <c r="F64" s="16" t="s">
        <v>69</v>
      </c>
      <c r="G64" s="16" t="s">
        <v>78</v>
      </c>
      <c r="H64" s="16" t="s">
        <v>80</v>
      </c>
      <c r="I64" s="16" t="s">
        <v>27</v>
      </c>
      <c r="J64" s="33"/>
      <c r="K64" s="16"/>
      <c r="L64" s="16"/>
      <c r="M64" s="16" t="s">
        <v>22</v>
      </c>
      <c r="N64" s="19">
        <v>93584</v>
      </c>
      <c r="O64" s="16" t="s">
        <v>23</v>
      </c>
      <c r="P64" s="16">
        <v>0</v>
      </c>
      <c r="Q64" s="16">
        <v>0</v>
      </c>
      <c r="R64" s="16" t="s">
        <v>16</v>
      </c>
    </row>
    <row r="65" spans="1:18" x14ac:dyDescent="0.35">
      <c r="A65" s="16">
        <v>1005621</v>
      </c>
      <c r="B65" s="31" t="s">
        <v>83</v>
      </c>
      <c r="C65" s="11">
        <v>2013</v>
      </c>
      <c r="D65" s="31" t="s">
        <v>181</v>
      </c>
      <c r="E65" s="31" t="s">
        <v>77</v>
      </c>
      <c r="F65" s="31" t="s">
        <v>69</v>
      </c>
      <c r="G65" s="31" t="s">
        <v>78</v>
      </c>
      <c r="H65" s="31" t="s">
        <v>144</v>
      </c>
      <c r="I65" s="18" t="s">
        <v>28</v>
      </c>
      <c r="J65" s="19">
        <v>394578</v>
      </c>
      <c r="K65" s="16">
        <v>2</v>
      </c>
      <c r="L65" s="16"/>
      <c r="M65" s="16"/>
      <c r="N65" s="33"/>
      <c r="O65" s="16"/>
      <c r="P65" s="16"/>
      <c r="Q65" s="16"/>
      <c r="R65" s="16"/>
    </row>
    <row r="66" spans="1:18" x14ac:dyDescent="0.35">
      <c r="A66" s="16">
        <v>1005621</v>
      </c>
      <c r="B66" s="31" t="s">
        <v>83</v>
      </c>
      <c r="C66" s="11">
        <v>2013</v>
      </c>
      <c r="D66" s="31" t="s">
        <v>181</v>
      </c>
      <c r="E66" s="31" t="s">
        <v>77</v>
      </c>
      <c r="F66" s="31" t="s">
        <v>69</v>
      </c>
      <c r="G66" s="31" t="s">
        <v>78</v>
      </c>
      <c r="H66" s="31" t="s">
        <v>144</v>
      </c>
      <c r="I66" s="18" t="s">
        <v>27</v>
      </c>
      <c r="J66" s="19"/>
      <c r="K66" s="16"/>
      <c r="L66" s="16" t="s">
        <v>100</v>
      </c>
      <c r="M66" s="16"/>
      <c r="N66" s="19">
        <v>280054</v>
      </c>
      <c r="O66" s="16" t="s">
        <v>85</v>
      </c>
      <c r="P66" s="16" t="s">
        <v>16</v>
      </c>
      <c r="Q66" s="16" t="s">
        <v>16</v>
      </c>
      <c r="R66" s="16" t="s">
        <v>16</v>
      </c>
    </row>
    <row r="67" spans="1:18" x14ac:dyDescent="0.35">
      <c r="A67" s="16">
        <v>1005621</v>
      </c>
      <c r="B67" s="31" t="s">
        <v>83</v>
      </c>
      <c r="C67" s="11">
        <v>2013</v>
      </c>
      <c r="D67" s="31" t="s">
        <v>181</v>
      </c>
      <c r="E67" s="31" t="s">
        <v>77</v>
      </c>
      <c r="F67" s="31" t="s">
        <v>69</v>
      </c>
      <c r="G67" s="31" t="s">
        <v>78</v>
      </c>
      <c r="H67" s="31" t="s">
        <v>144</v>
      </c>
      <c r="I67" s="18" t="s">
        <v>27</v>
      </c>
      <c r="J67" s="19"/>
      <c r="K67" s="16"/>
      <c r="L67" s="16"/>
      <c r="M67" s="16" t="s">
        <v>101</v>
      </c>
      <c r="N67" s="19">
        <v>114524</v>
      </c>
      <c r="O67" s="16" t="s">
        <v>21</v>
      </c>
      <c r="P67" s="16">
        <v>0</v>
      </c>
      <c r="Q67" s="16">
        <v>0</v>
      </c>
      <c r="R67" s="16" t="s">
        <v>16</v>
      </c>
    </row>
    <row r="68" spans="1:18" ht="26" x14ac:dyDescent="0.35">
      <c r="A68" s="11">
        <v>1002889</v>
      </c>
      <c r="B68" s="17" t="s">
        <v>75</v>
      </c>
      <c r="C68" s="11">
        <v>2013</v>
      </c>
      <c r="D68" s="16" t="s">
        <v>76</v>
      </c>
      <c r="E68" s="16" t="s">
        <v>77</v>
      </c>
      <c r="F68" s="16" t="s">
        <v>69</v>
      </c>
      <c r="G68" s="16" t="s">
        <v>78</v>
      </c>
      <c r="H68" s="16" t="s">
        <v>79</v>
      </c>
      <c r="I68" s="18" t="s">
        <v>172</v>
      </c>
      <c r="J68" s="19">
        <v>308663</v>
      </c>
      <c r="K68" s="18">
        <v>1</v>
      </c>
      <c r="L68" s="16"/>
      <c r="M68" s="18" t="s">
        <v>137</v>
      </c>
      <c r="N68" s="19">
        <v>308663</v>
      </c>
      <c r="O68" s="16" t="s">
        <v>21</v>
      </c>
      <c r="P68" s="16">
        <v>0</v>
      </c>
      <c r="Q68" s="16">
        <v>0</v>
      </c>
      <c r="R68" s="16" t="s">
        <v>16</v>
      </c>
    </row>
    <row r="69" spans="1:18" x14ac:dyDescent="0.3">
      <c r="A69" s="16">
        <v>1005040</v>
      </c>
      <c r="B69" s="26" t="s">
        <v>174</v>
      </c>
      <c r="C69" s="11">
        <v>2013</v>
      </c>
      <c r="D69" s="18" t="s">
        <v>84</v>
      </c>
      <c r="E69" s="18" t="s">
        <v>86</v>
      </c>
      <c r="F69" s="18" t="s">
        <v>69</v>
      </c>
      <c r="G69" s="18">
        <v>82935</v>
      </c>
      <c r="H69" s="27" t="s">
        <v>87</v>
      </c>
      <c r="I69" s="18" t="s">
        <v>28</v>
      </c>
      <c r="J69" s="19">
        <v>362877</v>
      </c>
      <c r="K69" s="18">
        <v>2</v>
      </c>
      <c r="L69" s="18"/>
      <c r="M69" s="18"/>
      <c r="N69" s="19"/>
      <c r="O69" s="18"/>
      <c r="P69" s="18"/>
      <c r="Q69" s="18"/>
      <c r="R69" s="18"/>
    </row>
    <row r="70" spans="1:18" x14ac:dyDescent="0.3">
      <c r="A70" s="16">
        <v>1005040</v>
      </c>
      <c r="B70" s="26" t="s">
        <v>174</v>
      </c>
      <c r="C70" s="11">
        <v>2013</v>
      </c>
      <c r="D70" s="18" t="s">
        <v>84</v>
      </c>
      <c r="E70" s="18" t="s">
        <v>86</v>
      </c>
      <c r="F70" s="18" t="s">
        <v>69</v>
      </c>
      <c r="G70" s="18">
        <v>82935</v>
      </c>
      <c r="H70" s="27" t="s">
        <v>87</v>
      </c>
      <c r="I70" s="18" t="s">
        <v>27</v>
      </c>
      <c r="J70" s="19"/>
      <c r="K70" s="18"/>
      <c r="L70" s="18"/>
      <c r="M70" s="18" t="s">
        <v>138</v>
      </c>
      <c r="N70" s="19">
        <v>189439</v>
      </c>
      <c r="O70" s="18" t="s">
        <v>21</v>
      </c>
      <c r="P70" s="18">
        <v>0</v>
      </c>
      <c r="Q70" s="18">
        <v>0</v>
      </c>
      <c r="R70" s="18" t="s">
        <v>16</v>
      </c>
    </row>
    <row r="71" spans="1:18" x14ac:dyDescent="0.3">
      <c r="A71" s="16">
        <v>1005040</v>
      </c>
      <c r="B71" s="26" t="s">
        <v>174</v>
      </c>
      <c r="C71" s="11">
        <v>2013</v>
      </c>
      <c r="D71" s="18" t="s">
        <v>84</v>
      </c>
      <c r="E71" s="18" t="s">
        <v>86</v>
      </c>
      <c r="F71" s="18" t="s">
        <v>69</v>
      </c>
      <c r="G71" s="18">
        <v>82935</v>
      </c>
      <c r="H71" s="27" t="s">
        <v>87</v>
      </c>
      <c r="I71" s="18" t="s">
        <v>27</v>
      </c>
      <c r="J71" s="19"/>
      <c r="K71" s="18"/>
      <c r="L71" s="18"/>
      <c r="M71" s="18" t="s">
        <v>139</v>
      </c>
      <c r="N71" s="19">
        <v>173438</v>
      </c>
      <c r="O71" s="18" t="s">
        <v>23</v>
      </c>
      <c r="P71" s="18">
        <v>0</v>
      </c>
      <c r="Q71" s="18">
        <v>0</v>
      </c>
      <c r="R71" s="18" t="s">
        <v>16</v>
      </c>
    </row>
    <row r="72" spans="1:18" x14ac:dyDescent="0.35">
      <c r="A72" s="16">
        <v>1006324</v>
      </c>
      <c r="B72" s="26" t="s">
        <v>175</v>
      </c>
      <c r="C72" s="11">
        <v>2013</v>
      </c>
      <c r="D72" s="16" t="s">
        <v>180</v>
      </c>
      <c r="E72" s="16" t="s">
        <v>77</v>
      </c>
      <c r="F72" s="16" t="s">
        <v>69</v>
      </c>
      <c r="G72" s="16" t="s">
        <v>78</v>
      </c>
      <c r="H72" s="16" t="s">
        <v>80</v>
      </c>
      <c r="I72" s="16" t="s">
        <v>28</v>
      </c>
      <c r="J72" s="19">
        <v>303121</v>
      </c>
      <c r="K72" s="16">
        <v>3</v>
      </c>
      <c r="L72" s="16"/>
      <c r="M72" s="16"/>
      <c r="N72" s="33"/>
      <c r="O72" s="16"/>
      <c r="P72" s="16"/>
      <c r="Q72" s="16"/>
      <c r="R72" s="16"/>
    </row>
    <row r="73" spans="1:18" ht="26" x14ac:dyDescent="0.35">
      <c r="A73" s="16">
        <v>1006324</v>
      </c>
      <c r="B73" s="26" t="s">
        <v>175</v>
      </c>
      <c r="C73" s="11">
        <v>2013</v>
      </c>
      <c r="D73" s="16" t="s">
        <v>180</v>
      </c>
      <c r="E73" s="16" t="s">
        <v>77</v>
      </c>
      <c r="F73" s="16" t="s">
        <v>69</v>
      </c>
      <c r="G73" s="16" t="s">
        <v>78</v>
      </c>
      <c r="H73" s="16" t="s">
        <v>80</v>
      </c>
      <c r="I73" s="16" t="s">
        <v>27</v>
      </c>
      <c r="J73" s="33"/>
      <c r="K73" s="16"/>
      <c r="L73" s="16"/>
      <c r="M73" s="16" t="s">
        <v>25</v>
      </c>
      <c r="N73" s="19">
        <v>22752</v>
      </c>
      <c r="O73" s="16" t="s">
        <v>20</v>
      </c>
      <c r="P73" s="16" t="s">
        <v>16</v>
      </c>
      <c r="Q73" s="16" t="s">
        <v>16</v>
      </c>
      <c r="R73" s="16">
        <v>0</v>
      </c>
    </row>
    <row r="74" spans="1:18" x14ac:dyDescent="0.35">
      <c r="A74" s="16">
        <v>1006324</v>
      </c>
      <c r="B74" s="26" t="s">
        <v>175</v>
      </c>
      <c r="C74" s="11">
        <v>2013</v>
      </c>
      <c r="D74" s="16" t="s">
        <v>180</v>
      </c>
      <c r="E74" s="16" t="s">
        <v>77</v>
      </c>
      <c r="F74" s="16" t="s">
        <v>69</v>
      </c>
      <c r="G74" s="16" t="s">
        <v>78</v>
      </c>
      <c r="H74" s="16" t="s">
        <v>80</v>
      </c>
      <c r="I74" s="16" t="s">
        <v>27</v>
      </c>
      <c r="J74" s="33"/>
      <c r="K74" s="16"/>
      <c r="L74" s="16"/>
      <c r="M74" s="16" t="s">
        <v>24</v>
      </c>
      <c r="N74" s="19">
        <v>189109</v>
      </c>
      <c r="O74" s="16" t="s">
        <v>23</v>
      </c>
      <c r="P74" s="16">
        <v>0</v>
      </c>
      <c r="Q74" s="16">
        <v>0</v>
      </c>
      <c r="R74" s="16" t="s">
        <v>16</v>
      </c>
    </row>
    <row r="75" spans="1:18" x14ac:dyDescent="0.35">
      <c r="A75" s="16">
        <v>1006324</v>
      </c>
      <c r="B75" s="26" t="s">
        <v>175</v>
      </c>
      <c r="C75" s="11">
        <v>2013</v>
      </c>
      <c r="D75" s="16" t="s">
        <v>180</v>
      </c>
      <c r="E75" s="16" t="s">
        <v>77</v>
      </c>
      <c r="F75" s="16" t="s">
        <v>69</v>
      </c>
      <c r="G75" s="16" t="s">
        <v>78</v>
      </c>
      <c r="H75" s="16" t="s">
        <v>80</v>
      </c>
      <c r="I75" s="16" t="s">
        <v>27</v>
      </c>
      <c r="J75" s="33"/>
      <c r="K75" s="16"/>
      <c r="L75" s="16"/>
      <c r="M75" s="16" t="s">
        <v>22</v>
      </c>
      <c r="N75" s="19">
        <v>91260</v>
      </c>
      <c r="O75" s="16" t="s">
        <v>23</v>
      </c>
      <c r="P75" s="16">
        <v>0</v>
      </c>
      <c r="Q75" s="16">
        <v>0</v>
      </c>
      <c r="R75" s="16" t="s">
        <v>16</v>
      </c>
    </row>
    <row r="76" spans="1:18" x14ac:dyDescent="0.35">
      <c r="A76" s="16">
        <v>1005621</v>
      </c>
      <c r="B76" s="31" t="s">
        <v>83</v>
      </c>
      <c r="C76" s="11">
        <v>2012</v>
      </c>
      <c r="D76" s="31" t="s">
        <v>181</v>
      </c>
      <c r="E76" s="31" t="s">
        <v>77</v>
      </c>
      <c r="F76" s="31" t="s">
        <v>69</v>
      </c>
      <c r="G76" s="31" t="s">
        <v>78</v>
      </c>
      <c r="H76" s="31" t="s">
        <v>144</v>
      </c>
      <c r="I76" s="18" t="s">
        <v>28</v>
      </c>
      <c r="J76" s="19">
        <f>N77+N78</f>
        <v>407911.8</v>
      </c>
      <c r="K76" s="16">
        <v>2</v>
      </c>
      <c r="L76" s="16"/>
      <c r="M76" s="16"/>
      <c r="N76" s="33"/>
      <c r="O76" s="16"/>
      <c r="P76" s="16"/>
      <c r="Q76" s="16"/>
      <c r="R76" s="16"/>
    </row>
    <row r="77" spans="1:18" x14ac:dyDescent="0.35">
      <c r="A77" s="16">
        <v>1005621</v>
      </c>
      <c r="B77" s="31" t="s">
        <v>83</v>
      </c>
      <c r="C77" s="11">
        <v>2012</v>
      </c>
      <c r="D77" s="31" t="s">
        <v>181</v>
      </c>
      <c r="E77" s="31" t="s">
        <v>77</v>
      </c>
      <c r="F77" s="31" t="s">
        <v>69</v>
      </c>
      <c r="G77" s="31" t="s">
        <v>78</v>
      </c>
      <c r="H77" s="31" t="s">
        <v>144</v>
      </c>
      <c r="I77" s="18" t="s">
        <v>27</v>
      </c>
      <c r="J77" s="19"/>
      <c r="K77" s="16"/>
      <c r="L77" s="16" t="s">
        <v>141</v>
      </c>
      <c r="M77" s="16"/>
      <c r="N77" s="19">
        <v>291818</v>
      </c>
      <c r="O77" s="16" t="s">
        <v>85</v>
      </c>
      <c r="P77" s="16" t="s">
        <v>16</v>
      </c>
      <c r="Q77" s="16" t="s">
        <v>16</v>
      </c>
      <c r="R77" s="16" t="s">
        <v>16</v>
      </c>
    </row>
    <row r="78" spans="1:18" x14ac:dyDescent="0.35">
      <c r="A78" s="16">
        <v>1005621</v>
      </c>
      <c r="B78" s="31" t="s">
        <v>83</v>
      </c>
      <c r="C78" s="11">
        <v>2012</v>
      </c>
      <c r="D78" s="31" t="s">
        <v>181</v>
      </c>
      <c r="E78" s="31" t="s">
        <v>77</v>
      </c>
      <c r="F78" s="31" t="s">
        <v>69</v>
      </c>
      <c r="G78" s="31" t="s">
        <v>78</v>
      </c>
      <c r="H78" s="31" t="s">
        <v>144</v>
      </c>
      <c r="I78" s="18" t="s">
        <v>27</v>
      </c>
      <c r="J78" s="19"/>
      <c r="K78" s="16"/>
      <c r="L78" s="16"/>
      <c r="M78" s="16" t="s">
        <v>140</v>
      </c>
      <c r="N78" s="19">
        <v>116093.8</v>
      </c>
      <c r="O78" s="16" t="s">
        <v>21</v>
      </c>
      <c r="P78" s="16">
        <v>0</v>
      </c>
      <c r="Q78" s="16">
        <v>0</v>
      </c>
      <c r="R78" s="16" t="s">
        <v>16</v>
      </c>
    </row>
    <row r="79" spans="1:18" ht="26" x14ac:dyDescent="0.35">
      <c r="A79" s="11">
        <v>1002889</v>
      </c>
      <c r="B79" s="17" t="s">
        <v>75</v>
      </c>
      <c r="C79" s="11">
        <v>2012</v>
      </c>
      <c r="D79" s="16" t="s">
        <v>76</v>
      </c>
      <c r="E79" s="16" t="s">
        <v>77</v>
      </c>
      <c r="F79" s="16" t="s">
        <v>69</v>
      </c>
      <c r="G79" s="16" t="s">
        <v>78</v>
      </c>
      <c r="H79" s="16" t="s">
        <v>79</v>
      </c>
      <c r="I79" s="18" t="s">
        <v>172</v>
      </c>
      <c r="J79" s="19">
        <f>N79</f>
        <v>302668</v>
      </c>
      <c r="K79" s="18">
        <v>1</v>
      </c>
      <c r="L79" s="16"/>
      <c r="M79" s="18" t="s">
        <v>24</v>
      </c>
      <c r="N79" s="19">
        <v>302668</v>
      </c>
      <c r="O79" s="16" t="s">
        <v>21</v>
      </c>
      <c r="P79" s="16">
        <v>0</v>
      </c>
      <c r="Q79" s="16">
        <v>0</v>
      </c>
      <c r="R79" s="16" t="s">
        <v>16</v>
      </c>
    </row>
    <row r="80" spans="1:18" x14ac:dyDescent="0.3">
      <c r="A80" s="16">
        <v>1005040</v>
      </c>
      <c r="B80" s="26" t="s">
        <v>174</v>
      </c>
      <c r="C80" s="11">
        <v>2012</v>
      </c>
      <c r="D80" s="18" t="s">
        <v>84</v>
      </c>
      <c r="E80" s="18" t="s">
        <v>86</v>
      </c>
      <c r="F80" s="18" t="s">
        <v>69</v>
      </c>
      <c r="G80" s="18">
        <v>82935</v>
      </c>
      <c r="H80" s="27" t="s">
        <v>87</v>
      </c>
      <c r="I80" s="18" t="s">
        <v>28</v>
      </c>
      <c r="J80" s="19">
        <f>N81+N82</f>
        <v>357067</v>
      </c>
      <c r="K80" s="18">
        <v>2</v>
      </c>
      <c r="L80" s="18"/>
      <c r="M80" s="18"/>
      <c r="N80" s="19"/>
      <c r="O80" s="18"/>
      <c r="P80" s="18"/>
      <c r="Q80" s="18"/>
      <c r="R80" s="18"/>
    </row>
    <row r="81" spans="1:18" s="36" customFormat="1" x14ac:dyDescent="0.3">
      <c r="A81" s="16">
        <v>1005040</v>
      </c>
      <c r="B81" s="26" t="s">
        <v>174</v>
      </c>
      <c r="C81" s="11">
        <v>2012</v>
      </c>
      <c r="D81" s="18" t="s">
        <v>84</v>
      </c>
      <c r="E81" s="18" t="s">
        <v>86</v>
      </c>
      <c r="F81" s="18" t="s">
        <v>69</v>
      </c>
      <c r="G81" s="18">
        <v>82935</v>
      </c>
      <c r="H81" s="27" t="s">
        <v>87</v>
      </c>
      <c r="I81" s="18" t="s">
        <v>27</v>
      </c>
      <c r="J81" s="19"/>
      <c r="K81" s="18"/>
      <c r="L81" s="18"/>
      <c r="M81" s="18" t="s">
        <v>138</v>
      </c>
      <c r="N81" s="19">
        <v>192073</v>
      </c>
      <c r="O81" s="18" t="s">
        <v>21</v>
      </c>
      <c r="P81" s="18">
        <v>0</v>
      </c>
      <c r="Q81" s="18">
        <v>24</v>
      </c>
      <c r="R81" s="18" t="s">
        <v>16</v>
      </c>
    </row>
    <row r="82" spans="1:18" s="36" customFormat="1" x14ac:dyDescent="0.3">
      <c r="A82" s="16">
        <v>1005040</v>
      </c>
      <c r="B82" s="26" t="s">
        <v>174</v>
      </c>
      <c r="C82" s="11">
        <v>2012</v>
      </c>
      <c r="D82" s="18" t="s">
        <v>84</v>
      </c>
      <c r="E82" s="18" t="s">
        <v>86</v>
      </c>
      <c r="F82" s="18" t="s">
        <v>69</v>
      </c>
      <c r="G82" s="18">
        <v>82935</v>
      </c>
      <c r="H82" s="27" t="s">
        <v>87</v>
      </c>
      <c r="I82" s="18" t="s">
        <v>27</v>
      </c>
      <c r="J82" s="19"/>
      <c r="K82" s="18"/>
      <c r="L82" s="18"/>
      <c r="M82" s="18" t="s">
        <v>139</v>
      </c>
      <c r="N82" s="19">
        <v>164994</v>
      </c>
      <c r="O82" s="18" t="s">
        <v>21</v>
      </c>
      <c r="P82" s="18">
        <v>0</v>
      </c>
      <c r="Q82" s="18">
        <v>16</v>
      </c>
      <c r="R82" s="18" t="s">
        <v>16</v>
      </c>
    </row>
    <row r="83" spans="1:18" s="36" customFormat="1" x14ac:dyDescent="0.35">
      <c r="A83" s="16">
        <v>1006324</v>
      </c>
      <c r="B83" s="26" t="s">
        <v>175</v>
      </c>
      <c r="C83" s="11">
        <v>2012</v>
      </c>
      <c r="D83" s="16" t="s">
        <v>180</v>
      </c>
      <c r="E83" s="16" t="s">
        <v>77</v>
      </c>
      <c r="F83" s="16" t="s">
        <v>69</v>
      </c>
      <c r="G83" s="16" t="s">
        <v>78</v>
      </c>
      <c r="H83" s="16" t="s">
        <v>80</v>
      </c>
      <c r="I83" s="16" t="s">
        <v>28</v>
      </c>
      <c r="J83" s="19">
        <f>N84+N85+N86</f>
        <v>311110.2</v>
      </c>
      <c r="K83" s="16">
        <v>3</v>
      </c>
      <c r="L83" s="16"/>
      <c r="M83" s="16"/>
      <c r="N83" s="33"/>
      <c r="O83" s="16"/>
      <c r="P83" s="16"/>
      <c r="Q83" s="16"/>
      <c r="R83" s="16"/>
    </row>
    <row r="84" spans="1:18" s="36" customFormat="1" ht="26" x14ac:dyDescent="0.35">
      <c r="A84" s="16">
        <v>1006324</v>
      </c>
      <c r="B84" s="26" t="s">
        <v>175</v>
      </c>
      <c r="C84" s="11">
        <v>2012</v>
      </c>
      <c r="D84" s="16" t="s">
        <v>180</v>
      </c>
      <c r="E84" s="16" t="s">
        <v>77</v>
      </c>
      <c r="F84" s="16" t="s">
        <v>69</v>
      </c>
      <c r="G84" s="16" t="s">
        <v>78</v>
      </c>
      <c r="H84" s="16" t="s">
        <v>80</v>
      </c>
      <c r="I84" s="16" t="s">
        <v>27</v>
      </c>
      <c r="J84" s="33"/>
      <c r="K84" s="16"/>
      <c r="L84" s="16"/>
      <c r="M84" s="16" t="s">
        <v>25</v>
      </c>
      <c r="N84" s="19">
        <v>34252.1</v>
      </c>
      <c r="O84" s="16" t="s">
        <v>20</v>
      </c>
      <c r="P84" s="16" t="s">
        <v>16</v>
      </c>
      <c r="Q84" s="16" t="s">
        <v>16</v>
      </c>
      <c r="R84" s="16">
        <v>0</v>
      </c>
    </row>
    <row r="85" spans="1:18" x14ac:dyDescent="0.35">
      <c r="A85" s="16">
        <v>1006324</v>
      </c>
      <c r="B85" s="26" t="s">
        <v>175</v>
      </c>
      <c r="C85" s="11">
        <v>2012</v>
      </c>
      <c r="D85" s="16" t="s">
        <v>180</v>
      </c>
      <c r="E85" s="16" t="s">
        <v>77</v>
      </c>
      <c r="F85" s="16" t="s">
        <v>69</v>
      </c>
      <c r="G85" s="16" t="s">
        <v>78</v>
      </c>
      <c r="H85" s="16" t="s">
        <v>80</v>
      </c>
      <c r="I85" s="16" t="s">
        <v>27</v>
      </c>
      <c r="J85" s="33"/>
      <c r="K85" s="16"/>
      <c r="L85" s="16"/>
      <c r="M85" s="16" t="s">
        <v>24</v>
      </c>
      <c r="N85" s="19">
        <v>177466.4</v>
      </c>
      <c r="O85" s="16" t="s">
        <v>23</v>
      </c>
      <c r="P85" s="16">
        <v>0</v>
      </c>
      <c r="Q85" s="16">
        <v>0</v>
      </c>
      <c r="R85" s="16" t="s">
        <v>16</v>
      </c>
    </row>
    <row r="86" spans="1:18" x14ac:dyDescent="0.35">
      <c r="A86" s="16">
        <v>1006324</v>
      </c>
      <c r="B86" s="26" t="s">
        <v>175</v>
      </c>
      <c r="C86" s="11">
        <v>2012</v>
      </c>
      <c r="D86" s="16" t="s">
        <v>180</v>
      </c>
      <c r="E86" s="16" t="s">
        <v>77</v>
      </c>
      <c r="F86" s="16" t="s">
        <v>69</v>
      </c>
      <c r="G86" s="16" t="s">
        <v>78</v>
      </c>
      <c r="H86" s="16" t="s">
        <v>80</v>
      </c>
      <c r="I86" s="16" t="s">
        <v>27</v>
      </c>
      <c r="J86" s="33"/>
      <c r="K86" s="16"/>
      <c r="L86" s="16"/>
      <c r="M86" s="16" t="s">
        <v>22</v>
      </c>
      <c r="N86" s="19">
        <v>99391.7</v>
      </c>
      <c r="O86" s="16" t="s">
        <v>23</v>
      </c>
      <c r="P86" s="16">
        <v>0</v>
      </c>
      <c r="Q86" s="16">
        <v>0</v>
      </c>
      <c r="R86" s="16" t="s">
        <v>16</v>
      </c>
    </row>
    <row r="87" spans="1:18" x14ac:dyDescent="0.35">
      <c r="A87" s="16">
        <v>1005621</v>
      </c>
      <c r="B87" s="32" t="s">
        <v>83</v>
      </c>
      <c r="C87" s="11">
        <v>2011</v>
      </c>
      <c r="D87" s="31" t="s">
        <v>181</v>
      </c>
      <c r="E87" s="32" t="s">
        <v>77</v>
      </c>
      <c r="F87" s="32" t="s">
        <v>69</v>
      </c>
      <c r="G87" s="32" t="s">
        <v>78</v>
      </c>
      <c r="H87" s="31" t="s">
        <v>144</v>
      </c>
      <c r="I87" s="22" t="s">
        <v>28</v>
      </c>
      <c r="J87" s="23">
        <f>N88+N89</f>
        <v>388768.5</v>
      </c>
      <c r="K87" s="11">
        <v>2</v>
      </c>
      <c r="L87" s="11"/>
      <c r="M87" s="11"/>
      <c r="N87" s="33"/>
      <c r="O87" s="11"/>
      <c r="P87" s="11"/>
      <c r="Q87" s="11"/>
      <c r="R87" s="11"/>
    </row>
    <row r="88" spans="1:18" x14ac:dyDescent="0.35">
      <c r="A88" s="16">
        <v>1005621</v>
      </c>
      <c r="B88" s="32" t="s">
        <v>83</v>
      </c>
      <c r="C88" s="11">
        <v>2011</v>
      </c>
      <c r="D88" s="31" t="s">
        <v>181</v>
      </c>
      <c r="E88" s="32" t="s">
        <v>77</v>
      </c>
      <c r="F88" s="32" t="s">
        <v>69</v>
      </c>
      <c r="G88" s="32" t="s">
        <v>78</v>
      </c>
      <c r="H88" s="31" t="s">
        <v>144</v>
      </c>
      <c r="I88" s="22" t="s">
        <v>27</v>
      </c>
      <c r="J88" s="23"/>
      <c r="K88" s="11"/>
      <c r="L88" s="11"/>
      <c r="M88" s="11" t="s">
        <v>140</v>
      </c>
      <c r="N88" s="19">
        <v>113471.5</v>
      </c>
      <c r="O88" s="11" t="s">
        <v>21</v>
      </c>
      <c r="P88" s="11">
        <v>0</v>
      </c>
      <c r="Q88" s="11">
        <v>0</v>
      </c>
      <c r="R88" s="11" t="s">
        <v>16</v>
      </c>
    </row>
    <row r="89" spans="1:18" x14ac:dyDescent="0.35">
      <c r="A89" s="16">
        <v>1005621</v>
      </c>
      <c r="B89" s="32" t="s">
        <v>83</v>
      </c>
      <c r="C89" s="11">
        <v>2011</v>
      </c>
      <c r="D89" s="31" t="s">
        <v>181</v>
      </c>
      <c r="E89" s="32" t="s">
        <v>77</v>
      </c>
      <c r="F89" s="32" t="s">
        <v>69</v>
      </c>
      <c r="G89" s="32" t="s">
        <v>78</v>
      </c>
      <c r="H89" s="31" t="s">
        <v>144</v>
      </c>
      <c r="I89" s="22" t="s">
        <v>27</v>
      </c>
      <c r="J89" s="23"/>
      <c r="K89" s="11"/>
      <c r="L89" s="16" t="s">
        <v>100</v>
      </c>
      <c r="M89" s="11"/>
      <c r="N89" s="19">
        <v>275297</v>
      </c>
      <c r="O89" s="11" t="s">
        <v>85</v>
      </c>
      <c r="P89" s="11">
        <v>0</v>
      </c>
      <c r="Q89" s="11">
        <v>0</v>
      </c>
      <c r="R89" s="11" t="s">
        <v>16</v>
      </c>
    </row>
    <row r="90" spans="1:18" ht="26" x14ac:dyDescent="0.35">
      <c r="A90" s="11">
        <v>1002889</v>
      </c>
      <c r="B90" s="21" t="s">
        <v>75</v>
      </c>
      <c r="C90" s="11">
        <v>2011</v>
      </c>
      <c r="D90" s="11" t="s">
        <v>76</v>
      </c>
      <c r="E90" s="11" t="s">
        <v>77</v>
      </c>
      <c r="F90" s="11" t="s">
        <v>69</v>
      </c>
      <c r="G90" s="11" t="s">
        <v>78</v>
      </c>
      <c r="H90" s="11" t="s">
        <v>79</v>
      </c>
      <c r="I90" s="18" t="s">
        <v>172</v>
      </c>
      <c r="J90" s="23">
        <f>N90</f>
        <v>291937</v>
      </c>
      <c r="K90" s="22">
        <v>1</v>
      </c>
      <c r="L90" s="11"/>
      <c r="M90" s="22" t="s">
        <v>142</v>
      </c>
      <c r="N90" s="19">
        <v>291937</v>
      </c>
      <c r="O90" s="11" t="s">
        <v>21</v>
      </c>
      <c r="P90" s="11">
        <v>0</v>
      </c>
      <c r="Q90" s="11">
        <v>0</v>
      </c>
      <c r="R90" s="11" t="s">
        <v>16</v>
      </c>
    </row>
    <row r="91" spans="1:18" x14ac:dyDescent="0.3">
      <c r="A91" s="16">
        <v>1005040</v>
      </c>
      <c r="B91" s="26" t="s">
        <v>174</v>
      </c>
      <c r="C91" s="11">
        <v>2011</v>
      </c>
      <c r="D91" s="22" t="s">
        <v>84</v>
      </c>
      <c r="E91" s="22" t="s">
        <v>86</v>
      </c>
      <c r="F91" s="22" t="s">
        <v>69</v>
      </c>
      <c r="G91" s="22">
        <v>82935</v>
      </c>
      <c r="H91" s="30" t="s">
        <v>87</v>
      </c>
      <c r="I91" s="22" t="s">
        <v>28</v>
      </c>
      <c r="J91" s="23">
        <f>N92+N93</f>
        <v>365605.4</v>
      </c>
      <c r="K91" s="22">
        <v>2</v>
      </c>
      <c r="L91" s="22"/>
      <c r="M91" s="22"/>
      <c r="N91" s="23"/>
      <c r="O91" s="22"/>
      <c r="P91" s="22"/>
      <c r="Q91" s="22"/>
      <c r="R91" s="22"/>
    </row>
    <row r="92" spans="1:18" x14ac:dyDescent="0.3">
      <c r="A92" s="16">
        <v>1005040</v>
      </c>
      <c r="B92" s="26" t="s">
        <v>174</v>
      </c>
      <c r="C92" s="11">
        <v>2011</v>
      </c>
      <c r="D92" s="22" t="s">
        <v>84</v>
      </c>
      <c r="E92" s="22" t="s">
        <v>86</v>
      </c>
      <c r="F92" s="22" t="s">
        <v>69</v>
      </c>
      <c r="G92" s="22">
        <v>82935</v>
      </c>
      <c r="H92" s="30" t="s">
        <v>87</v>
      </c>
      <c r="I92" s="22" t="s">
        <v>27</v>
      </c>
      <c r="J92" s="23"/>
      <c r="K92" s="22"/>
      <c r="L92" s="22"/>
      <c r="M92" s="22" t="s">
        <v>138</v>
      </c>
      <c r="N92" s="23">
        <v>188200</v>
      </c>
      <c r="O92" s="22" t="s">
        <v>21</v>
      </c>
      <c r="P92" s="22">
        <v>0</v>
      </c>
      <c r="Q92" s="22">
        <v>35</v>
      </c>
      <c r="R92" s="22" t="s">
        <v>16</v>
      </c>
    </row>
    <row r="93" spans="1:18" x14ac:dyDescent="0.3">
      <c r="A93" s="16">
        <v>1005040</v>
      </c>
      <c r="B93" s="26" t="s">
        <v>174</v>
      </c>
      <c r="C93" s="11">
        <v>2011</v>
      </c>
      <c r="D93" s="22" t="s">
        <v>84</v>
      </c>
      <c r="E93" s="22" t="s">
        <v>86</v>
      </c>
      <c r="F93" s="22" t="s">
        <v>69</v>
      </c>
      <c r="G93" s="22">
        <v>82935</v>
      </c>
      <c r="H93" s="30" t="s">
        <v>87</v>
      </c>
      <c r="I93" s="22" t="s">
        <v>27</v>
      </c>
      <c r="J93" s="23"/>
      <c r="K93" s="22"/>
      <c r="L93" s="22"/>
      <c r="M93" s="22" t="s">
        <v>139</v>
      </c>
      <c r="N93" s="23">
        <v>177405.4</v>
      </c>
      <c r="O93" s="22" t="s">
        <v>21</v>
      </c>
      <c r="P93" s="22">
        <v>0</v>
      </c>
      <c r="Q93" s="22">
        <v>19</v>
      </c>
      <c r="R93" s="22" t="s">
        <v>16</v>
      </c>
    </row>
    <row r="94" spans="1:18" x14ac:dyDescent="0.35">
      <c r="A94" s="16">
        <v>1006324</v>
      </c>
      <c r="B94" s="26" t="s">
        <v>175</v>
      </c>
      <c r="C94" s="11">
        <v>2011</v>
      </c>
      <c r="D94" s="16" t="s">
        <v>180</v>
      </c>
      <c r="E94" s="11" t="s">
        <v>77</v>
      </c>
      <c r="F94" s="11" t="s">
        <v>69</v>
      </c>
      <c r="G94" s="11" t="s">
        <v>78</v>
      </c>
      <c r="H94" s="11" t="s">
        <v>80</v>
      </c>
      <c r="I94" s="11" t="s">
        <v>28</v>
      </c>
      <c r="J94" s="23">
        <f>N95+N96+N97</f>
        <v>295135</v>
      </c>
      <c r="K94" s="11">
        <v>3</v>
      </c>
      <c r="L94" s="11"/>
      <c r="M94" s="11"/>
      <c r="N94" s="33"/>
      <c r="O94" s="11"/>
      <c r="P94" s="11"/>
      <c r="Q94" s="11"/>
      <c r="R94" s="11"/>
    </row>
    <row r="95" spans="1:18" ht="26" x14ac:dyDescent="0.35">
      <c r="A95" s="16">
        <v>1006324</v>
      </c>
      <c r="B95" s="26" t="s">
        <v>175</v>
      </c>
      <c r="C95" s="11">
        <v>2011</v>
      </c>
      <c r="D95" s="16" t="s">
        <v>180</v>
      </c>
      <c r="E95" s="11" t="s">
        <v>77</v>
      </c>
      <c r="F95" s="11" t="s">
        <v>69</v>
      </c>
      <c r="G95" s="11" t="s">
        <v>78</v>
      </c>
      <c r="H95" s="11" t="s">
        <v>80</v>
      </c>
      <c r="I95" s="11" t="s">
        <v>27</v>
      </c>
      <c r="J95" s="24"/>
      <c r="K95" s="11"/>
      <c r="L95" s="11"/>
      <c r="M95" s="11" t="s">
        <v>25</v>
      </c>
      <c r="N95" s="19">
        <v>36219</v>
      </c>
      <c r="O95" s="11" t="s">
        <v>20</v>
      </c>
      <c r="P95" s="11" t="s">
        <v>16</v>
      </c>
      <c r="Q95" s="11" t="s">
        <v>16</v>
      </c>
      <c r="R95" s="11">
        <v>0</v>
      </c>
    </row>
    <row r="96" spans="1:18" x14ac:dyDescent="0.35">
      <c r="A96" s="16">
        <v>1006324</v>
      </c>
      <c r="B96" s="26" t="s">
        <v>175</v>
      </c>
      <c r="C96" s="11">
        <v>2011</v>
      </c>
      <c r="D96" s="16" t="s">
        <v>180</v>
      </c>
      <c r="E96" s="11" t="s">
        <v>77</v>
      </c>
      <c r="F96" s="11" t="s">
        <v>69</v>
      </c>
      <c r="G96" s="11" t="s">
        <v>78</v>
      </c>
      <c r="H96" s="11" t="s">
        <v>80</v>
      </c>
      <c r="I96" s="11" t="s">
        <v>27</v>
      </c>
      <c r="J96" s="24"/>
      <c r="K96" s="11"/>
      <c r="L96" s="11"/>
      <c r="M96" s="11" t="s">
        <v>24</v>
      </c>
      <c r="N96" s="19">
        <v>172229</v>
      </c>
      <c r="O96" s="11" t="s">
        <v>23</v>
      </c>
      <c r="P96" s="11">
        <v>0</v>
      </c>
      <c r="Q96" s="11">
        <v>0</v>
      </c>
      <c r="R96" s="11" t="s">
        <v>16</v>
      </c>
    </row>
    <row r="97" spans="1:18" x14ac:dyDescent="0.35">
      <c r="A97" s="16">
        <v>1006324</v>
      </c>
      <c r="B97" s="26" t="s">
        <v>175</v>
      </c>
      <c r="C97" s="11">
        <v>2011</v>
      </c>
      <c r="D97" s="16" t="s">
        <v>180</v>
      </c>
      <c r="E97" s="11" t="s">
        <v>77</v>
      </c>
      <c r="F97" s="11" t="s">
        <v>69</v>
      </c>
      <c r="G97" s="11" t="s">
        <v>78</v>
      </c>
      <c r="H97" s="11" t="s">
        <v>80</v>
      </c>
      <c r="I97" s="11" t="s">
        <v>27</v>
      </c>
      <c r="J97" s="24"/>
      <c r="K97" s="11"/>
      <c r="L97" s="11"/>
      <c r="M97" s="11" t="s">
        <v>22</v>
      </c>
      <c r="N97" s="19">
        <v>86687</v>
      </c>
      <c r="O97" s="11" t="s">
        <v>23</v>
      </c>
      <c r="P97" s="11">
        <v>0</v>
      </c>
      <c r="Q97" s="11">
        <v>0</v>
      </c>
      <c r="R97" s="11" t="s">
        <v>16</v>
      </c>
    </row>
    <row r="98" spans="1:18" x14ac:dyDescent="0.35">
      <c r="A98" s="16">
        <v>1005621</v>
      </c>
      <c r="B98" s="32" t="s">
        <v>83</v>
      </c>
      <c r="C98" s="11">
        <v>2010</v>
      </c>
      <c r="D98" s="31" t="s">
        <v>181</v>
      </c>
      <c r="E98" s="32" t="s">
        <v>77</v>
      </c>
      <c r="F98" s="32" t="s">
        <v>69</v>
      </c>
      <c r="G98" s="32" t="s">
        <v>78</v>
      </c>
      <c r="H98" s="31" t="s">
        <v>144</v>
      </c>
      <c r="I98" s="22" t="s">
        <v>28</v>
      </c>
      <c r="J98" s="24">
        <f>N99+N100</f>
        <v>278623.82</v>
      </c>
      <c r="K98" s="11">
        <v>2</v>
      </c>
      <c r="L98" s="11"/>
      <c r="M98" s="11"/>
      <c r="N98" s="33"/>
      <c r="O98" s="11"/>
      <c r="P98" s="11"/>
      <c r="Q98" s="11"/>
      <c r="R98" s="11"/>
    </row>
    <row r="99" spans="1:18" x14ac:dyDescent="0.35">
      <c r="A99" s="16">
        <v>1005621</v>
      </c>
      <c r="B99" s="32" t="s">
        <v>83</v>
      </c>
      <c r="C99" s="11">
        <v>2010</v>
      </c>
      <c r="D99" s="31" t="s">
        <v>181</v>
      </c>
      <c r="E99" s="32" t="s">
        <v>77</v>
      </c>
      <c r="F99" s="32" t="s">
        <v>69</v>
      </c>
      <c r="G99" s="32" t="s">
        <v>78</v>
      </c>
      <c r="H99" s="32" t="s">
        <v>144</v>
      </c>
      <c r="I99" s="22" t="s">
        <v>27</v>
      </c>
      <c r="J99" s="23"/>
      <c r="K99" s="11"/>
      <c r="L99" s="11"/>
      <c r="M99" s="22" t="s">
        <v>101</v>
      </c>
      <c r="N99" s="33">
        <v>112119.4</v>
      </c>
      <c r="O99" s="11" t="s">
        <v>21</v>
      </c>
      <c r="P99" s="11">
        <v>0</v>
      </c>
      <c r="Q99" s="11">
        <v>0</v>
      </c>
      <c r="R99" s="11" t="s">
        <v>16</v>
      </c>
    </row>
    <row r="100" spans="1:18" x14ac:dyDescent="0.35">
      <c r="A100" s="16">
        <v>1005621</v>
      </c>
      <c r="B100" s="32" t="s">
        <v>83</v>
      </c>
      <c r="C100" s="11">
        <v>2010</v>
      </c>
      <c r="D100" s="31" t="s">
        <v>181</v>
      </c>
      <c r="E100" s="32" t="s">
        <v>77</v>
      </c>
      <c r="F100" s="32" t="s">
        <v>69</v>
      </c>
      <c r="G100" s="32" t="s">
        <v>78</v>
      </c>
      <c r="H100" s="32" t="s">
        <v>144</v>
      </c>
      <c r="I100" s="22" t="s">
        <v>27</v>
      </c>
      <c r="J100" s="23"/>
      <c r="K100" s="11"/>
      <c r="L100" s="11"/>
      <c r="M100" s="22" t="s">
        <v>100</v>
      </c>
      <c r="N100" s="19">
        <v>166504.42000000001</v>
      </c>
      <c r="O100" s="11" t="s">
        <v>21</v>
      </c>
      <c r="P100" s="11">
        <v>0</v>
      </c>
      <c r="Q100" s="11">
        <v>0</v>
      </c>
      <c r="R100" s="11" t="s">
        <v>16</v>
      </c>
    </row>
    <row r="101" spans="1:18" ht="26" x14ac:dyDescent="0.35">
      <c r="A101" s="11">
        <v>1002889</v>
      </c>
      <c r="B101" s="21" t="s">
        <v>75</v>
      </c>
      <c r="C101" s="11">
        <v>2010</v>
      </c>
      <c r="D101" s="11" t="s">
        <v>76</v>
      </c>
      <c r="E101" s="11" t="s">
        <v>77</v>
      </c>
      <c r="F101" s="11" t="s">
        <v>69</v>
      </c>
      <c r="G101" s="11" t="s">
        <v>78</v>
      </c>
      <c r="H101" s="11" t="s">
        <v>79</v>
      </c>
      <c r="I101" s="18" t="s">
        <v>172</v>
      </c>
      <c r="J101" s="24">
        <v>308372</v>
      </c>
      <c r="K101" s="22">
        <v>1</v>
      </c>
      <c r="L101" s="11"/>
      <c r="M101" s="22" t="s">
        <v>142</v>
      </c>
      <c r="N101" s="33">
        <v>308372</v>
      </c>
      <c r="O101" s="11" t="s">
        <v>21</v>
      </c>
      <c r="P101" s="11">
        <v>0</v>
      </c>
      <c r="Q101" s="11">
        <v>0</v>
      </c>
      <c r="R101" s="11" t="s">
        <v>16</v>
      </c>
    </row>
    <row r="102" spans="1:18" x14ac:dyDescent="0.35">
      <c r="A102" s="16">
        <v>1005040</v>
      </c>
      <c r="B102" s="26" t="s">
        <v>174</v>
      </c>
      <c r="C102" s="11">
        <v>2010</v>
      </c>
      <c r="D102" s="11" t="s">
        <v>84</v>
      </c>
      <c r="E102" s="11" t="s">
        <v>77</v>
      </c>
      <c r="F102" s="11" t="s">
        <v>69</v>
      </c>
      <c r="G102" s="11" t="s">
        <v>78</v>
      </c>
      <c r="H102" s="11" t="s">
        <v>143</v>
      </c>
      <c r="I102" s="22" t="s">
        <v>28</v>
      </c>
      <c r="J102" s="24">
        <v>359304</v>
      </c>
      <c r="K102" s="11">
        <v>2</v>
      </c>
      <c r="L102" s="11"/>
      <c r="M102" s="11"/>
      <c r="N102" s="33"/>
      <c r="O102" s="11"/>
      <c r="P102" s="11"/>
      <c r="Q102" s="11"/>
      <c r="R102" s="11"/>
    </row>
    <row r="103" spans="1:18" x14ac:dyDescent="0.35">
      <c r="A103" s="16">
        <v>1005040</v>
      </c>
      <c r="B103" s="26" t="s">
        <v>174</v>
      </c>
      <c r="C103" s="11">
        <v>2010</v>
      </c>
      <c r="D103" s="11" t="s">
        <v>84</v>
      </c>
      <c r="E103" s="11" t="s">
        <v>77</v>
      </c>
      <c r="F103" s="11" t="s">
        <v>69</v>
      </c>
      <c r="G103" s="11" t="s">
        <v>78</v>
      </c>
      <c r="H103" s="11" t="s">
        <v>143</v>
      </c>
      <c r="I103" s="22" t="s">
        <v>27</v>
      </c>
      <c r="J103" s="23"/>
      <c r="K103" s="11"/>
      <c r="L103" s="11"/>
      <c r="M103" s="22" t="s">
        <v>138</v>
      </c>
      <c r="N103" s="19">
        <v>187752.8</v>
      </c>
      <c r="O103" s="11" t="s">
        <v>21</v>
      </c>
      <c r="P103" s="11">
        <v>2</v>
      </c>
      <c r="Q103" s="11">
        <v>19</v>
      </c>
      <c r="R103" s="11" t="s">
        <v>16</v>
      </c>
    </row>
    <row r="104" spans="1:18" x14ac:dyDescent="0.35">
      <c r="A104" s="16">
        <v>1005040</v>
      </c>
      <c r="B104" s="26" t="s">
        <v>174</v>
      </c>
      <c r="C104" s="11">
        <v>2010</v>
      </c>
      <c r="D104" s="11" t="s">
        <v>84</v>
      </c>
      <c r="E104" s="11" t="s">
        <v>77</v>
      </c>
      <c r="F104" s="11" t="s">
        <v>69</v>
      </c>
      <c r="G104" s="11" t="s">
        <v>78</v>
      </c>
      <c r="H104" s="11" t="s">
        <v>143</v>
      </c>
      <c r="I104" s="22" t="s">
        <v>27</v>
      </c>
      <c r="J104" s="23"/>
      <c r="K104" s="11"/>
      <c r="L104" s="11"/>
      <c r="M104" s="22" t="s">
        <v>139</v>
      </c>
      <c r="N104" s="19">
        <v>172049.9</v>
      </c>
      <c r="O104" s="11" t="s">
        <v>21</v>
      </c>
      <c r="P104" s="11">
        <v>2</v>
      </c>
      <c r="Q104" s="11">
        <v>9</v>
      </c>
      <c r="R104" s="11" t="s">
        <v>16</v>
      </c>
    </row>
    <row r="105" spans="1:18" x14ac:dyDescent="0.35">
      <c r="A105" s="20">
        <v>1006324</v>
      </c>
      <c r="B105" s="71" t="s">
        <v>175</v>
      </c>
      <c r="C105" s="11">
        <v>2010</v>
      </c>
      <c r="D105" s="16" t="s">
        <v>180</v>
      </c>
      <c r="E105" s="11" t="s">
        <v>77</v>
      </c>
      <c r="F105" s="11" t="s">
        <v>69</v>
      </c>
      <c r="G105" s="11" t="s">
        <v>78</v>
      </c>
      <c r="H105" s="11" t="s">
        <v>80</v>
      </c>
      <c r="I105" s="11" t="s">
        <v>28</v>
      </c>
      <c r="J105" s="24">
        <f>N106+N107+N108</f>
        <v>275563</v>
      </c>
      <c r="K105" s="11">
        <v>3</v>
      </c>
      <c r="N105" s="85"/>
    </row>
    <row r="106" spans="1:18" ht="26" x14ac:dyDescent="0.35">
      <c r="A106" s="16">
        <v>1006324</v>
      </c>
      <c r="B106" s="67" t="s">
        <v>175</v>
      </c>
      <c r="C106" s="11">
        <v>2010</v>
      </c>
      <c r="D106" s="16" t="s">
        <v>180</v>
      </c>
      <c r="E106" s="11" t="s">
        <v>77</v>
      </c>
      <c r="F106" s="11" t="s">
        <v>69</v>
      </c>
      <c r="G106" s="11" t="s">
        <v>78</v>
      </c>
      <c r="H106" s="11" t="s">
        <v>80</v>
      </c>
      <c r="I106" s="11" t="s">
        <v>27</v>
      </c>
      <c r="J106" s="24"/>
      <c r="K106" s="11"/>
      <c r="L106" s="68"/>
      <c r="M106" s="11" t="s">
        <v>25</v>
      </c>
      <c r="N106" s="33">
        <v>19177</v>
      </c>
      <c r="O106" s="11" t="s">
        <v>20</v>
      </c>
      <c r="P106" s="11" t="s">
        <v>16</v>
      </c>
      <c r="Q106" s="11" t="s">
        <v>16</v>
      </c>
      <c r="R106" s="11">
        <v>0</v>
      </c>
    </row>
    <row r="107" spans="1:18" x14ac:dyDescent="0.35">
      <c r="A107" s="16">
        <v>1006324</v>
      </c>
      <c r="B107" s="67" t="s">
        <v>175</v>
      </c>
      <c r="C107" s="11">
        <v>2010</v>
      </c>
      <c r="D107" s="16" t="s">
        <v>180</v>
      </c>
      <c r="E107" s="11" t="s">
        <v>77</v>
      </c>
      <c r="F107" s="11" t="s">
        <v>69</v>
      </c>
      <c r="G107" s="11" t="s">
        <v>78</v>
      </c>
      <c r="H107" s="11" t="s">
        <v>80</v>
      </c>
      <c r="I107" s="11" t="s">
        <v>27</v>
      </c>
      <c r="J107" s="24"/>
      <c r="K107" s="11"/>
      <c r="L107" s="68"/>
      <c r="M107" s="11" t="s">
        <v>24</v>
      </c>
      <c r="N107" s="33">
        <v>173847</v>
      </c>
      <c r="O107" s="11" t="s">
        <v>23</v>
      </c>
      <c r="P107" s="11">
        <v>0</v>
      </c>
      <c r="Q107" s="11">
        <v>0</v>
      </c>
      <c r="R107" s="11" t="s">
        <v>16</v>
      </c>
    </row>
    <row r="108" spans="1:18" x14ac:dyDescent="0.35">
      <c r="A108" s="16">
        <v>1006324</v>
      </c>
      <c r="B108" s="67" t="s">
        <v>175</v>
      </c>
      <c r="C108" s="11">
        <v>2010</v>
      </c>
      <c r="D108" s="16" t="s">
        <v>180</v>
      </c>
      <c r="E108" s="11" t="s">
        <v>77</v>
      </c>
      <c r="F108" s="11" t="s">
        <v>69</v>
      </c>
      <c r="G108" s="11" t="s">
        <v>78</v>
      </c>
      <c r="H108" s="11" t="s">
        <v>80</v>
      </c>
      <c r="I108" s="11" t="s">
        <v>27</v>
      </c>
      <c r="J108" s="24"/>
      <c r="K108" s="11"/>
      <c r="L108" s="68"/>
      <c r="M108" s="11" t="s">
        <v>22</v>
      </c>
      <c r="N108" s="33">
        <v>82539</v>
      </c>
      <c r="O108" s="11" t="s">
        <v>23</v>
      </c>
      <c r="P108" s="11">
        <v>0</v>
      </c>
      <c r="Q108" s="11">
        <v>0</v>
      </c>
      <c r="R108" s="11" t="s">
        <v>16</v>
      </c>
    </row>
  </sheetData>
  <autoFilter ref="A1:R108">
    <sortState ref="A5:R108">
      <sortCondition descending="1" ref="C1:C108"/>
    </sortState>
  </autoFilter>
  <sortState ref="A2:S61">
    <sortCondition ref="A2:A61"/>
    <sortCondition ref="I2:I61"/>
    <sortCondition ref="L2:L61"/>
    <sortCondition ref="M2:M61"/>
  </sortState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zoomScaleNormal="100" workbookViewId="0">
      <pane xSplit="1" topLeftCell="B1" activePane="topRight" state="frozen"/>
      <selection pane="topRight" activeCell="E8" sqref="E8"/>
    </sheetView>
  </sheetViews>
  <sheetFormatPr defaultColWidth="8.81640625" defaultRowHeight="13" x14ac:dyDescent="0.3"/>
  <cols>
    <col min="1" max="1" width="13" style="7" bestFit="1" customWidth="1"/>
    <col min="2" max="2" width="13.1796875" style="7" bestFit="1" customWidth="1"/>
    <col min="3" max="3" width="9.1796875" style="7" bestFit="1" customWidth="1"/>
    <col min="4" max="4" width="19.26953125" style="7" bestFit="1" customWidth="1"/>
    <col min="5" max="5" width="6.81640625" style="7" bestFit="1" customWidth="1"/>
    <col min="6" max="6" width="7.453125" style="7" bestFit="1" customWidth="1"/>
    <col min="7" max="7" width="10" style="7" bestFit="1" customWidth="1"/>
    <col min="8" max="8" width="13.26953125" style="7" bestFit="1" customWidth="1"/>
    <col min="9" max="9" width="18" style="7" bestFit="1" customWidth="1"/>
    <col min="10" max="10" width="24.26953125" style="7" bestFit="1" customWidth="1"/>
    <col min="11" max="16384" width="8.81640625" style="7"/>
  </cols>
  <sheetData>
    <row r="1" spans="1:10" ht="69" customHeight="1" x14ac:dyDescent="0.3">
      <c r="A1" s="55" t="s">
        <v>158</v>
      </c>
      <c r="B1" s="55" t="s">
        <v>34</v>
      </c>
      <c r="C1" s="55" t="s">
        <v>118</v>
      </c>
      <c r="D1" s="53" t="s">
        <v>35</v>
      </c>
      <c r="E1" s="53" t="s">
        <v>36</v>
      </c>
      <c r="F1" s="53" t="s">
        <v>37</v>
      </c>
      <c r="G1" s="53" t="s">
        <v>38</v>
      </c>
      <c r="H1" s="53" t="s">
        <v>52</v>
      </c>
      <c r="I1" s="50" t="s">
        <v>163</v>
      </c>
      <c r="J1" s="50" t="s">
        <v>204</v>
      </c>
    </row>
    <row r="2" spans="1:10" s="97" customFormat="1" ht="26" x14ac:dyDescent="0.3">
      <c r="A2" s="9">
        <v>1002440</v>
      </c>
      <c r="B2" s="10">
        <v>110022360899</v>
      </c>
      <c r="C2" s="8">
        <v>2019</v>
      </c>
      <c r="D2" s="11" t="s">
        <v>196</v>
      </c>
      <c r="E2" s="12" t="s">
        <v>94</v>
      </c>
      <c r="F2" s="12" t="s">
        <v>95</v>
      </c>
      <c r="G2" s="12">
        <v>58523</v>
      </c>
      <c r="H2" s="12" t="s">
        <v>96</v>
      </c>
      <c r="I2" s="13">
        <v>362324</v>
      </c>
      <c r="J2" s="13">
        <v>362324</v>
      </c>
    </row>
    <row r="3" spans="1:10" s="14" customFormat="1" ht="26" x14ac:dyDescent="0.35">
      <c r="A3" s="9">
        <v>1002440</v>
      </c>
      <c r="B3" s="10">
        <v>110022360899</v>
      </c>
      <c r="C3" s="8">
        <v>2018</v>
      </c>
      <c r="D3" s="11" t="s">
        <v>196</v>
      </c>
      <c r="E3" s="12" t="s">
        <v>94</v>
      </c>
      <c r="F3" s="12" t="s">
        <v>95</v>
      </c>
      <c r="G3" s="12">
        <v>58523</v>
      </c>
      <c r="H3" s="12" t="s">
        <v>96</v>
      </c>
      <c r="I3" s="13">
        <v>521186</v>
      </c>
      <c r="J3" s="13">
        <v>521186</v>
      </c>
    </row>
    <row r="4" spans="1:10" s="14" customFormat="1" ht="26" x14ac:dyDescent="0.35">
      <c r="A4" s="9">
        <v>1002440</v>
      </c>
      <c r="B4" s="10">
        <v>110022360899</v>
      </c>
      <c r="C4" s="8">
        <v>2017</v>
      </c>
      <c r="D4" s="11" t="s">
        <v>196</v>
      </c>
      <c r="E4" s="12" t="s">
        <v>94</v>
      </c>
      <c r="F4" s="12" t="s">
        <v>95</v>
      </c>
      <c r="G4" s="12">
        <v>58523</v>
      </c>
      <c r="H4" s="12" t="s">
        <v>96</v>
      </c>
      <c r="I4" s="13">
        <v>470403</v>
      </c>
      <c r="J4" s="13">
        <v>470403</v>
      </c>
    </row>
    <row r="5" spans="1:10" s="14" customFormat="1" ht="26" x14ac:dyDescent="0.35">
      <c r="A5" s="9">
        <v>1002440</v>
      </c>
      <c r="B5" s="10">
        <v>110022360899</v>
      </c>
      <c r="C5" s="8">
        <v>2016</v>
      </c>
      <c r="D5" s="11" t="s">
        <v>196</v>
      </c>
      <c r="E5" s="12" t="s">
        <v>94</v>
      </c>
      <c r="F5" s="12" t="s">
        <v>95</v>
      </c>
      <c r="G5" s="12">
        <v>58523</v>
      </c>
      <c r="H5" s="12" t="s">
        <v>96</v>
      </c>
      <c r="I5" s="13">
        <v>419508</v>
      </c>
      <c r="J5" s="13">
        <v>419508</v>
      </c>
    </row>
    <row r="6" spans="1:10" s="14" customFormat="1" ht="26" x14ac:dyDescent="0.35">
      <c r="A6" s="9">
        <v>1002440</v>
      </c>
      <c r="B6" s="10">
        <v>110022360899</v>
      </c>
      <c r="C6" s="8">
        <v>2015</v>
      </c>
      <c r="D6" s="11" t="s">
        <v>196</v>
      </c>
      <c r="E6" s="12" t="s">
        <v>94</v>
      </c>
      <c r="F6" s="12" t="s">
        <v>95</v>
      </c>
      <c r="G6" s="12">
        <v>58523</v>
      </c>
      <c r="H6" s="12" t="s">
        <v>96</v>
      </c>
      <c r="I6" s="13">
        <v>395064</v>
      </c>
      <c r="J6" s="13">
        <v>395064</v>
      </c>
    </row>
    <row r="7" spans="1:10" ht="26" x14ac:dyDescent="0.3">
      <c r="A7" s="9">
        <v>1002440</v>
      </c>
      <c r="B7" s="10">
        <v>110022360899</v>
      </c>
      <c r="C7" s="8">
        <v>2014</v>
      </c>
      <c r="D7" s="11" t="s">
        <v>196</v>
      </c>
      <c r="E7" s="12" t="s">
        <v>94</v>
      </c>
      <c r="F7" s="12" t="s">
        <v>95</v>
      </c>
      <c r="G7" s="12">
        <v>58523</v>
      </c>
      <c r="H7" s="12" t="s">
        <v>96</v>
      </c>
      <c r="I7" s="13">
        <v>251770</v>
      </c>
      <c r="J7" s="13">
        <v>251770</v>
      </c>
    </row>
    <row r="8" spans="1:10" ht="26" x14ac:dyDescent="0.3">
      <c r="A8" s="9">
        <v>1002440</v>
      </c>
      <c r="B8" s="10">
        <v>110022360899</v>
      </c>
      <c r="C8" s="8">
        <v>2013</v>
      </c>
      <c r="D8" s="11" t="s">
        <v>196</v>
      </c>
      <c r="E8" s="12" t="s">
        <v>94</v>
      </c>
      <c r="F8" s="12" t="s">
        <v>95</v>
      </c>
      <c r="G8" s="12">
        <v>58523</v>
      </c>
      <c r="H8" s="12" t="s">
        <v>96</v>
      </c>
      <c r="I8" s="13">
        <v>232416</v>
      </c>
      <c r="J8" s="13">
        <v>232416</v>
      </c>
    </row>
    <row r="9" spans="1:10" ht="26" x14ac:dyDescent="0.3">
      <c r="A9" s="9">
        <v>1002440</v>
      </c>
      <c r="B9" s="10">
        <v>110022360899</v>
      </c>
      <c r="C9" s="8">
        <v>2012</v>
      </c>
      <c r="D9" s="11" t="s">
        <v>196</v>
      </c>
      <c r="E9" s="12" t="s">
        <v>94</v>
      </c>
      <c r="F9" s="12" t="s">
        <v>95</v>
      </c>
      <c r="G9" s="12">
        <v>58523</v>
      </c>
      <c r="H9" s="12" t="s">
        <v>96</v>
      </c>
      <c r="I9" s="13">
        <v>131847</v>
      </c>
      <c r="J9" s="13">
        <v>131847</v>
      </c>
    </row>
  </sheetData>
  <autoFilter ref="A1:J9">
    <sortState ref="A2:J9">
      <sortCondition descending="1" ref="C1:C9"/>
    </sortState>
  </autoFilter>
  <pageMargins left="0.7" right="0.7" top="0.75" bottom="0.75" header="0.3" footer="0.3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READ ME</vt:lpstr>
      <vt:lpstr>Adipic Acid</vt:lpstr>
      <vt:lpstr>Lime</vt:lpstr>
      <vt:lpstr>Silicon Carbide</vt:lpstr>
      <vt:lpstr>Soda Ash</vt:lpstr>
      <vt:lpstr>CoalBased Liquid Fuel Suppliers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2020-11-03T00:21:57Z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BCO_ScreenResolution">
    <vt:lpwstr>96 96 1366 768</vt:lpwstr>
  </property>
</Properties>
</file>