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leanor/Documents/CA-MFA/ca-mfa-ucsb-tnc/Excel Models/"/>
    </mc:Choice>
  </mc:AlternateContent>
  <xr:revisionPtr revIDLastSave="0" documentId="13_ncr:1_{B8993F99-CD2D-8A47-B29A-70240E34B14E}" xr6:coauthVersionLast="47" xr6:coauthVersionMax="47" xr10:uidLastSave="{00000000-0000-0000-0000-000000000000}"/>
  <bookViews>
    <workbookView xWindow="38400" yWindow="4120" windowWidth="30240" windowHeight="17140" activeTab="1" xr2:uid="{00000000-000D-0000-FFFF-FFFF00000000}"/>
  </bookViews>
  <sheets>
    <sheet name="Metadata" sheetId="1" r:id="rId1"/>
    <sheet name="Leontif Multiplic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B12" i="3"/>
  <c r="B11" i="3"/>
  <c r="B25" i="3" s="1"/>
  <c r="B27" i="3"/>
  <c r="B7" i="3" l="1"/>
  <c r="B28" i="3"/>
</calcChain>
</file>

<file path=xl/sharedStrings.xml><?xml version="1.0" encoding="utf-8"?>
<sst xmlns="http://schemas.openxmlformats.org/spreadsheetml/2006/main" count="783" uniqueCount="375">
  <si>
    <t>111CA/US-CA</t>
  </si>
  <si>
    <t>113FF/US-CA</t>
  </si>
  <si>
    <t>211/US-CA</t>
  </si>
  <si>
    <t>212/US-CA</t>
  </si>
  <si>
    <t>213/US-CA</t>
  </si>
  <si>
    <t>22/US-CA</t>
  </si>
  <si>
    <t>23/US-CA</t>
  </si>
  <si>
    <t>321/US-CA</t>
  </si>
  <si>
    <t>327/US-CA</t>
  </si>
  <si>
    <t>331/US-CA</t>
  </si>
  <si>
    <t>332/US-CA</t>
  </si>
  <si>
    <t>333/US-CA</t>
  </si>
  <si>
    <t>334/US-CA</t>
  </si>
  <si>
    <t>335/US-CA</t>
  </si>
  <si>
    <t>3361MV/US-CA</t>
  </si>
  <si>
    <t>3364OT/US-CA</t>
  </si>
  <si>
    <t>337/US-CA</t>
  </si>
  <si>
    <t>339/US-CA</t>
  </si>
  <si>
    <t>311FT/US-CA</t>
  </si>
  <si>
    <t>313TT/US-CA</t>
  </si>
  <si>
    <t>315AL/US-CA</t>
  </si>
  <si>
    <t>322/US-CA</t>
  </si>
  <si>
    <t>323/US-CA</t>
  </si>
  <si>
    <t>324/US-CA</t>
  </si>
  <si>
    <t>325/US-CA</t>
  </si>
  <si>
    <t>326/US-CA</t>
  </si>
  <si>
    <t>42/US-CA</t>
  </si>
  <si>
    <t>441/US-CA</t>
  </si>
  <si>
    <t>445/US-CA</t>
  </si>
  <si>
    <t>452/US-CA</t>
  </si>
  <si>
    <t>4A0/US-CA</t>
  </si>
  <si>
    <t>481/US-CA</t>
  </si>
  <si>
    <t>482/US-CA</t>
  </si>
  <si>
    <t>483/US-CA</t>
  </si>
  <si>
    <t>484/US-CA</t>
  </si>
  <si>
    <t>485/US-CA</t>
  </si>
  <si>
    <t>486/US-CA</t>
  </si>
  <si>
    <t>487OS/US-CA</t>
  </si>
  <si>
    <t>493/US-CA</t>
  </si>
  <si>
    <t>511/US-CA</t>
  </si>
  <si>
    <t>512/US-CA</t>
  </si>
  <si>
    <t>513/US-CA</t>
  </si>
  <si>
    <t>514/US-CA</t>
  </si>
  <si>
    <t>521CI/US-CA</t>
  </si>
  <si>
    <t>523/US-CA</t>
  </si>
  <si>
    <t>524/US-CA</t>
  </si>
  <si>
    <t>525/US-CA</t>
  </si>
  <si>
    <t>HS/US-CA</t>
  </si>
  <si>
    <t>ORE/US-CA</t>
  </si>
  <si>
    <t>532RL/US-CA</t>
  </si>
  <si>
    <t>5411/US-CA</t>
  </si>
  <si>
    <t>5415/US-CA</t>
  </si>
  <si>
    <t>5412OP/US-CA</t>
  </si>
  <si>
    <t>55/US-CA</t>
  </si>
  <si>
    <t>561/US-CA</t>
  </si>
  <si>
    <t>562/US-CA</t>
  </si>
  <si>
    <t>61/US-CA</t>
  </si>
  <si>
    <t>621/US-CA</t>
  </si>
  <si>
    <t>622/US-CA</t>
  </si>
  <si>
    <t>623/US-CA</t>
  </si>
  <si>
    <t>624/US-CA</t>
  </si>
  <si>
    <t>711AS/US-CA</t>
  </si>
  <si>
    <t>713/US-CA</t>
  </si>
  <si>
    <t>721/US-CA</t>
  </si>
  <si>
    <t>722/US-CA</t>
  </si>
  <si>
    <t>81/US-CA</t>
  </si>
  <si>
    <t>GFGD/US-CA</t>
  </si>
  <si>
    <t>GFGN/US-CA</t>
  </si>
  <si>
    <t>GFE/US-CA</t>
  </si>
  <si>
    <t>GSLG/US-CA</t>
  </si>
  <si>
    <t>GSLE/US-CA</t>
  </si>
  <si>
    <t>Code</t>
  </si>
  <si>
    <t>Name </t>
  </si>
  <si>
    <t>Category </t>
  </si>
  <si>
    <t xml:space="preserve">                    industries, final demand</t>
  </si>
  <si>
    <t xml:space="preserve">                    +----------------------+</t>
  </si>
  <si>
    <t>commodities,        |                      |</t>
  </si>
  <si>
    <t>value added         |         Use          |</t>
  </si>
  <si>
    <t>111CA/RoUS</t>
  </si>
  <si>
    <t>113FF/RoUS</t>
  </si>
  <si>
    <t>211/RoUS</t>
  </si>
  <si>
    <t>212/RoUS</t>
  </si>
  <si>
    <t>213/RoUS</t>
  </si>
  <si>
    <t>22/RoUS</t>
  </si>
  <si>
    <t>23/RoUS</t>
  </si>
  <si>
    <t>321/RoUS</t>
  </si>
  <si>
    <t>327/RoUS</t>
  </si>
  <si>
    <t>331/RoUS</t>
  </si>
  <si>
    <t>332/RoUS</t>
  </si>
  <si>
    <t>333/RoUS</t>
  </si>
  <si>
    <t>334/RoUS</t>
  </si>
  <si>
    <t>335/RoUS</t>
  </si>
  <si>
    <t>3361MV/RoUS</t>
  </si>
  <si>
    <t>3364OT/RoUS</t>
  </si>
  <si>
    <t>337/RoUS</t>
  </si>
  <si>
    <t>339/RoUS</t>
  </si>
  <si>
    <t>311FT/RoUS</t>
  </si>
  <si>
    <t>313TT/RoUS</t>
  </si>
  <si>
    <t>315AL/RoUS</t>
  </si>
  <si>
    <t>322/RoUS</t>
  </si>
  <si>
    <t>323/RoUS</t>
  </si>
  <si>
    <t>324/RoUS</t>
  </si>
  <si>
    <t>325/RoUS</t>
  </si>
  <si>
    <t>326/RoUS</t>
  </si>
  <si>
    <t>42/RoUS</t>
  </si>
  <si>
    <t>441/RoUS</t>
  </si>
  <si>
    <t>445/RoUS</t>
  </si>
  <si>
    <t>452/RoUS</t>
  </si>
  <si>
    <t>4A0/RoUS</t>
  </si>
  <si>
    <t>481/RoUS</t>
  </si>
  <si>
    <t>482/RoUS</t>
  </si>
  <si>
    <t>483/RoUS</t>
  </si>
  <si>
    <t>484/RoUS</t>
  </si>
  <si>
    <t>485/RoUS</t>
  </si>
  <si>
    <t>486/RoUS</t>
  </si>
  <si>
    <t>487OS/RoUS</t>
  </si>
  <si>
    <t>493/RoUS</t>
  </si>
  <si>
    <t>511/RoUS</t>
  </si>
  <si>
    <t>512/RoUS</t>
  </si>
  <si>
    <t>513/RoUS</t>
  </si>
  <si>
    <t>514/RoUS</t>
  </si>
  <si>
    <t>521CI/RoUS</t>
  </si>
  <si>
    <t>523/RoUS</t>
  </si>
  <si>
    <t>524/RoUS</t>
  </si>
  <si>
    <t>525/RoUS</t>
  </si>
  <si>
    <t>HS/RoUS</t>
  </si>
  <si>
    <t>ORE/RoUS</t>
  </si>
  <si>
    <t>532RL/RoUS</t>
  </si>
  <si>
    <t>5411/RoUS</t>
  </si>
  <si>
    <t>5415/RoUS</t>
  </si>
  <si>
    <t>5412OP/RoUS</t>
  </si>
  <si>
    <t>55/RoUS</t>
  </si>
  <si>
    <t>561/RoUS</t>
  </si>
  <si>
    <t>562/RoUS</t>
  </si>
  <si>
    <t>61/RoUS</t>
  </si>
  <si>
    <t>621/RoUS</t>
  </si>
  <si>
    <t>622/RoUS</t>
  </si>
  <si>
    <t>623/RoUS</t>
  </si>
  <si>
    <t>624/RoUS</t>
  </si>
  <si>
    <t>711AS/RoUS</t>
  </si>
  <si>
    <t>713/RoUS</t>
  </si>
  <si>
    <t>721/RoUS</t>
  </si>
  <si>
    <t>722/RoUS</t>
  </si>
  <si>
    <t>81/RoUS</t>
  </si>
  <si>
    <t>GFGD/RoUS</t>
  </si>
  <si>
    <t>GFGN/RoUS</t>
  </si>
  <si>
    <t>GFE/RoUS</t>
  </si>
  <si>
    <t>GSLG/RoUS</t>
  </si>
  <si>
    <t>GSLE/RoUS</t>
  </si>
  <si>
    <t>F010/US-CA</t>
  </si>
  <si>
    <t>F02S/US-CA</t>
  </si>
  <si>
    <t>F02E/US-CA</t>
  </si>
  <si>
    <t>F02N/US-CA</t>
  </si>
  <si>
    <t>F02R/US-CA</t>
  </si>
  <si>
    <t>F030/US-CA</t>
  </si>
  <si>
    <t>F040/US-CA</t>
  </si>
  <si>
    <t>F050/US-CA</t>
  </si>
  <si>
    <t>F06C/US-CA</t>
  </si>
  <si>
    <t>F06S/US-CA</t>
  </si>
  <si>
    <t>F06E/US-CA</t>
  </si>
  <si>
    <t>F06N/US-CA</t>
  </si>
  <si>
    <t>F07C/US-CA</t>
  </si>
  <si>
    <t>F07S/US-CA</t>
  </si>
  <si>
    <t>F07E/US-CA</t>
  </si>
  <si>
    <t>F07N/US-CA</t>
  </si>
  <si>
    <t>F10C/US-CA</t>
  </si>
  <si>
    <t>F10S/US-CA</t>
  </si>
  <si>
    <t>F10E/US-CA</t>
  </si>
  <si>
    <t>F10N/US-CA</t>
  </si>
  <si>
    <t>F010/RoUS</t>
  </si>
  <si>
    <t>F02S/RoUS</t>
  </si>
  <si>
    <t>F02E/RoUS</t>
  </si>
  <si>
    <t>F02N/RoUS</t>
  </si>
  <si>
    <t>F02R/RoUS</t>
  </si>
  <si>
    <t>F030/RoUS</t>
  </si>
  <si>
    <t>F040/RoUS</t>
  </si>
  <si>
    <t>F050/RoUS</t>
  </si>
  <si>
    <t>F06C/RoUS</t>
  </si>
  <si>
    <t>F06S/RoUS</t>
  </si>
  <si>
    <t>F06E/RoUS</t>
  </si>
  <si>
    <t>F06N/RoUS</t>
  </si>
  <si>
    <t>F07C/RoUS</t>
  </si>
  <si>
    <t>F07S/RoUS</t>
  </si>
  <si>
    <t>F07E/RoUS</t>
  </si>
  <si>
    <t>F07N/RoUS</t>
  </si>
  <si>
    <t>F10C/RoUS</t>
  </si>
  <si>
    <t>F10S/RoUS</t>
  </si>
  <si>
    <t>F10E/RoUS</t>
  </si>
  <si>
    <t>F10N/RoUS</t>
  </si>
  <si>
    <t>ID</t>
  </si>
  <si>
    <t>11: Agriculture, Forestry, Fishing and Hunting/</t>
  </si>
  <si>
    <t>21: Mining, Quarrying, and Oil and Gas Extraction/</t>
  </si>
  <si>
    <t>22: Utilities/</t>
  </si>
  <si>
    <t>23: Construction/</t>
  </si>
  <si>
    <t>31-33: Manufacturing/</t>
  </si>
  <si>
    <t>42: Wholesale Trade/</t>
  </si>
  <si>
    <t>44-45: Retail Trade/</t>
  </si>
  <si>
    <t>48-49: Transportation and Warehousing/</t>
  </si>
  <si>
    <t>51: Information/</t>
  </si>
  <si>
    <t>52: Finance and Insurance/</t>
  </si>
  <si>
    <t>53: Real Estate and Rental and Leasing/</t>
  </si>
  <si>
    <t>54: Professional, Scientific, and Technical Services/</t>
  </si>
  <si>
    <t>55: Management of Companies and Enterprises/</t>
  </si>
  <si>
    <t>56: Administrative and Support and Waste Management and Remediation Services/</t>
  </si>
  <si>
    <t>61: Educational Services/</t>
  </si>
  <si>
    <t>62: Health Care and Social Assistance/</t>
  </si>
  <si>
    <t>71: Arts, Entertainment, and Recreation/</t>
  </si>
  <si>
    <t>72: Accommodation and Food Services/</t>
  </si>
  <si>
    <t>81: Other Services (except Public Administration)/</t>
  </si>
  <si>
    <t>Other Activities/Government</t>
  </si>
  <si>
    <t>Oilseeds, grains, vegetables, fruits, animal farms and aquaculture</t>
  </si>
  <si>
    <t>Raw forest products, wild-caught fish and game, agriculture and forestry support</t>
  </si>
  <si>
    <t>Unrefined oil and gas</t>
  </si>
  <si>
    <t>Metal ores, dimensional stone, nonmetallic minerals</t>
  </si>
  <si>
    <t>Well drilling and support activities for mining</t>
  </si>
  <si>
    <t>Electricity, natural gas, drinking water, and wastewater treatment</t>
  </si>
  <si>
    <t>Construction</t>
  </si>
  <si>
    <t>Wood products (e.g. plywood, veneer)</t>
  </si>
  <si>
    <t>Clay, glass, cement, concrete, and other nonmetallic mineral products</t>
  </si>
  <si>
    <t>Primary and secondary ferrous and nonferrous metals</t>
  </si>
  <si>
    <t>Fabricated metal products (e.g. architectural and structural metal products)</t>
  </si>
  <si>
    <t>Machinery (except computers)</t>
  </si>
  <si>
    <t>Computers and relevant parts, conductors, measuring devices, communication devices</t>
  </si>
  <si>
    <t>Lights and light fixtures, switch boards, transformers, and home appliances</t>
  </si>
  <si>
    <t>On-road vehicles (excluding motorcycles) and accompanying parts</t>
  </si>
  <si>
    <t>Other vehicles (e.g. aircraft, water vessels), missiles, and accompanying parts</t>
  </si>
  <si>
    <t>Furniture and shelving</t>
  </si>
  <si>
    <t>Medical supplies, entertainment and sporting goods, fashion goods, advertising products</t>
  </si>
  <si>
    <t>Food and beverage and tobacco products</t>
  </si>
  <si>
    <t>Textiles and textile-dervied products (except clothes)</t>
  </si>
  <si>
    <t>Clothing and leather</t>
  </si>
  <si>
    <t>Paper products and paper production facilities</t>
  </si>
  <si>
    <t>Print media and printing support</t>
  </si>
  <si>
    <t>Petroleum fuels, asphalt, and other petroleum and coal products</t>
  </si>
  <si>
    <t>Agricultural, pharamceutical, industrial, and commercial chemicals</t>
  </si>
  <si>
    <t>Plastics and rubber products</t>
  </si>
  <si>
    <t>Wholesale trade</t>
  </si>
  <si>
    <t>Vehicles and parts sales</t>
  </si>
  <si>
    <t>Food and beverage stores</t>
  </si>
  <si>
    <t>General merchandise stores</t>
  </si>
  <si>
    <t>Other retail</t>
  </si>
  <si>
    <t>Air transport</t>
  </si>
  <si>
    <t>Rail transport</t>
  </si>
  <si>
    <t>Water transport (boats, ships, ferries)</t>
  </si>
  <si>
    <t>Truck transport</t>
  </si>
  <si>
    <t>Passenger ground transport</t>
  </si>
  <si>
    <t>Pipeline transport</t>
  </si>
  <si>
    <t>Couriers, messengers, transportation for leisure activities</t>
  </si>
  <si>
    <t>Warehouses</t>
  </si>
  <si>
    <t>Media, literature, and software</t>
  </si>
  <si>
    <t>Film and sound-based entertainment</t>
  </si>
  <si>
    <t>Radio, TV, telecommunication</t>
  </si>
  <si>
    <t>Data processing, internet publishing, and other information services</t>
  </si>
  <si>
    <t>Monetary authorities, depository and nondepository credit intermediation and related activities</t>
  </si>
  <si>
    <t>Financial investments, exchanges, and advising</t>
  </si>
  <si>
    <t>Insurance agencies, carriers, and brokerages</t>
  </si>
  <si>
    <t>Funds, trusts, and financial vehicles</t>
  </si>
  <si>
    <t>Housing</t>
  </si>
  <si>
    <t>Other real estate</t>
  </si>
  <si>
    <t>Renting and leasing of goods, equipment, vehicles and nonfinancial intangible assets</t>
  </si>
  <si>
    <t>Legal services</t>
  </si>
  <si>
    <t>Computer programming and systems design</t>
  </si>
  <si>
    <t>Miscellaneous professional, scientific, and technical services</t>
  </si>
  <si>
    <t>Company and enterprise management</t>
  </si>
  <si>
    <t>Administrative and support services</t>
  </si>
  <si>
    <t>Waste management and remediation services</t>
  </si>
  <si>
    <t>Educational institutions and services</t>
  </si>
  <si>
    <t>Healthcare professions, laboratories, and ambulances</t>
  </si>
  <si>
    <t>Hospitals</t>
  </si>
  <si>
    <t>Nursing, community, mental health, and substance abuse facilities</t>
  </si>
  <si>
    <t>Child day care, community food services, housing services, and other relief services</t>
  </si>
  <si>
    <t>Performing arts, spectator sports, museums, and related activities</t>
  </si>
  <si>
    <t>Amusement facilities, gambling facilities, resort and recreation facilities</t>
  </si>
  <si>
    <t>Hotels and campgrounds</t>
  </si>
  <si>
    <t>Food and beverage establishments</t>
  </si>
  <si>
    <t>Other services, except government</t>
  </si>
  <si>
    <t>Federal general government (defense)</t>
  </si>
  <si>
    <t>Federal general government (nondefense)</t>
  </si>
  <si>
    <t>Federal electric utilities and postal service</t>
  </si>
  <si>
    <t>State and local general government</t>
  </si>
  <si>
    <t>Other state and local government enterprises including transit and utilities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</si>
  <si>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</si>
  <si>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</si>
  <si>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</si>
  <si>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</si>
  <si>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</si>
  <si>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</si>
  <si>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</si>
  <si>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</si>
  <si>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</si>
  <si>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</si>
  <si>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</si>
  <si>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</si>
  <si>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</si>
  <si>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</si>
  <si>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</si>
  <si>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</si>
  <si>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</si>
  <si>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</si>
  <si>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</si>
  <si>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</si>
  <si>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</si>
  <si>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</si>
  <si>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</si>
  <si>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</si>
  <si>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</si>
  <si>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</si>
  <si>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</si>
  <si>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</si>
  <si>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</si>
  <si>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</si>
  <si>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</si>
  <si>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</si>
  <si>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</si>
  <si>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</si>
  <si>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</si>
  <si>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</si>
  <si>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</si>
  <si>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</si>
  <si>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</si>
  <si>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</si>
  <si>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</si>
  <si>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</si>
  <si>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</si>
  <si>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</si>
  <si>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</si>
  <si>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</si>
  <si>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</si>
  <si>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</si>
  <si>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</si>
  <si>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</si>
  <si>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</si>
  <si>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</si>
  <si>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</si>
  <si>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</si>
  <si>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</si>
  <si>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</si>
  <si>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</si>
  <si>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</si>
  <si>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</si>
  <si>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</si>
  <si>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</si>
  <si>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</si>
  <si>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</si>
  <si>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</si>
  <si>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</si>
  <si>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</si>
  <si>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</si>
  <si>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</si>
  <si>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</si>
  <si>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</si>
  <si>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</si>
  <si>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Used/US-CA</t>
  </si>
  <si>
    <t>Other/US-CA</t>
  </si>
  <si>
    <t>Used/RoUS</t>
  </si>
  <si>
    <t>Other/RoUS</t>
  </si>
  <si>
    <t>Purchaser</t>
  </si>
  <si>
    <t>Final Demand (Complete Consumption) ($)</t>
  </si>
  <si>
    <t>Plastic Intensity ($/metric ton)</t>
  </si>
  <si>
    <t>CA Plastic Consumption (metric tons)</t>
  </si>
  <si>
    <t>CA-326 Leontif ($/$)</t>
  </si>
  <si>
    <t>Total CA Plastic Consumption (metric tons)</t>
  </si>
  <si>
    <t>USD</t>
  </si>
  <si>
    <t>Final Demand (over all sectors) ($)</t>
  </si>
  <si>
    <t>326/US-CA (L)</t>
  </si>
  <si>
    <t>326/US-CA (L_d)</t>
  </si>
  <si>
    <t>final consumption</t>
  </si>
  <si>
    <t>USD/USD</t>
  </si>
  <si>
    <t>typical Leontief matric element for 326</t>
  </si>
  <si>
    <t>plastic intensity of 326</t>
  </si>
  <si>
    <t>metric tons</t>
  </si>
  <si>
    <t>metric tons/$</t>
  </si>
  <si>
    <t>Back on the envelope calculation</t>
  </si>
  <si>
    <t>resulting annual CA plastic consumption</t>
  </si>
  <si>
    <t>summin over all Leontief elements for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</si>
</sst>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1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"/>
  <sheetViews>
    <sheetView zoomScale="150" workbookViewId="0">
      <selection activeCell="F11" sqref="F11"/>
    </sheetView>
  </sheetViews>
  <sheetFormatPr baseColWidth="10" defaultColWidth="11.5" defaultRowHeight="16" x14ac:dyDescent="0.2"/>
  <cols>
    <col min="1" max="1" width="13.5" bestFit="1" customWidth="1"/>
    <col min="2" max="2" width="13.5" customWidth="1"/>
  </cols>
  <sheetData>
    <row r="1" spans="1:7" x14ac:dyDescent="0.2">
      <c r="A1" s="2" t="s">
        <v>189</v>
      </c>
      <c r="B1" s="1" t="s">
        <v>73</v>
      </c>
      <c r="C1" s="1" t="s">
        <v>72</v>
      </c>
      <c r="D1" s="1" t="s">
        <v>71</v>
      </c>
    </row>
    <row r="2" spans="1:7" x14ac:dyDescent="0.2">
      <c r="A2" t="s">
        <v>0</v>
      </c>
      <c r="B2" t="s">
        <v>190</v>
      </c>
      <c r="C2" t="s">
        <v>210</v>
      </c>
      <c r="D2" t="s">
        <v>281</v>
      </c>
      <c r="G2" t="s">
        <v>74</v>
      </c>
    </row>
    <row r="3" spans="1:7" x14ac:dyDescent="0.2">
      <c r="A3" t="s">
        <v>1</v>
      </c>
      <c r="B3" t="s">
        <v>190</v>
      </c>
      <c r="C3" t="s">
        <v>211</v>
      </c>
      <c r="D3" t="s">
        <v>282</v>
      </c>
      <c r="G3" t="s">
        <v>75</v>
      </c>
    </row>
    <row r="4" spans="1:7" x14ac:dyDescent="0.2">
      <c r="A4" t="s">
        <v>2</v>
      </c>
      <c r="B4" t="s">
        <v>191</v>
      </c>
      <c r="C4" t="s">
        <v>212</v>
      </c>
      <c r="D4" t="s">
        <v>283</v>
      </c>
      <c r="G4" t="s">
        <v>76</v>
      </c>
    </row>
    <row r="5" spans="1:7" x14ac:dyDescent="0.2">
      <c r="A5" t="s">
        <v>3</v>
      </c>
      <c r="B5" t="s">
        <v>191</v>
      </c>
      <c r="C5" t="s">
        <v>213</v>
      </c>
      <c r="D5" t="s">
        <v>284</v>
      </c>
      <c r="G5" t="s">
        <v>77</v>
      </c>
    </row>
    <row r="6" spans="1:7" x14ac:dyDescent="0.2">
      <c r="A6" t="s">
        <v>4</v>
      </c>
      <c r="B6" t="s">
        <v>191</v>
      </c>
      <c r="C6" t="s">
        <v>214</v>
      </c>
      <c r="D6" t="s">
        <v>285</v>
      </c>
      <c r="G6" t="s">
        <v>75</v>
      </c>
    </row>
    <row r="7" spans="1:7" x14ac:dyDescent="0.2">
      <c r="A7" t="s">
        <v>5</v>
      </c>
      <c r="B7" t="s">
        <v>192</v>
      </c>
      <c r="C7" t="s">
        <v>215</v>
      </c>
      <c r="D7" t="s">
        <v>286</v>
      </c>
    </row>
    <row r="8" spans="1:7" x14ac:dyDescent="0.2">
      <c r="A8" t="s">
        <v>6</v>
      </c>
      <c r="B8" t="s">
        <v>193</v>
      </c>
      <c r="C8" t="s">
        <v>216</v>
      </c>
      <c r="D8" t="s">
        <v>287</v>
      </c>
    </row>
    <row r="9" spans="1:7" x14ac:dyDescent="0.2">
      <c r="A9" t="s">
        <v>7</v>
      </c>
      <c r="B9" t="s">
        <v>194</v>
      </c>
      <c r="C9" t="s">
        <v>217</v>
      </c>
      <c r="D9" t="s">
        <v>288</v>
      </c>
    </row>
    <row r="10" spans="1:7" x14ac:dyDescent="0.2">
      <c r="A10" t="s">
        <v>8</v>
      </c>
      <c r="B10" t="s">
        <v>194</v>
      </c>
      <c r="C10" t="s">
        <v>218</v>
      </c>
      <c r="D10" t="s">
        <v>289</v>
      </c>
    </row>
    <row r="11" spans="1:7" x14ac:dyDescent="0.2">
      <c r="A11" t="s">
        <v>9</v>
      </c>
      <c r="B11" t="s">
        <v>194</v>
      </c>
      <c r="C11" t="s">
        <v>219</v>
      </c>
      <c r="D11" t="s">
        <v>290</v>
      </c>
    </row>
    <row r="12" spans="1:7" x14ac:dyDescent="0.2">
      <c r="A12" t="s">
        <v>10</v>
      </c>
      <c r="B12" t="s">
        <v>194</v>
      </c>
      <c r="C12" t="s">
        <v>220</v>
      </c>
      <c r="D12" t="s">
        <v>291</v>
      </c>
    </row>
    <row r="13" spans="1:7" x14ac:dyDescent="0.2">
      <c r="A13" t="s">
        <v>11</v>
      </c>
      <c r="B13" t="s">
        <v>194</v>
      </c>
      <c r="C13" t="s">
        <v>221</v>
      </c>
      <c r="D13" t="s">
        <v>292</v>
      </c>
    </row>
    <row r="14" spans="1:7" x14ac:dyDescent="0.2">
      <c r="A14" t="s">
        <v>12</v>
      </c>
      <c r="B14" t="s">
        <v>194</v>
      </c>
      <c r="C14" t="s">
        <v>222</v>
      </c>
      <c r="D14" t="s">
        <v>293</v>
      </c>
    </row>
    <row r="15" spans="1:7" x14ac:dyDescent="0.2">
      <c r="A15" t="s">
        <v>13</v>
      </c>
      <c r="B15" t="s">
        <v>194</v>
      </c>
      <c r="C15" t="s">
        <v>223</v>
      </c>
      <c r="D15" t="s">
        <v>294</v>
      </c>
    </row>
    <row r="16" spans="1:7" x14ac:dyDescent="0.2">
      <c r="A16" t="s">
        <v>14</v>
      </c>
      <c r="B16" t="s">
        <v>194</v>
      </c>
      <c r="C16" t="s">
        <v>224</v>
      </c>
      <c r="D16" t="s">
        <v>295</v>
      </c>
    </row>
    <row r="17" spans="1:4" x14ac:dyDescent="0.2">
      <c r="A17" t="s">
        <v>15</v>
      </c>
      <c r="B17" t="s">
        <v>194</v>
      </c>
      <c r="C17" t="s">
        <v>225</v>
      </c>
      <c r="D17" t="s">
        <v>296</v>
      </c>
    </row>
    <row r="18" spans="1:4" x14ac:dyDescent="0.2">
      <c r="A18" t="s">
        <v>16</v>
      </c>
      <c r="B18" t="s">
        <v>194</v>
      </c>
      <c r="C18" t="s">
        <v>226</v>
      </c>
      <c r="D18" t="s">
        <v>297</v>
      </c>
    </row>
    <row r="19" spans="1:4" x14ac:dyDescent="0.2">
      <c r="A19" t="s">
        <v>17</v>
      </c>
      <c r="B19" t="s">
        <v>194</v>
      </c>
      <c r="C19" t="s">
        <v>227</v>
      </c>
      <c r="D19" t="s">
        <v>298</v>
      </c>
    </row>
    <row r="20" spans="1:4" x14ac:dyDescent="0.2">
      <c r="A20" t="s">
        <v>18</v>
      </c>
      <c r="B20" t="s">
        <v>194</v>
      </c>
      <c r="C20" t="s">
        <v>228</v>
      </c>
      <c r="D20" t="s">
        <v>299</v>
      </c>
    </row>
    <row r="21" spans="1:4" x14ac:dyDescent="0.2">
      <c r="A21" t="s">
        <v>19</v>
      </c>
      <c r="B21" t="s">
        <v>194</v>
      </c>
      <c r="C21" t="s">
        <v>229</v>
      </c>
      <c r="D21" t="s">
        <v>300</v>
      </c>
    </row>
    <row r="22" spans="1:4" x14ac:dyDescent="0.2">
      <c r="A22" t="s">
        <v>20</v>
      </c>
      <c r="B22" t="s">
        <v>194</v>
      </c>
      <c r="C22" t="s">
        <v>230</v>
      </c>
      <c r="D22" t="s">
        <v>301</v>
      </c>
    </row>
    <row r="23" spans="1:4" x14ac:dyDescent="0.2">
      <c r="A23" t="s">
        <v>21</v>
      </c>
      <c r="B23" t="s">
        <v>194</v>
      </c>
      <c r="C23" t="s">
        <v>231</v>
      </c>
      <c r="D23" t="s">
        <v>302</v>
      </c>
    </row>
    <row r="24" spans="1:4" x14ac:dyDescent="0.2">
      <c r="A24" t="s">
        <v>22</v>
      </c>
      <c r="B24" t="s">
        <v>194</v>
      </c>
      <c r="C24" t="s">
        <v>232</v>
      </c>
      <c r="D24" t="s">
        <v>303</v>
      </c>
    </row>
    <row r="25" spans="1:4" x14ac:dyDescent="0.2">
      <c r="A25" t="s">
        <v>23</v>
      </c>
      <c r="B25" t="s">
        <v>194</v>
      </c>
      <c r="C25" t="s">
        <v>233</v>
      </c>
      <c r="D25" t="s">
        <v>304</v>
      </c>
    </row>
    <row r="26" spans="1:4" x14ac:dyDescent="0.2">
      <c r="A26" t="s">
        <v>24</v>
      </c>
      <c r="B26" t="s">
        <v>194</v>
      </c>
      <c r="C26" t="s">
        <v>234</v>
      </c>
      <c r="D26" t="s">
        <v>305</v>
      </c>
    </row>
    <row r="27" spans="1:4" x14ac:dyDescent="0.2">
      <c r="A27" t="s">
        <v>25</v>
      </c>
      <c r="B27" t="s">
        <v>194</v>
      </c>
      <c r="C27" t="s">
        <v>235</v>
      </c>
      <c r="D27" t="s">
        <v>306</v>
      </c>
    </row>
    <row r="28" spans="1:4" x14ac:dyDescent="0.2">
      <c r="A28" t="s">
        <v>26</v>
      </c>
      <c r="B28" t="s">
        <v>195</v>
      </c>
      <c r="C28" t="s">
        <v>236</v>
      </c>
      <c r="D28" t="s">
        <v>307</v>
      </c>
    </row>
    <row r="29" spans="1:4" x14ac:dyDescent="0.2">
      <c r="A29" t="s">
        <v>27</v>
      </c>
      <c r="B29" t="s">
        <v>196</v>
      </c>
      <c r="C29" t="s">
        <v>237</v>
      </c>
      <c r="D29" t="s">
        <v>308</v>
      </c>
    </row>
    <row r="30" spans="1:4" x14ac:dyDescent="0.2">
      <c r="A30" t="s">
        <v>28</v>
      </c>
      <c r="B30" t="s">
        <v>196</v>
      </c>
      <c r="C30" t="s">
        <v>238</v>
      </c>
      <c r="D30" t="s">
        <v>309</v>
      </c>
    </row>
    <row r="31" spans="1:4" x14ac:dyDescent="0.2">
      <c r="A31" t="s">
        <v>29</v>
      </c>
      <c r="B31" t="s">
        <v>196</v>
      </c>
      <c r="C31" t="s">
        <v>239</v>
      </c>
      <c r="D31" t="s">
        <v>310</v>
      </c>
    </row>
    <row r="32" spans="1:4" x14ac:dyDescent="0.2">
      <c r="A32" t="s">
        <v>30</v>
      </c>
      <c r="B32" t="s">
        <v>196</v>
      </c>
      <c r="C32" t="s">
        <v>240</v>
      </c>
      <c r="D32" t="s">
        <v>311</v>
      </c>
    </row>
    <row r="33" spans="1:4" x14ac:dyDescent="0.2">
      <c r="A33" t="s">
        <v>31</v>
      </c>
      <c r="B33" t="s">
        <v>197</v>
      </c>
      <c r="C33" t="s">
        <v>241</v>
      </c>
      <c r="D33" t="s">
        <v>312</v>
      </c>
    </row>
    <row r="34" spans="1:4" x14ac:dyDescent="0.2">
      <c r="A34" t="s">
        <v>32</v>
      </c>
      <c r="B34" t="s">
        <v>197</v>
      </c>
      <c r="C34" t="s">
        <v>242</v>
      </c>
      <c r="D34" t="s">
        <v>313</v>
      </c>
    </row>
    <row r="35" spans="1:4" x14ac:dyDescent="0.2">
      <c r="A35" t="s">
        <v>33</v>
      </c>
      <c r="B35" t="s">
        <v>197</v>
      </c>
      <c r="C35" t="s">
        <v>243</v>
      </c>
      <c r="D35" t="s">
        <v>314</v>
      </c>
    </row>
    <row r="36" spans="1:4" x14ac:dyDescent="0.2">
      <c r="A36" t="s">
        <v>34</v>
      </c>
      <c r="B36" t="s">
        <v>197</v>
      </c>
      <c r="C36" t="s">
        <v>244</v>
      </c>
      <c r="D36" t="s">
        <v>315</v>
      </c>
    </row>
    <row r="37" spans="1:4" x14ac:dyDescent="0.2">
      <c r="A37" t="s">
        <v>35</v>
      </c>
      <c r="B37" t="s">
        <v>197</v>
      </c>
      <c r="C37" t="s">
        <v>245</v>
      </c>
      <c r="D37" t="s">
        <v>316</v>
      </c>
    </row>
    <row r="38" spans="1:4" x14ac:dyDescent="0.2">
      <c r="A38" t="s">
        <v>36</v>
      </c>
      <c r="B38" t="s">
        <v>197</v>
      </c>
      <c r="C38" t="s">
        <v>246</v>
      </c>
      <c r="D38" t="s">
        <v>317</v>
      </c>
    </row>
    <row r="39" spans="1:4" x14ac:dyDescent="0.2">
      <c r="A39" t="s">
        <v>37</v>
      </c>
      <c r="B39" t="s">
        <v>197</v>
      </c>
      <c r="C39" t="s">
        <v>247</v>
      </c>
      <c r="D39" t="s">
        <v>318</v>
      </c>
    </row>
    <row r="40" spans="1:4" x14ac:dyDescent="0.2">
      <c r="A40" t="s">
        <v>38</v>
      </c>
      <c r="B40" t="s">
        <v>197</v>
      </c>
      <c r="C40" t="s">
        <v>248</v>
      </c>
      <c r="D40" t="s">
        <v>319</v>
      </c>
    </row>
    <row r="41" spans="1:4" x14ac:dyDescent="0.2">
      <c r="A41" t="s">
        <v>39</v>
      </c>
      <c r="B41" t="s">
        <v>198</v>
      </c>
      <c r="C41" t="s">
        <v>249</v>
      </c>
      <c r="D41" t="s">
        <v>320</v>
      </c>
    </row>
    <row r="42" spans="1:4" x14ac:dyDescent="0.2">
      <c r="A42" t="s">
        <v>40</v>
      </c>
      <c r="B42" t="s">
        <v>198</v>
      </c>
      <c r="C42" t="s">
        <v>250</v>
      </c>
      <c r="D42" t="s">
        <v>321</v>
      </c>
    </row>
    <row r="43" spans="1:4" x14ac:dyDescent="0.2">
      <c r="A43" t="s">
        <v>41</v>
      </c>
      <c r="B43" t="s">
        <v>198</v>
      </c>
      <c r="C43" t="s">
        <v>251</v>
      </c>
      <c r="D43" t="s">
        <v>322</v>
      </c>
    </row>
    <row r="44" spans="1:4" x14ac:dyDescent="0.2">
      <c r="A44" t="s">
        <v>42</v>
      </c>
      <c r="B44" t="s">
        <v>198</v>
      </c>
      <c r="C44" t="s">
        <v>252</v>
      </c>
      <c r="D44" t="s">
        <v>323</v>
      </c>
    </row>
    <row r="45" spans="1:4" x14ac:dyDescent="0.2">
      <c r="A45" t="s">
        <v>43</v>
      </c>
      <c r="B45" t="s">
        <v>199</v>
      </c>
      <c r="C45" t="s">
        <v>253</v>
      </c>
      <c r="D45" t="s">
        <v>324</v>
      </c>
    </row>
    <row r="46" spans="1:4" x14ac:dyDescent="0.2">
      <c r="A46" t="s">
        <v>44</v>
      </c>
      <c r="B46" t="s">
        <v>199</v>
      </c>
      <c r="C46" t="s">
        <v>254</v>
      </c>
      <c r="D46" t="s">
        <v>325</v>
      </c>
    </row>
    <row r="47" spans="1:4" x14ac:dyDescent="0.2">
      <c r="A47" t="s">
        <v>45</v>
      </c>
      <c r="B47" t="s">
        <v>199</v>
      </c>
      <c r="C47" t="s">
        <v>255</v>
      </c>
      <c r="D47" t="s">
        <v>326</v>
      </c>
    </row>
    <row r="48" spans="1:4" x14ac:dyDescent="0.2">
      <c r="A48" t="s">
        <v>46</v>
      </c>
      <c r="B48" t="s">
        <v>199</v>
      </c>
      <c r="C48" t="s">
        <v>256</v>
      </c>
      <c r="D48" t="s">
        <v>327</v>
      </c>
    </row>
    <row r="49" spans="1:4" x14ac:dyDescent="0.2">
      <c r="A49" t="s">
        <v>47</v>
      </c>
      <c r="B49" t="s">
        <v>200</v>
      </c>
      <c r="C49" t="s">
        <v>257</v>
      </c>
      <c r="D49" t="s">
        <v>328</v>
      </c>
    </row>
    <row r="50" spans="1:4" x14ac:dyDescent="0.2">
      <c r="A50" t="s">
        <v>48</v>
      </c>
      <c r="B50" t="s">
        <v>200</v>
      </c>
      <c r="C50" t="s">
        <v>258</v>
      </c>
      <c r="D50" t="s">
        <v>329</v>
      </c>
    </row>
    <row r="51" spans="1:4" x14ac:dyDescent="0.2">
      <c r="A51" t="s">
        <v>49</v>
      </c>
      <c r="B51" t="s">
        <v>200</v>
      </c>
      <c r="C51" t="s">
        <v>259</v>
      </c>
      <c r="D51" t="s">
        <v>330</v>
      </c>
    </row>
    <row r="52" spans="1:4" x14ac:dyDescent="0.2">
      <c r="A52" t="s">
        <v>50</v>
      </c>
      <c r="B52" t="s">
        <v>201</v>
      </c>
      <c r="C52" t="s">
        <v>260</v>
      </c>
      <c r="D52" t="s">
        <v>331</v>
      </c>
    </row>
    <row r="53" spans="1:4" x14ac:dyDescent="0.2">
      <c r="A53" t="s">
        <v>51</v>
      </c>
      <c r="B53" t="s">
        <v>201</v>
      </c>
      <c r="C53" t="s">
        <v>261</v>
      </c>
      <c r="D53" t="s">
        <v>332</v>
      </c>
    </row>
    <row r="54" spans="1:4" x14ac:dyDescent="0.2">
      <c r="A54" t="s">
        <v>52</v>
      </c>
      <c r="B54" t="s">
        <v>201</v>
      </c>
      <c r="C54" t="s">
        <v>262</v>
      </c>
      <c r="D54" t="s">
        <v>333</v>
      </c>
    </row>
    <row r="55" spans="1:4" x14ac:dyDescent="0.2">
      <c r="A55" t="s">
        <v>53</v>
      </c>
      <c r="B55" t="s">
        <v>202</v>
      </c>
      <c r="C55" t="s">
        <v>263</v>
      </c>
      <c r="D55" t="s">
        <v>334</v>
      </c>
    </row>
    <row r="56" spans="1:4" x14ac:dyDescent="0.2">
      <c r="A56" t="s">
        <v>54</v>
      </c>
      <c r="B56" t="s">
        <v>203</v>
      </c>
      <c r="C56" t="s">
        <v>264</v>
      </c>
      <c r="D56" t="s">
        <v>335</v>
      </c>
    </row>
    <row r="57" spans="1:4" x14ac:dyDescent="0.2">
      <c r="A57" t="s">
        <v>55</v>
      </c>
      <c r="B57" t="s">
        <v>203</v>
      </c>
      <c r="C57" t="s">
        <v>265</v>
      </c>
      <c r="D57" t="s">
        <v>336</v>
      </c>
    </row>
    <row r="58" spans="1:4" x14ac:dyDescent="0.2">
      <c r="A58" t="s">
        <v>56</v>
      </c>
      <c r="B58" t="s">
        <v>204</v>
      </c>
      <c r="C58" t="s">
        <v>266</v>
      </c>
      <c r="D58" t="s">
        <v>337</v>
      </c>
    </row>
    <row r="59" spans="1:4" x14ac:dyDescent="0.2">
      <c r="A59" t="s">
        <v>57</v>
      </c>
      <c r="B59" t="s">
        <v>205</v>
      </c>
      <c r="C59" t="s">
        <v>267</v>
      </c>
      <c r="D59" t="s">
        <v>338</v>
      </c>
    </row>
    <row r="60" spans="1:4" x14ac:dyDescent="0.2">
      <c r="A60" t="s">
        <v>58</v>
      </c>
      <c r="B60" t="s">
        <v>205</v>
      </c>
      <c r="C60" t="s">
        <v>268</v>
      </c>
      <c r="D60" t="s">
        <v>339</v>
      </c>
    </row>
    <row r="61" spans="1:4" x14ac:dyDescent="0.2">
      <c r="A61" t="s">
        <v>59</v>
      </c>
      <c r="B61" t="s">
        <v>205</v>
      </c>
      <c r="C61" t="s">
        <v>269</v>
      </c>
      <c r="D61" t="s">
        <v>340</v>
      </c>
    </row>
    <row r="62" spans="1:4" x14ac:dyDescent="0.2">
      <c r="A62" t="s">
        <v>60</v>
      </c>
      <c r="B62" t="s">
        <v>205</v>
      </c>
      <c r="C62" t="s">
        <v>270</v>
      </c>
      <c r="D62" t="s">
        <v>341</v>
      </c>
    </row>
    <row r="63" spans="1:4" x14ac:dyDescent="0.2">
      <c r="A63" t="s">
        <v>61</v>
      </c>
      <c r="B63" t="s">
        <v>206</v>
      </c>
      <c r="C63" t="s">
        <v>271</v>
      </c>
      <c r="D63" t="s">
        <v>342</v>
      </c>
    </row>
    <row r="64" spans="1:4" x14ac:dyDescent="0.2">
      <c r="A64" t="s">
        <v>62</v>
      </c>
      <c r="B64" t="s">
        <v>206</v>
      </c>
      <c r="C64" t="s">
        <v>272</v>
      </c>
      <c r="D64" t="s">
        <v>343</v>
      </c>
    </row>
    <row r="65" spans="1:4" x14ac:dyDescent="0.2">
      <c r="A65" t="s">
        <v>63</v>
      </c>
      <c r="B65" t="s">
        <v>207</v>
      </c>
      <c r="C65" t="s">
        <v>273</v>
      </c>
      <c r="D65" t="s">
        <v>344</v>
      </c>
    </row>
    <row r="66" spans="1:4" x14ac:dyDescent="0.2">
      <c r="A66" t="s">
        <v>64</v>
      </c>
      <c r="B66" t="s">
        <v>207</v>
      </c>
      <c r="C66" t="s">
        <v>274</v>
      </c>
      <c r="D66" t="s">
        <v>345</v>
      </c>
    </row>
    <row r="67" spans="1:4" x14ac:dyDescent="0.2">
      <c r="A67" t="s">
        <v>65</v>
      </c>
      <c r="B67" t="s">
        <v>208</v>
      </c>
      <c r="C67" t="s">
        <v>275</v>
      </c>
      <c r="D67" t="s">
        <v>346</v>
      </c>
    </row>
    <row r="68" spans="1:4" x14ac:dyDescent="0.2">
      <c r="A68" t="s">
        <v>66</v>
      </c>
      <c r="B68" t="s">
        <v>209</v>
      </c>
      <c r="C68" t="s">
        <v>276</v>
      </c>
      <c r="D68" t="s">
        <v>347</v>
      </c>
    </row>
    <row r="69" spans="1:4" x14ac:dyDescent="0.2">
      <c r="A69" t="s">
        <v>67</v>
      </c>
      <c r="B69" t="s">
        <v>209</v>
      </c>
      <c r="C69" t="s">
        <v>277</v>
      </c>
      <c r="D69" t="s">
        <v>348</v>
      </c>
    </row>
    <row r="70" spans="1:4" x14ac:dyDescent="0.2">
      <c r="A70" t="s">
        <v>68</v>
      </c>
      <c r="B70" t="s">
        <v>209</v>
      </c>
      <c r="C70" t="s">
        <v>278</v>
      </c>
      <c r="D70" t="s">
        <v>349</v>
      </c>
    </row>
    <row r="71" spans="1:4" x14ac:dyDescent="0.2">
      <c r="A71" t="s">
        <v>69</v>
      </c>
      <c r="B71" t="s">
        <v>209</v>
      </c>
      <c r="C71" t="s">
        <v>279</v>
      </c>
      <c r="D71" t="s">
        <v>350</v>
      </c>
    </row>
    <row r="72" spans="1:4" x14ac:dyDescent="0.2">
      <c r="A72" t="s">
        <v>70</v>
      </c>
      <c r="B72" t="s">
        <v>209</v>
      </c>
      <c r="C72" t="s">
        <v>280</v>
      </c>
      <c r="D72" t="s">
        <v>351</v>
      </c>
    </row>
    <row r="73" spans="1:4" x14ac:dyDescent="0.2">
      <c r="A73" t="s">
        <v>78</v>
      </c>
      <c r="B73" t="s">
        <v>190</v>
      </c>
      <c r="C73" t="s">
        <v>210</v>
      </c>
      <c r="D73" t="s">
        <v>281</v>
      </c>
    </row>
    <row r="74" spans="1:4" x14ac:dyDescent="0.2">
      <c r="A74" t="s">
        <v>79</v>
      </c>
      <c r="B74" t="s">
        <v>190</v>
      </c>
      <c r="C74" t="s">
        <v>211</v>
      </c>
      <c r="D74" t="s">
        <v>282</v>
      </c>
    </row>
    <row r="75" spans="1:4" x14ac:dyDescent="0.2">
      <c r="A75" t="s">
        <v>80</v>
      </c>
      <c r="B75" t="s">
        <v>191</v>
      </c>
      <c r="C75" t="s">
        <v>212</v>
      </c>
      <c r="D75" t="s">
        <v>283</v>
      </c>
    </row>
    <row r="76" spans="1:4" x14ac:dyDescent="0.2">
      <c r="A76" t="s">
        <v>81</v>
      </c>
      <c r="B76" t="s">
        <v>191</v>
      </c>
      <c r="C76" t="s">
        <v>213</v>
      </c>
      <c r="D76" t="s">
        <v>284</v>
      </c>
    </row>
    <row r="77" spans="1:4" x14ac:dyDescent="0.2">
      <c r="A77" t="s">
        <v>82</v>
      </c>
      <c r="B77" t="s">
        <v>191</v>
      </c>
      <c r="C77" t="s">
        <v>214</v>
      </c>
      <c r="D77" t="s">
        <v>285</v>
      </c>
    </row>
    <row r="78" spans="1:4" x14ac:dyDescent="0.2">
      <c r="A78" t="s">
        <v>83</v>
      </c>
      <c r="B78" t="s">
        <v>192</v>
      </c>
      <c r="C78" t="s">
        <v>215</v>
      </c>
      <c r="D78" t="s">
        <v>286</v>
      </c>
    </row>
    <row r="79" spans="1:4" x14ac:dyDescent="0.2">
      <c r="A79" t="s">
        <v>84</v>
      </c>
      <c r="B79" t="s">
        <v>193</v>
      </c>
      <c r="C79" t="s">
        <v>216</v>
      </c>
      <c r="D79" t="s">
        <v>287</v>
      </c>
    </row>
    <row r="80" spans="1:4" x14ac:dyDescent="0.2">
      <c r="A80" t="s">
        <v>85</v>
      </c>
      <c r="B80" t="s">
        <v>194</v>
      </c>
      <c r="C80" t="s">
        <v>217</v>
      </c>
      <c r="D80" t="s">
        <v>288</v>
      </c>
    </row>
    <row r="81" spans="1:4" x14ac:dyDescent="0.2">
      <c r="A81" t="s">
        <v>86</v>
      </c>
      <c r="B81" t="s">
        <v>194</v>
      </c>
      <c r="C81" t="s">
        <v>218</v>
      </c>
      <c r="D81" t="s">
        <v>289</v>
      </c>
    </row>
    <row r="82" spans="1:4" x14ac:dyDescent="0.2">
      <c r="A82" t="s">
        <v>87</v>
      </c>
      <c r="B82" t="s">
        <v>194</v>
      </c>
      <c r="C82" t="s">
        <v>219</v>
      </c>
      <c r="D82" t="s">
        <v>290</v>
      </c>
    </row>
    <row r="83" spans="1:4" x14ac:dyDescent="0.2">
      <c r="A83" t="s">
        <v>88</v>
      </c>
      <c r="B83" t="s">
        <v>194</v>
      </c>
      <c r="C83" t="s">
        <v>220</v>
      </c>
      <c r="D83" t="s">
        <v>291</v>
      </c>
    </row>
    <row r="84" spans="1:4" x14ac:dyDescent="0.2">
      <c r="A84" t="s">
        <v>89</v>
      </c>
      <c r="B84" t="s">
        <v>194</v>
      </c>
      <c r="C84" t="s">
        <v>221</v>
      </c>
      <c r="D84" t="s">
        <v>292</v>
      </c>
    </row>
    <row r="85" spans="1:4" x14ac:dyDescent="0.2">
      <c r="A85" t="s">
        <v>90</v>
      </c>
      <c r="B85" t="s">
        <v>194</v>
      </c>
      <c r="C85" t="s">
        <v>222</v>
      </c>
      <c r="D85" t="s">
        <v>293</v>
      </c>
    </row>
    <row r="86" spans="1:4" x14ac:dyDescent="0.2">
      <c r="A86" t="s">
        <v>91</v>
      </c>
      <c r="B86" t="s">
        <v>194</v>
      </c>
      <c r="C86" t="s">
        <v>223</v>
      </c>
      <c r="D86" t="s">
        <v>294</v>
      </c>
    </row>
    <row r="87" spans="1:4" x14ac:dyDescent="0.2">
      <c r="A87" t="s">
        <v>92</v>
      </c>
      <c r="B87" t="s">
        <v>194</v>
      </c>
      <c r="C87" t="s">
        <v>224</v>
      </c>
      <c r="D87" t="s">
        <v>295</v>
      </c>
    </row>
    <row r="88" spans="1:4" x14ac:dyDescent="0.2">
      <c r="A88" t="s">
        <v>93</v>
      </c>
      <c r="B88" t="s">
        <v>194</v>
      </c>
      <c r="C88" t="s">
        <v>225</v>
      </c>
      <c r="D88" t="s">
        <v>296</v>
      </c>
    </row>
    <row r="89" spans="1:4" x14ac:dyDescent="0.2">
      <c r="A89" t="s">
        <v>94</v>
      </c>
      <c r="B89" t="s">
        <v>194</v>
      </c>
      <c r="C89" t="s">
        <v>226</v>
      </c>
      <c r="D89" t="s">
        <v>297</v>
      </c>
    </row>
    <row r="90" spans="1:4" x14ac:dyDescent="0.2">
      <c r="A90" t="s">
        <v>95</v>
      </c>
      <c r="B90" t="s">
        <v>194</v>
      </c>
      <c r="C90" t="s">
        <v>227</v>
      </c>
      <c r="D90" t="s">
        <v>298</v>
      </c>
    </row>
    <row r="91" spans="1:4" x14ac:dyDescent="0.2">
      <c r="A91" t="s">
        <v>96</v>
      </c>
      <c r="B91" t="s">
        <v>194</v>
      </c>
      <c r="C91" t="s">
        <v>228</v>
      </c>
      <c r="D91" t="s">
        <v>299</v>
      </c>
    </row>
    <row r="92" spans="1:4" x14ac:dyDescent="0.2">
      <c r="A92" t="s">
        <v>97</v>
      </c>
      <c r="B92" t="s">
        <v>194</v>
      </c>
      <c r="C92" t="s">
        <v>229</v>
      </c>
      <c r="D92" t="s">
        <v>300</v>
      </c>
    </row>
    <row r="93" spans="1:4" x14ac:dyDescent="0.2">
      <c r="A93" t="s">
        <v>98</v>
      </c>
      <c r="B93" t="s">
        <v>194</v>
      </c>
      <c r="C93" t="s">
        <v>230</v>
      </c>
      <c r="D93" t="s">
        <v>301</v>
      </c>
    </row>
    <row r="94" spans="1:4" x14ac:dyDescent="0.2">
      <c r="A94" t="s">
        <v>99</v>
      </c>
      <c r="B94" t="s">
        <v>194</v>
      </c>
      <c r="C94" t="s">
        <v>231</v>
      </c>
      <c r="D94" t="s">
        <v>302</v>
      </c>
    </row>
    <row r="95" spans="1:4" x14ac:dyDescent="0.2">
      <c r="A95" t="s">
        <v>100</v>
      </c>
      <c r="B95" t="s">
        <v>194</v>
      </c>
      <c r="C95" t="s">
        <v>232</v>
      </c>
      <c r="D95" t="s">
        <v>303</v>
      </c>
    </row>
    <row r="96" spans="1:4" x14ac:dyDescent="0.2">
      <c r="A96" t="s">
        <v>101</v>
      </c>
      <c r="B96" t="s">
        <v>194</v>
      </c>
      <c r="C96" t="s">
        <v>233</v>
      </c>
      <c r="D96" t="s">
        <v>304</v>
      </c>
    </row>
    <row r="97" spans="1:4" x14ac:dyDescent="0.2">
      <c r="A97" t="s">
        <v>102</v>
      </c>
      <c r="B97" t="s">
        <v>194</v>
      </c>
      <c r="C97" t="s">
        <v>234</v>
      </c>
      <c r="D97" t="s">
        <v>305</v>
      </c>
    </row>
    <row r="98" spans="1:4" x14ac:dyDescent="0.2">
      <c r="A98" t="s">
        <v>103</v>
      </c>
      <c r="B98" t="s">
        <v>194</v>
      </c>
      <c r="C98" t="s">
        <v>235</v>
      </c>
      <c r="D98" t="s">
        <v>306</v>
      </c>
    </row>
    <row r="99" spans="1:4" x14ac:dyDescent="0.2">
      <c r="A99" t="s">
        <v>104</v>
      </c>
      <c r="B99" t="s">
        <v>195</v>
      </c>
      <c r="C99" t="s">
        <v>236</v>
      </c>
      <c r="D99" t="s">
        <v>307</v>
      </c>
    </row>
    <row r="100" spans="1:4" x14ac:dyDescent="0.2">
      <c r="A100" t="s">
        <v>105</v>
      </c>
      <c r="B100" t="s">
        <v>196</v>
      </c>
      <c r="C100" t="s">
        <v>237</v>
      </c>
      <c r="D100" t="s">
        <v>308</v>
      </c>
    </row>
    <row r="101" spans="1:4" x14ac:dyDescent="0.2">
      <c r="A101" t="s">
        <v>106</v>
      </c>
      <c r="B101" t="s">
        <v>196</v>
      </c>
      <c r="C101" t="s">
        <v>238</v>
      </c>
      <c r="D101" t="s">
        <v>309</v>
      </c>
    </row>
    <row r="102" spans="1:4" x14ac:dyDescent="0.2">
      <c r="A102" t="s">
        <v>107</v>
      </c>
      <c r="B102" t="s">
        <v>196</v>
      </c>
      <c r="C102" t="s">
        <v>239</v>
      </c>
      <c r="D102" t="s">
        <v>310</v>
      </c>
    </row>
    <row r="103" spans="1:4" x14ac:dyDescent="0.2">
      <c r="A103" t="s">
        <v>108</v>
      </c>
      <c r="B103" t="s">
        <v>196</v>
      </c>
      <c r="C103" t="s">
        <v>240</v>
      </c>
      <c r="D103" t="s">
        <v>311</v>
      </c>
    </row>
    <row r="104" spans="1:4" x14ac:dyDescent="0.2">
      <c r="A104" t="s">
        <v>109</v>
      </c>
      <c r="B104" t="s">
        <v>197</v>
      </c>
      <c r="C104" t="s">
        <v>241</v>
      </c>
      <c r="D104" t="s">
        <v>312</v>
      </c>
    </row>
    <row r="105" spans="1:4" x14ac:dyDescent="0.2">
      <c r="A105" t="s">
        <v>110</v>
      </c>
      <c r="B105" t="s">
        <v>197</v>
      </c>
      <c r="C105" t="s">
        <v>242</v>
      </c>
      <c r="D105" t="s">
        <v>313</v>
      </c>
    </row>
    <row r="106" spans="1:4" x14ac:dyDescent="0.2">
      <c r="A106" t="s">
        <v>111</v>
      </c>
      <c r="B106" t="s">
        <v>197</v>
      </c>
      <c r="C106" t="s">
        <v>243</v>
      </c>
      <c r="D106" t="s">
        <v>314</v>
      </c>
    </row>
    <row r="107" spans="1:4" x14ac:dyDescent="0.2">
      <c r="A107" t="s">
        <v>112</v>
      </c>
      <c r="B107" t="s">
        <v>197</v>
      </c>
      <c r="C107" t="s">
        <v>244</v>
      </c>
      <c r="D107" t="s">
        <v>315</v>
      </c>
    </row>
    <row r="108" spans="1:4" x14ac:dyDescent="0.2">
      <c r="A108" t="s">
        <v>113</v>
      </c>
      <c r="B108" t="s">
        <v>197</v>
      </c>
      <c r="C108" t="s">
        <v>245</v>
      </c>
      <c r="D108" t="s">
        <v>316</v>
      </c>
    </row>
    <row r="109" spans="1:4" x14ac:dyDescent="0.2">
      <c r="A109" t="s">
        <v>114</v>
      </c>
      <c r="B109" t="s">
        <v>197</v>
      </c>
      <c r="C109" t="s">
        <v>246</v>
      </c>
      <c r="D109" t="s">
        <v>317</v>
      </c>
    </row>
    <row r="110" spans="1:4" x14ac:dyDescent="0.2">
      <c r="A110" t="s">
        <v>115</v>
      </c>
      <c r="B110" t="s">
        <v>197</v>
      </c>
      <c r="C110" t="s">
        <v>247</v>
      </c>
      <c r="D110" t="s">
        <v>318</v>
      </c>
    </row>
    <row r="111" spans="1:4" x14ac:dyDescent="0.2">
      <c r="A111" t="s">
        <v>116</v>
      </c>
      <c r="B111" t="s">
        <v>197</v>
      </c>
      <c r="C111" t="s">
        <v>248</v>
      </c>
      <c r="D111" t="s">
        <v>319</v>
      </c>
    </row>
    <row r="112" spans="1:4" x14ac:dyDescent="0.2">
      <c r="A112" t="s">
        <v>117</v>
      </c>
      <c r="B112" t="s">
        <v>198</v>
      </c>
      <c r="C112" t="s">
        <v>249</v>
      </c>
      <c r="D112" t="s">
        <v>320</v>
      </c>
    </row>
    <row r="113" spans="1:4" x14ac:dyDescent="0.2">
      <c r="A113" t="s">
        <v>118</v>
      </c>
      <c r="B113" t="s">
        <v>198</v>
      </c>
      <c r="C113" t="s">
        <v>250</v>
      </c>
      <c r="D113" t="s">
        <v>321</v>
      </c>
    </row>
    <row r="114" spans="1:4" x14ac:dyDescent="0.2">
      <c r="A114" t="s">
        <v>119</v>
      </c>
      <c r="B114" t="s">
        <v>198</v>
      </c>
      <c r="C114" t="s">
        <v>251</v>
      </c>
      <c r="D114" t="s">
        <v>322</v>
      </c>
    </row>
    <row r="115" spans="1:4" x14ac:dyDescent="0.2">
      <c r="A115" t="s">
        <v>120</v>
      </c>
      <c r="B115" t="s">
        <v>198</v>
      </c>
      <c r="C115" t="s">
        <v>252</v>
      </c>
      <c r="D115" t="s">
        <v>323</v>
      </c>
    </row>
    <row r="116" spans="1:4" x14ac:dyDescent="0.2">
      <c r="A116" t="s">
        <v>121</v>
      </c>
      <c r="B116" t="s">
        <v>199</v>
      </c>
      <c r="C116" t="s">
        <v>253</v>
      </c>
      <c r="D116" t="s">
        <v>324</v>
      </c>
    </row>
    <row r="117" spans="1:4" x14ac:dyDescent="0.2">
      <c r="A117" t="s">
        <v>122</v>
      </c>
      <c r="B117" t="s">
        <v>199</v>
      </c>
      <c r="C117" t="s">
        <v>254</v>
      </c>
      <c r="D117" t="s">
        <v>325</v>
      </c>
    </row>
    <row r="118" spans="1:4" x14ac:dyDescent="0.2">
      <c r="A118" t="s">
        <v>123</v>
      </c>
      <c r="B118" t="s">
        <v>199</v>
      </c>
      <c r="C118" t="s">
        <v>255</v>
      </c>
      <c r="D118" t="s">
        <v>326</v>
      </c>
    </row>
    <row r="119" spans="1:4" x14ac:dyDescent="0.2">
      <c r="A119" t="s">
        <v>124</v>
      </c>
      <c r="B119" t="s">
        <v>199</v>
      </c>
      <c r="C119" t="s">
        <v>256</v>
      </c>
      <c r="D119" t="s">
        <v>327</v>
      </c>
    </row>
    <row r="120" spans="1:4" x14ac:dyDescent="0.2">
      <c r="A120" t="s">
        <v>125</v>
      </c>
      <c r="B120" t="s">
        <v>200</v>
      </c>
      <c r="C120" t="s">
        <v>257</v>
      </c>
      <c r="D120" t="s">
        <v>328</v>
      </c>
    </row>
    <row r="121" spans="1:4" x14ac:dyDescent="0.2">
      <c r="A121" t="s">
        <v>126</v>
      </c>
      <c r="B121" t="s">
        <v>200</v>
      </c>
      <c r="C121" t="s">
        <v>258</v>
      </c>
      <c r="D121" t="s">
        <v>329</v>
      </c>
    </row>
    <row r="122" spans="1:4" x14ac:dyDescent="0.2">
      <c r="A122" t="s">
        <v>127</v>
      </c>
      <c r="B122" t="s">
        <v>200</v>
      </c>
      <c r="C122" t="s">
        <v>259</v>
      </c>
      <c r="D122" t="s">
        <v>330</v>
      </c>
    </row>
    <row r="123" spans="1:4" x14ac:dyDescent="0.2">
      <c r="A123" t="s">
        <v>128</v>
      </c>
      <c r="B123" t="s">
        <v>201</v>
      </c>
      <c r="C123" t="s">
        <v>260</v>
      </c>
      <c r="D123" t="s">
        <v>331</v>
      </c>
    </row>
    <row r="124" spans="1:4" x14ac:dyDescent="0.2">
      <c r="A124" t="s">
        <v>129</v>
      </c>
      <c r="B124" t="s">
        <v>201</v>
      </c>
      <c r="C124" t="s">
        <v>261</v>
      </c>
      <c r="D124" t="s">
        <v>332</v>
      </c>
    </row>
    <row r="125" spans="1:4" x14ac:dyDescent="0.2">
      <c r="A125" t="s">
        <v>130</v>
      </c>
      <c r="B125" t="s">
        <v>201</v>
      </c>
      <c r="C125" t="s">
        <v>262</v>
      </c>
      <c r="D125" t="s">
        <v>333</v>
      </c>
    </row>
    <row r="126" spans="1:4" x14ac:dyDescent="0.2">
      <c r="A126" t="s">
        <v>131</v>
      </c>
      <c r="B126" t="s">
        <v>202</v>
      </c>
      <c r="C126" t="s">
        <v>263</v>
      </c>
      <c r="D126" t="s">
        <v>334</v>
      </c>
    </row>
    <row r="127" spans="1:4" x14ac:dyDescent="0.2">
      <c r="A127" t="s">
        <v>132</v>
      </c>
      <c r="B127" t="s">
        <v>203</v>
      </c>
      <c r="C127" t="s">
        <v>264</v>
      </c>
      <c r="D127" t="s">
        <v>335</v>
      </c>
    </row>
    <row r="128" spans="1:4" x14ac:dyDescent="0.2">
      <c r="A128" t="s">
        <v>133</v>
      </c>
      <c r="B128" t="s">
        <v>203</v>
      </c>
      <c r="C128" t="s">
        <v>265</v>
      </c>
      <c r="D128" t="s">
        <v>336</v>
      </c>
    </row>
    <row r="129" spans="1:4" x14ac:dyDescent="0.2">
      <c r="A129" t="s">
        <v>134</v>
      </c>
      <c r="B129" t="s">
        <v>204</v>
      </c>
      <c r="C129" t="s">
        <v>266</v>
      </c>
      <c r="D129" t="s">
        <v>337</v>
      </c>
    </row>
    <row r="130" spans="1:4" x14ac:dyDescent="0.2">
      <c r="A130" t="s">
        <v>135</v>
      </c>
      <c r="B130" t="s">
        <v>205</v>
      </c>
      <c r="C130" t="s">
        <v>267</v>
      </c>
      <c r="D130" t="s">
        <v>338</v>
      </c>
    </row>
    <row r="131" spans="1:4" x14ac:dyDescent="0.2">
      <c r="A131" t="s">
        <v>136</v>
      </c>
      <c r="B131" t="s">
        <v>205</v>
      </c>
      <c r="C131" t="s">
        <v>268</v>
      </c>
      <c r="D131" t="s">
        <v>339</v>
      </c>
    </row>
    <row r="132" spans="1:4" x14ac:dyDescent="0.2">
      <c r="A132" t="s">
        <v>137</v>
      </c>
      <c r="B132" t="s">
        <v>205</v>
      </c>
      <c r="C132" t="s">
        <v>269</v>
      </c>
      <c r="D132" t="s">
        <v>340</v>
      </c>
    </row>
    <row r="133" spans="1:4" x14ac:dyDescent="0.2">
      <c r="A133" t="s">
        <v>138</v>
      </c>
      <c r="B133" t="s">
        <v>205</v>
      </c>
      <c r="C133" t="s">
        <v>270</v>
      </c>
      <c r="D133" t="s">
        <v>341</v>
      </c>
    </row>
    <row r="134" spans="1:4" x14ac:dyDescent="0.2">
      <c r="A134" t="s">
        <v>139</v>
      </c>
      <c r="B134" t="s">
        <v>206</v>
      </c>
      <c r="C134" t="s">
        <v>271</v>
      </c>
      <c r="D134" t="s">
        <v>342</v>
      </c>
    </row>
    <row r="135" spans="1:4" x14ac:dyDescent="0.2">
      <c r="A135" t="s">
        <v>140</v>
      </c>
      <c r="B135" t="s">
        <v>206</v>
      </c>
      <c r="C135" t="s">
        <v>272</v>
      </c>
      <c r="D135" t="s">
        <v>343</v>
      </c>
    </row>
    <row r="136" spans="1:4" x14ac:dyDescent="0.2">
      <c r="A136" t="s">
        <v>141</v>
      </c>
      <c r="B136" t="s">
        <v>207</v>
      </c>
      <c r="C136" t="s">
        <v>273</v>
      </c>
      <c r="D136" t="s">
        <v>344</v>
      </c>
    </row>
    <row r="137" spans="1:4" x14ac:dyDescent="0.2">
      <c r="A137" t="s">
        <v>142</v>
      </c>
      <c r="B137" t="s">
        <v>207</v>
      </c>
      <c r="C137" t="s">
        <v>274</v>
      </c>
      <c r="D137" t="s">
        <v>345</v>
      </c>
    </row>
    <row r="138" spans="1:4" x14ac:dyDescent="0.2">
      <c r="A138" t="s">
        <v>143</v>
      </c>
      <c r="B138" t="s">
        <v>208</v>
      </c>
      <c r="C138" t="s">
        <v>275</v>
      </c>
      <c r="D138" t="s">
        <v>346</v>
      </c>
    </row>
    <row r="139" spans="1:4" x14ac:dyDescent="0.2">
      <c r="A139" t="s">
        <v>144</v>
      </c>
      <c r="B139" t="s">
        <v>209</v>
      </c>
      <c r="C139" t="s">
        <v>276</v>
      </c>
      <c r="D139" t="s">
        <v>347</v>
      </c>
    </row>
    <row r="140" spans="1:4" x14ac:dyDescent="0.2">
      <c r="A140" t="s">
        <v>145</v>
      </c>
      <c r="B140" t="s">
        <v>209</v>
      </c>
      <c r="C140" t="s">
        <v>277</v>
      </c>
      <c r="D140" t="s">
        <v>348</v>
      </c>
    </row>
    <row r="141" spans="1:4" x14ac:dyDescent="0.2">
      <c r="A141" t="s">
        <v>146</v>
      </c>
      <c r="B141" t="s">
        <v>209</v>
      </c>
      <c r="C141" t="s">
        <v>278</v>
      </c>
      <c r="D141" t="s">
        <v>349</v>
      </c>
    </row>
    <row r="142" spans="1:4" x14ac:dyDescent="0.2">
      <c r="A142" t="s">
        <v>147</v>
      </c>
      <c r="B142" t="s">
        <v>209</v>
      </c>
      <c r="C142" t="s">
        <v>279</v>
      </c>
      <c r="D142" t="s">
        <v>350</v>
      </c>
    </row>
    <row r="143" spans="1:4" x14ac:dyDescent="0.2">
      <c r="A143" t="s">
        <v>148</v>
      </c>
      <c r="B143" t="s">
        <v>209</v>
      </c>
      <c r="C143" t="s">
        <v>280</v>
      </c>
      <c r="D143" t="s">
        <v>351</v>
      </c>
    </row>
    <row r="144" spans="1:4" x14ac:dyDescent="0.2">
      <c r="A144" t="s">
        <v>149</v>
      </c>
    </row>
    <row r="145" spans="1:1" x14ac:dyDescent="0.2">
      <c r="A145" t="s">
        <v>150</v>
      </c>
    </row>
    <row r="146" spans="1:1" x14ac:dyDescent="0.2">
      <c r="A146" t="s">
        <v>151</v>
      </c>
    </row>
    <row r="147" spans="1:1" x14ac:dyDescent="0.2">
      <c r="A147" t="s">
        <v>152</v>
      </c>
    </row>
    <row r="148" spans="1:1" x14ac:dyDescent="0.2">
      <c r="A148" t="s">
        <v>153</v>
      </c>
    </row>
    <row r="149" spans="1:1" x14ac:dyDescent="0.2">
      <c r="A149" t="s">
        <v>154</v>
      </c>
    </row>
    <row r="150" spans="1:1" x14ac:dyDescent="0.2">
      <c r="A150" t="s">
        <v>155</v>
      </c>
    </row>
    <row r="151" spans="1:1" x14ac:dyDescent="0.2">
      <c r="A151" t="s">
        <v>156</v>
      </c>
    </row>
    <row r="152" spans="1:1" x14ac:dyDescent="0.2">
      <c r="A152" t="s">
        <v>157</v>
      </c>
    </row>
    <row r="153" spans="1:1" x14ac:dyDescent="0.2">
      <c r="A153" t="s">
        <v>158</v>
      </c>
    </row>
    <row r="154" spans="1:1" x14ac:dyDescent="0.2">
      <c r="A154" t="s">
        <v>159</v>
      </c>
    </row>
    <row r="155" spans="1:1" x14ac:dyDescent="0.2">
      <c r="A155" t="s">
        <v>160</v>
      </c>
    </row>
    <row r="156" spans="1:1" x14ac:dyDescent="0.2">
      <c r="A156" t="s">
        <v>161</v>
      </c>
    </row>
    <row r="157" spans="1:1" x14ac:dyDescent="0.2">
      <c r="A157" t="s">
        <v>162</v>
      </c>
    </row>
    <row r="158" spans="1:1" x14ac:dyDescent="0.2">
      <c r="A158" t="s">
        <v>163</v>
      </c>
    </row>
    <row r="159" spans="1:1" x14ac:dyDescent="0.2">
      <c r="A159" t="s">
        <v>164</v>
      </c>
    </row>
    <row r="160" spans="1:1" x14ac:dyDescent="0.2">
      <c r="A160" t="s">
        <v>165</v>
      </c>
    </row>
    <row r="161" spans="1:1" x14ac:dyDescent="0.2">
      <c r="A161" t="s">
        <v>166</v>
      </c>
    </row>
    <row r="162" spans="1:1" x14ac:dyDescent="0.2">
      <c r="A162" t="s">
        <v>167</v>
      </c>
    </row>
    <row r="163" spans="1:1" x14ac:dyDescent="0.2">
      <c r="A163" t="s">
        <v>168</v>
      </c>
    </row>
    <row r="164" spans="1:1" x14ac:dyDescent="0.2">
      <c r="A164" t="s">
        <v>169</v>
      </c>
    </row>
    <row r="165" spans="1:1" x14ac:dyDescent="0.2">
      <c r="A165" t="s">
        <v>170</v>
      </c>
    </row>
    <row r="166" spans="1:1" x14ac:dyDescent="0.2">
      <c r="A166" t="s">
        <v>171</v>
      </c>
    </row>
    <row r="167" spans="1:1" x14ac:dyDescent="0.2">
      <c r="A167" t="s">
        <v>172</v>
      </c>
    </row>
    <row r="168" spans="1:1" x14ac:dyDescent="0.2">
      <c r="A168" t="s">
        <v>173</v>
      </c>
    </row>
    <row r="169" spans="1:1" x14ac:dyDescent="0.2">
      <c r="A169" t="s">
        <v>174</v>
      </c>
    </row>
    <row r="170" spans="1:1" x14ac:dyDescent="0.2">
      <c r="A170" t="s">
        <v>175</v>
      </c>
    </row>
    <row r="171" spans="1:1" x14ac:dyDescent="0.2">
      <c r="A171" t="s">
        <v>176</v>
      </c>
    </row>
    <row r="172" spans="1:1" x14ac:dyDescent="0.2">
      <c r="A172" t="s">
        <v>177</v>
      </c>
    </row>
    <row r="173" spans="1:1" x14ac:dyDescent="0.2">
      <c r="A173" t="s">
        <v>178</v>
      </c>
    </row>
    <row r="174" spans="1:1" x14ac:dyDescent="0.2">
      <c r="A174" t="s">
        <v>179</v>
      </c>
    </row>
    <row r="175" spans="1:1" x14ac:dyDescent="0.2">
      <c r="A175" t="s">
        <v>180</v>
      </c>
    </row>
    <row r="176" spans="1:1" x14ac:dyDescent="0.2">
      <c r="A176" t="s">
        <v>181</v>
      </c>
    </row>
    <row r="177" spans="1:1" x14ac:dyDescent="0.2">
      <c r="A177" t="s">
        <v>182</v>
      </c>
    </row>
    <row r="178" spans="1:1" x14ac:dyDescent="0.2">
      <c r="A178" t="s">
        <v>183</v>
      </c>
    </row>
    <row r="179" spans="1:1" x14ac:dyDescent="0.2">
      <c r="A179" t="s">
        <v>184</v>
      </c>
    </row>
    <row r="180" spans="1:1" x14ac:dyDescent="0.2">
      <c r="A180" t="s">
        <v>185</v>
      </c>
    </row>
    <row r="181" spans="1:1" x14ac:dyDescent="0.2">
      <c r="A181" t="s">
        <v>186</v>
      </c>
    </row>
    <row r="182" spans="1:1" x14ac:dyDescent="0.2">
      <c r="A182" t="s">
        <v>187</v>
      </c>
    </row>
    <row r="183" spans="1:1" x14ac:dyDescent="0.2">
      <c r="A183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8"/>
  <sheetViews>
    <sheetView tabSelected="1" zoomScale="166" workbookViewId="0">
      <selection activeCell="C10" sqref="C10"/>
    </sheetView>
  </sheetViews>
  <sheetFormatPr baseColWidth="10" defaultColWidth="11.5" defaultRowHeight="16" x14ac:dyDescent="0.2"/>
  <cols>
    <col min="1" max="1" width="36.5" bestFit="1" customWidth="1"/>
    <col min="2" max="2" width="13.6640625" bestFit="1" customWidth="1"/>
  </cols>
  <sheetData>
    <row r="1" spans="1:147" x14ac:dyDescent="0.2">
      <c r="A1" t="s">
        <v>358</v>
      </c>
      <c r="B1" s="5">
        <v>1752.3</v>
      </c>
      <c r="BW1" s="9"/>
    </row>
    <row r="2" spans="1:147" x14ac:dyDescent="0.2"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  <c r="AE2" s="11">
        <v>30</v>
      </c>
      <c r="AF2" s="11">
        <v>31</v>
      </c>
      <c r="AG2" s="11">
        <v>32</v>
      </c>
      <c r="AH2" s="11">
        <v>33</v>
      </c>
      <c r="AI2" s="11">
        <v>34</v>
      </c>
      <c r="AJ2" s="11">
        <v>35</v>
      </c>
      <c r="AK2" s="11">
        <v>36</v>
      </c>
      <c r="AL2" s="11">
        <v>37</v>
      </c>
      <c r="AM2" s="11">
        <v>38</v>
      </c>
      <c r="AN2" s="11">
        <v>39</v>
      </c>
      <c r="AO2" s="11">
        <v>40</v>
      </c>
      <c r="AP2" s="11">
        <v>41</v>
      </c>
      <c r="AQ2" s="11">
        <v>42</v>
      </c>
      <c r="AR2" s="11">
        <v>43</v>
      </c>
      <c r="AS2" s="11">
        <v>44</v>
      </c>
      <c r="AT2" s="11">
        <v>45</v>
      </c>
      <c r="AU2" s="11">
        <v>46</v>
      </c>
      <c r="AV2" s="11">
        <v>47</v>
      </c>
      <c r="AW2" s="11">
        <v>48</v>
      </c>
      <c r="AX2" s="11">
        <v>49</v>
      </c>
      <c r="AY2" s="11">
        <v>50</v>
      </c>
      <c r="AZ2" s="11">
        <v>51</v>
      </c>
      <c r="BA2" s="11">
        <v>52</v>
      </c>
      <c r="BB2" s="11">
        <v>53</v>
      </c>
      <c r="BC2" s="11">
        <v>54</v>
      </c>
      <c r="BD2" s="11">
        <v>55</v>
      </c>
      <c r="BE2" s="11">
        <v>56</v>
      </c>
      <c r="BF2" s="11">
        <v>57</v>
      </c>
      <c r="BG2" s="11">
        <v>58</v>
      </c>
      <c r="BH2" s="11">
        <v>59</v>
      </c>
      <c r="BI2" s="11">
        <v>60</v>
      </c>
      <c r="BJ2" s="11">
        <v>61</v>
      </c>
      <c r="BK2" s="11">
        <v>62</v>
      </c>
      <c r="BL2" s="11">
        <v>63</v>
      </c>
      <c r="BM2" s="11">
        <v>64</v>
      </c>
      <c r="BN2" s="11">
        <v>65</v>
      </c>
      <c r="BO2" s="11">
        <v>66</v>
      </c>
      <c r="BP2" s="11">
        <v>67</v>
      </c>
      <c r="BQ2" s="11">
        <v>68</v>
      </c>
      <c r="BR2" s="11">
        <v>69</v>
      </c>
      <c r="BS2" s="11">
        <v>70</v>
      </c>
      <c r="BT2" s="11">
        <v>71</v>
      </c>
      <c r="BU2" s="11">
        <v>72</v>
      </c>
      <c r="BV2" s="11">
        <v>73</v>
      </c>
      <c r="BW2" s="12">
        <v>74</v>
      </c>
    </row>
    <row r="3" spans="1:147" x14ac:dyDescent="0.2">
      <c r="A3" t="s">
        <v>356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s="7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352</v>
      </c>
      <c r="BV3" t="s">
        <v>353</v>
      </c>
      <c r="BW3" s="9" t="s">
        <v>78</v>
      </c>
      <c r="BX3" t="s">
        <v>79</v>
      </c>
      <c r="BY3" t="s">
        <v>80</v>
      </c>
      <c r="BZ3" t="s">
        <v>81</v>
      </c>
      <c r="CA3" t="s">
        <v>82</v>
      </c>
      <c r="CB3" t="s">
        <v>83</v>
      </c>
      <c r="CC3" t="s">
        <v>84</v>
      </c>
      <c r="CD3" t="s">
        <v>85</v>
      </c>
      <c r="CE3" t="s">
        <v>86</v>
      </c>
      <c r="CF3" t="s">
        <v>87</v>
      </c>
      <c r="CG3" t="s">
        <v>88</v>
      </c>
      <c r="CH3" t="s">
        <v>89</v>
      </c>
      <c r="CI3" t="s">
        <v>90</v>
      </c>
      <c r="CJ3" t="s">
        <v>91</v>
      </c>
      <c r="CK3" t="s">
        <v>92</v>
      </c>
      <c r="CL3" t="s">
        <v>93</v>
      </c>
      <c r="CM3" t="s">
        <v>94</v>
      </c>
      <c r="CN3" t="s">
        <v>95</v>
      </c>
      <c r="CO3" t="s">
        <v>96</v>
      </c>
      <c r="CP3" t="s">
        <v>97</v>
      </c>
      <c r="CQ3" t="s">
        <v>98</v>
      </c>
      <c r="CR3" t="s">
        <v>99</v>
      </c>
      <c r="CS3" t="s">
        <v>100</v>
      </c>
      <c r="CT3" t="s">
        <v>101</v>
      </c>
      <c r="CU3" t="s">
        <v>102</v>
      </c>
      <c r="CV3" t="s">
        <v>103</v>
      </c>
      <c r="CW3" t="s">
        <v>104</v>
      </c>
      <c r="CX3" t="s">
        <v>105</v>
      </c>
      <c r="CY3" t="s">
        <v>106</v>
      </c>
      <c r="CZ3" t="s">
        <v>107</v>
      </c>
      <c r="DA3" t="s">
        <v>108</v>
      </c>
      <c r="DB3" t="s">
        <v>109</v>
      </c>
      <c r="DC3" t="s">
        <v>110</v>
      </c>
      <c r="DD3" t="s">
        <v>111</v>
      </c>
      <c r="DE3" t="s">
        <v>112</v>
      </c>
      <c r="DF3" t="s">
        <v>113</v>
      </c>
      <c r="DG3" t="s">
        <v>114</v>
      </c>
      <c r="DH3" t="s">
        <v>115</v>
      </c>
      <c r="DI3" t="s">
        <v>116</v>
      </c>
      <c r="DJ3" t="s">
        <v>117</v>
      </c>
      <c r="DK3" t="s">
        <v>118</v>
      </c>
      <c r="DL3" t="s">
        <v>119</v>
      </c>
      <c r="DM3" t="s">
        <v>120</v>
      </c>
      <c r="DN3" t="s">
        <v>121</v>
      </c>
      <c r="DO3" t="s">
        <v>122</v>
      </c>
      <c r="DP3" t="s">
        <v>123</v>
      </c>
      <c r="DQ3" t="s">
        <v>124</v>
      </c>
      <c r="DR3" t="s">
        <v>125</v>
      </c>
      <c r="DS3" t="s">
        <v>126</v>
      </c>
      <c r="DT3" t="s">
        <v>127</v>
      </c>
      <c r="DU3" t="s">
        <v>128</v>
      </c>
      <c r="DV3" t="s">
        <v>129</v>
      </c>
      <c r="DW3" t="s">
        <v>130</v>
      </c>
      <c r="DX3" t="s">
        <v>131</v>
      </c>
      <c r="DY3" t="s">
        <v>132</v>
      </c>
      <c r="DZ3" t="s">
        <v>133</v>
      </c>
      <c r="EA3" t="s">
        <v>134</v>
      </c>
      <c r="EB3" t="s">
        <v>135</v>
      </c>
      <c r="EC3" t="s">
        <v>136</v>
      </c>
      <c r="ED3" t="s">
        <v>137</v>
      </c>
      <c r="EE3" t="s">
        <v>138</v>
      </c>
      <c r="EF3" t="s">
        <v>139</v>
      </c>
      <c r="EG3" t="s">
        <v>140</v>
      </c>
      <c r="EH3" t="s">
        <v>141</v>
      </c>
      <c r="EI3" t="s">
        <v>142</v>
      </c>
      <c r="EJ3" t="s">
        <v>143</v>
      </c>
      <c r="EK3" t="s">
        <v>144</v>
      </c>
      <c r="EL3" t="s">
        <v>145</v>
      </c>
      <c r="EM3" t="s">
        <v>146</v>
      </c>
      <c r="EN3" t="s">
        <v>147</v>
      </c>
      <c r="EO3" t="s">
        <v>148</v>
      </c>
      <c r="EP3" t="s">
        <v>354</v>
      </c>
      <c r="EQ3" t="s">
        <v>355</v>
      </c>
    </row>
    <row r="4" spans="1:147" x14ac:dyDescent="0.2">
      <c r="A4" t="s">
        <v>360</v>
      </c>
      <c r="B4">
        <v>5.6655234416784304E-3</v>
      </c>
      <c r="C4">
        <v>1.7954681717978981E-3</v>
      </c>
      <c r="D4">
        <v>1.9777742470212731E-3</v>
      </c>
      <c r="E4">
        <v>8.0826446586773661E-3</v>
      </c>
      <c r="F4">
        <v>8.5378875519146556E-3</v>
      </c>
      <c r="G4">
        <v>1.9518308082767831E-3</v>
      </c>
      <c r="H4">
        <v>1.188837369672893E-2</v>
      </c>
      <c r="I4">
        <v>5.370690537170349E-3</v>
      </c>
      <c r="J4">
        <v>7.3998112901634029E-3</v>
      </c>
      <c r="K4">
        <v>4.187931547409999E-3</v>
      </c>
      <c r="L4">
        <v>6.4777201897831893E-3</v>
      </c>
      <c r="M4">
        <v>1.2699244454845521E-2</v>
      </c>
      <c r="N4">
        <v>1.077162197708766E-3</v>
      </c>
      <c r="O4">
        <v>8.5685825956429568E-3</v>
      </c>
      <c r="P4">
        <v>2.8646363232331488E-2</v>
      </c>
      <c r="Q4">
        <v>7.2588777878188357E-3</v>
      </c>
      <c r="R4">
        <v>2.922686261285137E-2</v>
      </c>
      <c r="S4">
        <v>1.8682874941231019E-2</v>
      </c>
      <c r="T4">
        <v>1.521626314573475E-2</v>
      </c>
      <c r="U4">
        <v>8.057595899361442E-3</v>
      </c>
      <c r="V4">
        <v>4.5502954461352366E-3</v>
      </c>
      <c r="W4">
        <v>1.216273960918988E-2</v>
      </c>
      <c r="X4">
        <v>7.2972953420352218E-3</v>
      </c>
      <c r="Y4">
        <v>1.906921052525575E-3</v>
      </c>
      <c r="Z4">
        <v>1.0332877268825501E-2</v>
      </c>
      <c r="AA4" s="7">
        <v>1.047252780625662</v>
      </c>
      <c r="AB4">
        <v>5.0109526985022221E-3</v>
      </c>
      <c r="AC4">
        <v>4.1210485365564854E-3</v>
      </c>
      <c r="AD4">
        <v>5.4635683232015682E-3</v>
      </c>
      <c r="AE4">
        <v>1.853729328012478E-3</v>
      </c>
      <c r="AF4">
        <v>4.1295210857083819E-3</v>
      </c>
      <c r="AG4">
        <v>1.9802215161101228E-3</v>
      </c>
      <c r="AH4">
        <v>1.3712845053131569E-3</v>
      </c>
      <c r="AI4">
        <v>2.0847793112802799E-3</v>
      </c>
      <c r="AJ4">
        <v>3.2930719966250761E-3</v>
      </c>
      <c r="AK4">
        <v>1.502416647561783E-3</v>
      </c>
      <c r="AL4">
        <v>1.6371901277049969E-3</v>
      </c>
      <c r="AM4">
        <v>8.4853708725524547E-3</v>
      </c>
      <c r="AN4">
        <v>4.8602821266215028E-3</v>
      </c>
      <c r="AO4">
        <v>1.04990727380518E-3</v>
      </c>
      <c r="AP4">
        <v>1.1685821659369129E-3</v>
      </c>
      <c r="AQ4">
        <v>4.8018126567232989E-3</v>
      </c>
      <c r="AR4">
        <v>1.4146244020089599E-3</v>
      </c>
      <c r="AS4">
        <v>4.8476298653833878E-4</v>
      </c>
      <c r="AT4">
        <v>6.4152006751099237E-4</v>
      </c>
      <c r="AU4">
        <v>4.4271960178708512E-4</v>
      </c>
      <c r="AV4">
        <v>1.527220775446411E-3</v>
      </c>
      <c r="AW4">
        <v>5.64083233914886E-4</v>
      </c>
      <c r="AX4">
        <v>1.9559245346921529E-3</v>
      </c>
      <c r="AY4">
        <v>2.7217246734679E-3</v>
      </c>
      <c r="AZ4">
        <v>4.7627664132000581E-4</v>
      </c>
      <c r="BA4">
        <v>1.1236996922725619E-3</v>
      </c>
      <c r="BB4">
        <v>2.8163694238575311E-3</v>
      </c>
      <c r="BC4">
        <v>8.1519565747678526E-4</v>
      </c>
      <c r="BD4">
        <v>2.0618688895732919E-3</v>
      </c>
      <c r="BE4">
        <v>3.5112260416921889E-3</v>
      </c>
      <c r="BF4">
        <v>3.0148860112805039E-3</v>
      </c>
      <c r="BG4">
        <v>5.9375239297957899E-3</v>
      </c>
      <c r="BH4">
        <v>3.9360252293708107E-3</v>
      </c>
      <c r="BI4">
        <v>4.7294432331116644E-3</v>
      </c>
      <c r="BJ4">
        <v>4.3848539858142759E-3</v>
      </c>
      <c r="BK4">
        <v>7.058740812523486E-4</v>
      </c>
      <c r="BL4">
        <v>2.7917447387132781E-3</v>
      </c>
      <c r="BM4">
        <v>1.6527165791086389E-3</v>
      </c>
      <c r="BN4">
        <v>5.9326276551381202E-3</v>
      </c>
      <c r="BO4">
        <v>4.3577357652497314E-3</v>
      </c>
      <c r="BP4">
        <v>4.0278834478073757E-3</v>
      </c>
      <c r="BQ4">
        <v>8.7067692335174578E-4</v>
      </c>
      <c r="BR4">
        <v>1.2666538951928931E-3</v>
      </c>
      <c r="BS4">
        <v>4.9696437826799948E-3</v>
      </c>
      <c r="BT4">
        <v>7.1021770139537543E-3</v>
      </c>
      <c r="BU4">
        <v>5.9644548815731054E-3</v>
      </c>
      <c r="BV4">
        <v>8.7067692335174665E-4</v>
      </c>
      <c r="BW4" s="9">
        <v>4.5408434779796252E-4</v>
      </c>
      <c r="BX4">
        <v>1.7701795582521671E-4</v>
      </c>
      <c r="BY4">
        <v>2.03243444724787E-4</v>
      </c>
      <c r="BZ4">
        <v>1.730734998053805E-4</v>
      </c>
      <c r="CA4">
        <v>1.9957871885305399E-4</v>
      </c>
      <c r="CB4">
        <v>1.190164479936834E-4</v>
      </c>
      <c r="CC4">
        <v>2.2045997599733221E-4</v>
      </c>
      <c r="CD4">
        <v>2.7225209873349871E-4</v>
      </c>
      <c r="CE4">
        <v>2.04100888809297E-4</v>
      </c>
      <c r="CF4">
        <v>2.434779368110289E-4</v>
      </c>
      <c r="CG4">
        <v>2.3094289047219399E-4</v>
      </c>
      <c r="CH4">
        <v>2.646932158053098E-4</v>
      </c>
      <c r="CI4">
        <v>6.423665422274801E-5</v>
      </c>
      <c r="CJ4">
        <v>2.2611797891425851E-4</v>
      </c>
      <c r="CK4">
        <v>4.5982316322469878E-4</v>
      </c>
      <c r="CL4">
        <v>2.0980392510299651E-4</v>
      </c>
      <c r="CM4">
        <v>3.3880423446950382E-4</v>
      </c>
      <c r="CN4">
        <v>3.0983272047778871E-4</v>
      </c>
      <c r="CO4">
        <v>4.6797321783059249E-4</v>
      </c>
      <c r="CP4">
        <v>5.4274726900242049E-4</v>
      </c>
      <c r="CQ4">
        <v>2.7496049426997498E-4</v>
      </c>
      <c r="CR4">
        <v>3.7304467336015111E-4</v>
      </c>
      <c r="CS4">
        <v>2.7482118949975353E-4</v>
      </c>
      <c r="CT4">
        <v>1.959544775801199E-4</v>
      </c>
      <c r="CU4">
        <v>4.3641032718750488E-4</v>
      </c>
      <c r="CV4">
        <v>6.8377951410248153E-4</v>
      </c>
      <c r="CW4">
        <v>1.4661714729156201E-4</v>
      </c>
      <c r="CX4">
        <v>1.213333587367452E-4</v>
      </c>
      <c r="CY4">
        <v>1.3426840718423161E-4</v>
      </c>
      <c r="CZ4">
        <v>1.3525054243189119E-4</v>
      </c>
      <c r="DA4">
        <v>1.5646099277264071E-4</v>
      </c>
      <c r="DB4">
        <v>1.08727779893997E-4</v>
      </c>
      <c r="DC4">
        <v>1.5305831688232891E-4</v>
      </c>
      <c r="DD4">
        <v>1.7177503295395409E-4</v>
      </c>
      <c r="DE4">
        <v>1.473807818738143E-4</v>
      </c>
      <c r="DF4">
        <v>1.2927078436089149E-4</v>
      </c>
      <c r="DG4">
        <v>1.131363053420657E-4</v>
      </c>
      <c r="DH4">
        <v>1.6014456252331041E-4</v>
      </c>
      <c r="DI4">
        <v>1.4668953394461869E-4</v>
      </c>
      <c r="DJ4">
        <v>9.5784001120885777E-5</v>
      </c>
      <c r="DK4">
        <v>1.996901532064921E-4</v>
      </c>
      <c r="DL4">
        <v>2.3108173512022471E-4</v>
      </c>
      <c r="DM4">
        <v>1.420184346942713E-4</v>
      </c>
      <c r="DN4">
        <v>7.1962299351084312E-5</v>
      </c>
      <c r="DO4">
        <v>1.039306065828949E-4</v>
      </c>
      <c r="DP4">
        <v>7.9621953855327638E-5</v>
      </c>
      <c r="DQ4">
        <v>1.1953157677857259E-4</v>
      </c>
      <c r="DR4">
        <v>2.1384035892987961E-5</v>
      </c>
      <c r="DS4">
        <v>1.662404089650145E-4</v>
      </c>
      <c r="DT4">
        <v>1.009582730197859E-4</v>
      </c>
      <c r="DU4">
        <v>6.4976076049618896E-5</v>
      </c>
      <c r="DV4">
        <v>9.7182933109434886E-5</v>
      </c>
      <c r="DW4">
        <v>1.6240326941091069E-4</v>
      </c>
      <c r="DX4">
        <v>1.269074354010116E-4</v>
      </c>
      <c r="DY4">
        <v>1.490711723213908E-4</v>
      </c>
      <c r="DZ4">
        <v>1.818260874039826E-4</v>
      </c>
      <c r="EA4">
        <v>1.048177486180916E-4</v>
      </c>
      <c r="EB4">
        <v>1.6611102716273819E-4</v>
      </c>
      <c r="EC4">
        <v>1.58535873489009E-4</v>
      </c>
      <c r="ED4">
        <v>1.5014718787003029E-4</v>
      </c>
      <c r="EE4">
        <v>1.4512527450868281E-4</v>
      </c>
      <c r="EF4">
        <v>7.5637503043722327E-5</v>
      </c>
      <c r="EG4">
        <v>1.486739800396895E-4</v>
      </c>
      <c r="EH4">
        <v>1.0795513351306279E-4</v>
      </c>
      <c r="EI4">
        <v>1.6216594670474721E-4</v>
      </c>
      <c r="EJ4">
        <v>1.396825422786775E-4</v>
      </c>
      <c r="EK4">
        <v>1.7482920742395479E-4</v>
      </c>
      <c r="EL4">
        <v>6.2324287344815322E-5</v>
      </c>
      <c r="EM4">
        <v>9.0395827831904485E-5</v>
      </c>
      <c r="EN4">
        <v>1.4101892939532741E-4</v>
      </c>
      <c r="EO4">
        <v>2.0920314173863969E-4</v>
      </c>
      <c r="EP4">
        <v>2.204898989855318E-4</v>
      </c>
      <c r="EQ4">
        <v>6.2324287344815336E-5</v>
      </c>
    </row>
    <row r="5" spans="1:147" x14ac:dyDescent="0.2">
      <c r="A5" t="s">
        <v>357</v>
      </c>
      <c r="B5" s="4">
        <v>10253556647.3722</v>
      </c>
      <c r="C5" s="4">
        <v>1077963535.3884699</v>
      </c>
      <c r="D5" s="4">
        <v>0</v>
      </c>
      <c r="E5" s="4">
        <v>4494436.1394879436</v>
      </c>
      <c r="F5" s="4">
        <v>1773537226.270535</v>
      </c>
      <c r="G5" s="4">
        <v>36356832552.113792</v>
      </c>
      <c r="H5" s="4">
        <v>210850761307.15881</v>
      </c>
      <c r="I5" s="4">
        <v>949716703.89499545</v>
      </c>
      <c r="J5" s="4">
        <v>1086700980.132452</v>
      </c>
      <c r="K5" s="4">
        <v>50509214.980770573</v>
      </c>
      <c r="L5" s="4">
        <v>2878503945.2673049</v>
      </c>
      <c r="M5" s="4">
        <v>16587391977.9848</v>
      </c>
      <c r="N5" s="4">
        <v>82932371437.371521</v>
      </c>
      <c r="O5" s="4">
        <v>7653194111.2317619</v>
      </c>
      <c r="P5" s="4">
        <v>29347664511.014771</v>
      </c>
      <c r="Q5" s="4">
        <v>6519140473.3973494</v>
      </c>
      <c r="R5" s="4">
        <v>7992184224.274827</v>
      </c>
      <c r="S5" s="4">
        <v>21752011005.465729</v>
      </c>
      <c r="T5" s="4">
        <v>66399505422.296333</v>
      </c>
      <c r="U5" s="4">
        <v>3035127908.8247418</v>
      </c>
      <c r="V5" s="4">
        <v>19062197002.486919</v>
      </c>
      <c r="W5" s="4">
        <v>1338331904.333041</v>
      </c>
      <c r="X5" s="4">
        <v>342576793.0632062</v>
      </c>
      <c r="Y5" s="4">
        <v>10410519851.457029</v>
      </c>
      <c r="Z5" s="4">
        <v>32799052296.834229</v>
      </c>
      <c r="AA5" s="8">
        <v>3324351476.0708532</v>
      </c>
      <c r="AB5" s="4">
        <v>32578198289.98148</v>
      </c>
      <c r="AC5" s="4">
        <v>16596860946.633261</v>
      </c>
      <c r="AD5" s="4">
        <v>47846496899.150589</v>
      </c>
      <c r="AE5" s="4">
        <v>34664463089.985313</v>
      </c>
      <c r="AF5" s="4">
        <v>108627575774.451</v>
      </c>
      <c r="AG5" s="4">
        <v>5145609860.1746082</v>
      </c>
      <c r="AH5" s="4">
        <v>550926111.98478627</v>
      </c>
      <c r="AI5" s="4">
        <v>1606582027.156121</v>
      </c>
      <c r="AJ5" s="4">
        <v>14586241746.86491</v>
      </c>
      <c r="AK5" s="4">
        <v>12458296605.46516</v>
      </c>
      <c r="AL5" s="4">
        <v>68739020.367926717</v>
      </c>
      <c r="AM5" s="4">
        <v>7159989214.0064602</v>
      </c>
      <c r="AN5" s="4">
        <v>9153196.7909061573</v>
      </c>
      <c r="AO5" s="4">
        <v>29242714382.579079</v>
      </c>
      <c r="AP5" s="4">
        <v>5149522863.3047075</v>
      </c>
      <c r="AQ5" s="4">
        <v>34400042105.479538</v>
      </c>
      <c r="AR5" s="4">
        <v>17938690376.100979</v>
      </c>
      <c r="AS5" s="4">
        <v>7807633034.8908167</v>
      </c>
      <c r="AT5" s="4">
        <v>28476998081.56596</v>
      </c>
      <c r="AU5" s="4">
        <v>11722698351.72517</v>
      </c>
      <c r="AV5" s="4">
        <v>17636842622.148079</v>
      </c>
      <c r="AW5" s="4">
        <v>429271417374.10431</v>
      </c>
      <c r="AX5" s="4">
        <v>-49038792389.842453</v>
      </c>
      <c r="AY5" s="4">
        <v>6203748025.8645964</v>
      </c>
      <c r="AZ5" s="4">
        <v>12799618618.14205</v>
      </c>
      <c r="BA5" s="4">
        <v>60789257510.272057</v>
      </c>
      <c r="BB5" s="4">
        <v>43821348204.889679</v>
      </c>
      <c r="BC5" s="4">
        <v>0</v>
      </c>
      <c r="BD5" s="4">
        <v>4195634441.4788251</v>
      </c>
      <c r="BE5" s="4">
        <v>1937877923.4685681</v>
      </c>
      <c r="BF5" s="4">
        <v>15560128246.732361</v>
      </c>
      <c r="BG5" s="4">
        <v>147625996088.64389</v>
      </c>
      <c r="BH5" s="4">
        <v>128784851034.4872</v>
      </c>
      <c r="BI5" s="4">
        <v>27493558822.476471</v>
      </c>
      <c r="BJ5" s="4">
        <v>43833899227.971916</v>
      </c>
      <c r="BK5" s="4">
        <v>6030223768.7316456</v>
      </c>
      <c r="BL5" s="4">
        <v>7047730570.3054714</v>
      </c>
      <c r="BM5" s="4">
        <v>10063345317.67329</v>
      </c>
      <c r="BN5" s="4">
        <v>102529772223.4337</v>
      </c>
      <c r="BO5" s="4">
        <v>68959934288.161316</v>
      </c>
      <c r="BP5" s="4">
        <v>57136444520.381737</v>
      </c>
      <c r="BQ5" s="4">
        <v>44900393306.525833</v>
      </c>
      <c r="BR5" s="4">
        <v>1102886575.525398</v>
      </c>
      <c r="BS5" s="4">
        <v>305477437990.18951</v>
      </c>
      <c r="BT5" s="4">
        <v>4311790839.2509689</v>
      </c>
      <c r="BU5" s="4">
        <v>-3557853215.144094</v>
      </c>
      <c r="BV5" s="4">
        <v>-1023096120.0466599</v>
      </c>
      <c r="BW5" s="10">
        <v>1455585514.406764</v>
      </c>
      <c r="BX5">
        <v>74443867.836156368</v>
      </c>
      <c r="BY5" s="4">
        <v>0</v>
      </c>
      <c r="BZ5" s="4">
        <v>2129554.5641725948</v>
      </c>
      <c r="CA5" s="4">
        <v>7789465.8993699215</v>
      </c>
      <c r="CB5" s="4">
        <v>4192264992.846314</v>
      </c>
      <c r="CC5" s="4">
        <v>0</v>
      </c>
      <c r="CD5" s="4">
        <v>491380157.26316339</v>
      </c>
      <c r="CE5" s="4">
        <v>270593382.31253773</v>
      </c>
      <c r="CF5" s="4">
        <v>29293560.061174281</v>
      </c>
      <c r="CG5" s="4">
        <v>695302303.68686664</v>
      </c>
      <c r="CH5" s="4">
        <v>6151099506.1603413</v>
      </c>
      <c r="CI5" s="4">
        <v>8880707061.6160469</v>
      </c>
      <c r="CJ5" s="4">
        <v>2155689935.8723078</v>
      </c>
      <c r="CK5" s="4">
        <v>11273685548.26576</v>
      </c>
      <c r="CL5" s="4">
        <v>3550622296.178721</v>
      </c>
      <c r="CM5" s="4">
        <v>1380803432.230978</v>
      </c>
      <c r="CN5" s="4">
        <v>3993641414.4985342</v>
      </c>
      <c r="CO5" s="4">
        <v>20268958950.377399</v>
      </c>
      <c r="CP5" s="4">
        <v>988522300.90185428</v>
      </c>
      <c r="CQ5" s="4">
        <v>707037147.63655376</v>
      </c>
      <c r="CR5" s="4">
        <v>1132583685.5213931</v>
      </c>
      <c r="CS5" s="4">
        <v>232172547.14724299</v>
      </c>
      <c r="CT5" s="4">
        <v>1070903132.288115</v>
      </c>
      <c r="CU5" s="4">
        <v>4663501727.0257978</v>
      </c>
      <c r="CV5" s="4">
        <v>1283271351.2608781</v>
      </c>
      <c r="CW5" s="4">
        <v>76430988627.343613</v>
      </c>
      <c r="CX5" s="4">
        <v>0</v>
      </c>
      <c r="CY5" s="4">
        <v>0</v>
      </c>
      <c r="CZ5" s="4">
        <v>0</v>
      </c>
      <c r="DA5" s="4">
        <v>19136472129.84058</v>
      </c>
      <c r="DB5" s="4">
        <v>4349997337.2450619</v>
      </c>
      <c r="DC5" s="4">
        <v>900469147.29760528</v>
      </c>
      <c r="DD5" s="4">
        <v>600755075.57966125</v>
      </c>
      <c r="DE5" s="4">
        <v>4469837772.2444401</v>
      </c>
      <c r="DF5" s="4">
        <v>0</v>
      </c>
      <c r="DG5" s="4">
        <v>349378555.79986942</v>
      </c>
      <c r="DH5" s="4">
        <v>0</v>
      </c>
      <c r="DI5" s="4">
        <v>3469524.9713911251</v>
      </c>
      <c r="DJ5" s="4">
        <v>19119088749.698189</v>
      </c>
      <c r="DK5" s="4">
        <v>17315460851.397388</v>
      </c>
      <c r="DL5" s="4">
        <v>18578858296.38834</v>
      </c>
      <c r="DM5" s="4">
        <v>1423019401.3919351</v>
      </c>
      <c r="DN5" s="4">
        <v>31059012572.879261</v>
      </c>
      <c r="DO5" s="4">
        <v>6164360982.8861771</v>
      </c>
      <c r="DP5" s="4">
        <v>49970168244.015717</v>
      </c>
      <c r="DQ5" s="4">
        <v>4023751103.4168591</v>
      </c>
      <c r="DR5" s="4">
        <v>0</v>
      </c>
      <c r="DS5" s="4">
        <v>0</v>
      </c>
      <c r="DT5" s="4">
        <v>9089914220.6353073</v>
      </c>
      <c r="DU5" s="4">
        <v>6618792371.1833248</v>
      </c>
      <c r="DV5" s="4">
        <v>8155051446.6426201</v>
      </c>
      <c r="DW5" s="4">
        <v>96293142688.003601</v>
      </c>
      <c r="DX5" s="4">
        <v>0</v>
      </c>
      <c r="DY5" s="4">
        <v>3126504605.1355119</v>
      </c>
      <c r="DZ5" s="4">
        <v>2174522504.5894361</v>
      </c>
      <c r="EA5" s="4">
        <v>33462544176.605221</v>
      </c>
      <c r="EB5" s="4">
        <v>0</v>
      </c>
      <c r="EC5" s="4">
        <v>0</v>
      </c>
      <c r="ED5" s="4">
        <v>0</v>
      </c>
      <c r="EE5" s="4">
        <v>0</v>
      </c>
      <c r="EF5" s="4">
        <v>832765095.80840302</v>
      </c>
      <c r="EG5" s="4">
        <v>13018211137.25638</v>
      </c>
      <c r="EH5" s="4">
        <v>2096371661.6201861</v>
      </c>
      <c r="EI5" s="4">
        <v>0</v>
      </c>
      <c r="EJ5" s="4">
        <v>13375198493.85811</v>
      </c>
      <c r="EK5" s="4">
        <v>0</v>
      </c>
      <c r="EL5" s="4">
        <v>0</v>
      </c>
      <c r="EM5" s="4">
        <v>1437847789.629179</v>
      </c>
      <c r="EN5" s="4">
        <v>0</v>
      </c>
      <c r="EO5" s="4">
        <v>0</v>
      </c>
      <c r="EP5" s="4">
        <v>0</v>
      </c>
      <c r="EQ5" s="4">
        <v>0</v>
      </c>
    </row>
    <row r="6" spans="1:147" x14ac:dyDescent="0.2">
      <c r="A6" t="s">
        <v>359</v>
      </c>
      <c r="B6" s="4">
        <f>B5*B4/$B$1</f>
        <v>33151.72376092273</v>
      </c>
      <c r="C6" s="4">
        <f t="shared" ref="C6:AG6" si="0">C5*C4/$B$1</f>
        <v>1104.5193278255636</v>
      </c>
      <c r="D6" s="4">
        <f t="shared" si="0"/>
        <v>0</v>
      </c>
      <c r="E6" s="4">
        <f t="shared" si="0"/>
        <v>20.730999404553298</v>
      </c>
      <c r="F6" s="4">
        <f t="shared" si="0"/>
        <v>8641.3635833090502</v>
      </c>
      <c r="G6" s="4">
        <f t="shared" si="0"/>
        <v>40496.710532771744</v>
      </c>
      <c r="H6" s="4">
        <f t="shared" si="0"/>
        <v>1430504.2770412012</v>
      </c>
      <c r="I6" s="4">
        <f t="shared" si="0"/>
        <v>2910.8226414435121</v>
      </c>
      <c r="J6" s="4">
        <f t="shared" si="0"/>
        <v>4589.0442172092417</v>
      </c>
      <c r="K6" s="4">
        <f t="shared" si="0"/>
        <v>120.71513716423148</v>
      </c>
      <c r="L6" s="4">
        <f t="shared" si="0"/>
        <v>10640.953673816461</v>
      </c>
      <c r="M6" s="4">
        <f t="shared" si="0"/>
        <v>120211.91896180595</v>
      </c>
      <c r="N6" s="4">
        <f t="shared" si="0"/>
        <v>50979.635609586723</v>
      </c>
      <c r="O6" s="4">
        <f t="shared" si="0"/>
        <v>37423.401165655217</v>
      </c>
      <c r="P6" s="4">
        <f t="shared" si="0"/>
        <v>479771.64732245234</v>
      </c>
      <c r="Q6" s="4">
        <f t="shared" si="0"/>
        <v>27005.446543408543</v>
      </c>
      <c r="R6" s="4">
        <f t="shared" si="0"/>
        <v>133302.78508216541</v>
      </c>
      <c r="S6" s="4">
        <f t="shared" si="0"/>
        <v>231918.10839205445</v>
      </c>
      <c r="T6" s="4">
        <f t="shared" si="0"/>
        <v>576586.39916241646</v>
      </c>
      <c r="U6" s="4">
        <f t="shared" si="0"/>
        <v>13956.419672535358</v>
      </c>
      <c r="V6" s="4">
        <f t="shared" si="0"/>
        <v>49499.873431346801</v>
      </c>
      <c r="W6" s="4">
        <f t="shared" si="0"/>
        <v>9289.3810780539861</v>
      </c>
      <c r="X6" s="4">
        <f t="shared" si="0"/>
        <v>1426.6301639613644</v>
      </c>
      <c r="Y6" s="4">
        <f t="shared" si="0"/>
        <v>11329.132838257623</v>
      </c>
      <c r="Z6" s="4">
        <f t="shared" si="0"/>
        <v>193407.85363064386</v>
      </c>
      <c r="AA6" s="4">
        <f t="shared" si="0"/>
        <v>1986780.9890385349</v>
      </c>
      <c r="AB6" s="4">
        <f t="shared" si="0"/>
        <v>93162.021704915358</v>
      </c>
      <c r="AC6" s="4">
        <f t="shared" si="0"/>
        <v>39032.397144070361</v>
      </c>
      <c r="AD6" s="4">
        <f t="shared" si="0"/>
        <v>149182.5628227822</v>
      </c>
      <c r="AE6" s="4">
        <f t="shared" si="0"/>
        <v>36670.964943053033</v>
      </c>
      <c r="AF6" s="4">
        <f t="shared" si="0"/>
        <v>255994.90078752523</v>
      </c>
      <c r="AG6" s="4">
        <f t="shared" si="0"/>
        <v>5814.8989092199745</v>
      </c>
      <c r="AH6" s="4">
        <f t="shared" ref="AH6:BM6" si="1">AH5*AH4/$B$1</f>
        <v>431.13418988595475</v>
      </c>
      <c r="AI6" s="4">
        <f t="shared" si="1"/>
        <v>1911.4129841293238</v>
      </c>
      <c r="AJ6" s="4">
        <f t="shared" si="1"/>
        <v>27411.712739031256</v>
      </c>
      <c r="AK6" s="4">
        <f t="shared" si="1"/>
        <v>10681.705313195975</v>
      </c>
      <c r="AL6" s="4">
        <f t="shared" si="1"/>
        <v>64.223503700554886</v>
      </c>
      <c r="AM6" s="4">
        <f t="shared" si="1"/>
        <v>34671.66805017415</v>
      </c>
      <c r="AN6" s="4">
        <f t="shared" si="1"/>
        <v>25.387843841973687</v>
      </c>
      <c r="AO6" s="4">
        <f t="shared" si="1"/>
        <v>17521.051495792461</v>
      </c>
      <c r="AP6" s="4">
        <f t="shared" si="1"/>
        <v>3434.1383217156126</v>
      </c>
      <c r="AQ6" s="4">
        <f t="shared" si="1"/>
        <v>94266.140257893072</v>
      </c>
      <c r="AR6" s="4">
        <f t="shared" si="1"/>
        <v>14481.829108095493</v>
      </c>
      <c r="AS6" s="4">
        <f t="shared" si="1"/>
        <v>2159.9335203955179</v>
      </c>
      <c r="AT6" s="4">
        <f t="shared" si="1"/>
        <v>10425.478360895164</v>
      </c>
      <c r="AU6" s="4">
        <f t="shared" si="1"/>
        <v>2961.7464738605754</v>
      </c>
      <c r="AV6" s="4">
        <f t="shared" si="1"/>
        <v>15371.427532855847</v>
      </c>
      <c r="AW6" s="4">
        <f t="shared" si="1"/>
        <v>138186.84548285769</v>
      </c>
      <c r="AX6" s="4">
        <f t="shared" si="1"/>
        <v>-54737.303650612157</v>
      </c>
      <c r="AY6" s="4">
        <f t="shared" si="1"/>
        <v>9635.8466415416569</v>
      </c>
      <c r="AZ6" s="4">
        <f t="shared" si="1"/>
        <v>3478.9473067543854</v>
      </c>
      <c r="BA6" s="4">
        <f t="shared" si="1"/>
        <v>38982.405956611445</v>
      </c>
      <c r="BB6" s="4">
        <f t="shared" si="1"/>
        <v>70431.493007170808</v>
      </c>
      <c r="BC6" s="4">
        <f t="shared" si="1"/>
        <v>0</v>
      </c>
      <c r="BD6" s="4">
        <f t="shared" si="1"/>
        <v>4936.8533509715262</v>
      </c>
      <c r="BE6" s="4">
        <f t="shared" si="1"/>
        <v>3883.0836218131703</v>
      </c>
      <c r="BF6" s="4">
        <f t="shared" si="1"/>
        <v>26771.678927583191</v>
      </c>
      <c r="BG6" s="4">
        <f t="shared" si="1"/>
        <v>500218.50392984244</v>
      </c>
      <c r="BH6" s="4">
        <f t="shared" si="1"/>
        <v>289277.19159533363</v>
      </c>
      <c r="BI6" s="4">
        <f t="shared" si="1"/>
        <v>74204.888276618643</v>
      </c>
      <c r="BJ6" s="4">
        <f t="shared" si="1"/>
        <v>109687.4095437733</v>
      </c>
      <c r="BK6" s="4">
        <f t="shared" si="1"/>
        <v>2429.1380828051851</v>
      </c>
      <c r="BL6" s="4">
        <f t="shared" si="1"/>
        <v>11228.365428019762</v>
      </c>
      <c r="BM6" s="4">
        <f t="shared" si="1"/>
        <v>9491.4441863915654</v>
      </c>
      <c r="BN6" s="4">
        <f t="shared" ref="BN6:CS6" si="2">BN5*BN4/$B$1</f>
        <v>347127.1826557981</v>
      </c>
      <c r="BO6" s="4">
        <f t="shared" si="2"/>
        <v>171494.1345755817</v>
      </c>
      <c r="BP6" s="4">
        <f t="shared" si="2"/>
        <v>131335.35305039663</v>
      </c>
      <c r="BQ6" s="4">
        <f t="shared" si="2"/>
        <v>22309.956229760446</v>
      </c>
      <c r="BR6" s="4">
        <f t="shared" si="2"/>
        <v>797.22397811173676</v>
      </c>
      <c r="BS6" s="4">
        <f t="shared" si="2"/>
        <v>866355.10498028819</v>
      </c>
      <c r="BT6" s="4">
        <f t="shared" si="2"/>
        <v>17475.946919765222</v>
      </c>
      <c r="BU6" s="4">
        <f t="shared" si="2"/>
        <v>-12110.172331784945</v>
      </c>
      <c r="BV6" s="4">
        <f t="shared" si="2"/>
        <v>-508.35255498221488</v>
      </c>
      <c r="BW6" s="4">
        <f t="shared" si="2"/>
        <v>377.1948861345416</v>
      </c>
      <c r="BX6" s="4">
        <f t="shared" si="2"/>
        <v>7.5203454363288245</v>
      </c>
      <c r="BY6" s="4">
        <f t="shared" si="2"/>
        <v>0</v>
      </c>
      <c r="BZ6" s="4">
        <f t="shared" si="2"/>
        <v>0.21033468096095004</v>
      </c>
      <c r="CA6" s="4">
        <f t="shared" si="2"/>
        <v>0.88718348727147234</v>
      </c>
      <c r="CB6" s="4">
        <f t="shared" si="2"/>
        <v>284.73919334408083</v>
      </c>
      <c r="CC6" s="4">
        <f t="shared" si="2"/>
        <v>0</v>
      </c>
      <c r="CD6" s="4">
        <f t="shared" si="2"/>
        <v>76.344963243104985</v>
      </c>
      <c r="CE6" s="4">
        <f t="shared" si="2"/>
        <v>31.51763387313979</v>
      </c>
      <c r="CF6" s="4">
        <f t="shared" si="2"/>
        <v>4.0702708243706391</v>
      </c>
      <c r="CG6" s="4">
        <f t="shared" si="2"/>
        <v>91.636776673754611</v>
      </c>
      <c r="CH6" s="4">
        <f t="shared" si="2"/>
        <v>929.15271872626488</v>
      </c>
      <c r="CI6" s="4">
        <f t="shared" si="2"/>
        <v>325.55322077871745</v>
      </c>
      <c r="CJ6" s="4">
        <f t="shared" si="2"/>
        <v>278.1716894739792</v>
      </c>
      <c r="CK6" s="4">
        <f t="shared" si="2"/>
        <v>2958.3414655048418</v>
      </c>
      <c r="CL6" s="4">
        <f t="shared" si="2"/>
        <v>425.11812720225413</v>
      </c>
      <c r="CM6" s="4">
        <f t="shared" si="2"/>
        <v>266.97600285903093</v>
      </c>
      <c r="CN6" s="4">
        <f t="shared" si="2"/>
        <v>706.13524172050745</v>
      </c>
      <c r="CO6" s="4">
        <f t="shared" si="2"/>
        <v>5413.0742122263882</v>
      </c>
      <c r="CP6" s="4">
        <f t="shared" si="2"/>
        <v>306.17918116901808</v>
      </c>
      <c r="CQ6" s="4">
        <f t="shared" si="2"/>
        <v>110.94406413364156</v>
      </c>
      <c r="CR6" s="4">
        <f t="shared" si="2"/>
        <v>241.11414199530003</v>
      </c>
      <c r="CS6" s="4">
        <f t="shared" si="2"/>
        <v>36.412677952515509</v>
      </c>
      <c r="CT6" s="4">
        <f t="shared" ref="CT6:DY6" si="3">CT5*CT4/$B$1</f>
        <v>119.75590014634003</v>
      </c>
      <c r="CU6" s="4">
        <f t="shared" si="3"/>
        <v>1161.4451375511171</v>
      </c>
      <c r="CV6" s="4">
        <f t="shared" si="3"/>
        <v>500.75595561650294</v>
      </c>
      <c r="CW6" s="4">
        <f t="shared" si="3"/>
        <v>6395.0770514266615</v>
      </c>
      <c r="CX6" s="4">
        <f t="shared" si="3"/>
        <v>0</v>
      </c>
      <c r="CY6" s="4">
        <f t="shared" si="3"/>
        <v>0</v>
      </c>
      <c r="CZ6" s="4">
        <f t="shared" si="3"/>
        <v>0</v>
      </c>
      <c r="DA6" s="4">
        <f t="shared" si="3"/>
        <v>1708.675128460211</v>
      </c>
      <c r="DB6" s="4">
        <f t="shared" si="3"/>
        <v>269.91128974687791</v>
      </c>
      <c r="DC6" s="4">
        <f t="shared" si="3"/>
        <v>78.653365342599656</v>
      </c>
      <c r="DD6" s="4">
        <f t="shared" si="3"/>
        <v>58.891013470839177</v>
      </c>
      <c r="DE6" s="4">
        <f t="shared" si="3"/>
        <v>375.94486430548068</v>
      </c>
      <c r="DF6" s="4">
        <f t="shared" si="3"/>
        <v>0</v>
      </c>
      <c r="DG6" s="4">
        <f t="shared" si="3"/>
        <v>22.557438206325383</v>
      </c>
      <c r="DH6" s="4">
        <f t="shared" si="3"/>
        <v>0</v>
      </c>
      <c r="DI6" s="4">
        <f t="shared" si="3"/>
        <v>0.29044284715093344</v>
      </c>
      <c r="DJ6" s="4">
        <f t="shared" si="3"/>
        <v>1045.0852127098133</v>
      </c>
      <c r="DK6" s="4">
        <f t="shared" si="3"/>
        <v>1973.25060221227</v>
      </c>
      <c r="DL6" s="4">
        <f t="shared" si="3"/>
        <v>2450.0569603847516</v>
      </c>
      <c r="DM6" s="4">
        <f t="shared" si="3"/>
        <v>115.33127199980687</v>
      </c>
      <c r="DN6" s="4">
        <f t="shared" si="3"/>
        <v>1275.5110199843798</v>
      </c>
      <c r="DO6" s="4">
        <f t="shared" si="3"/>
        <v>365.61420769690727</v>
      </c>
      <c r="DP6" s="4">
        <f t="shared" si="3"/>
        <v>2270.5714946458816</v>
      </c>
      <c r="DQ6" s="4">
        <f t="shared" si="3"/>
        <v>274.47658161041971</v>
      </c>
      <c r="DR6" s="4">
        <f t="shared" si="3"/>
        <v>0</v>
      </c>
      <c r="DS6" s="4">
        <f t="shared" si="3"/>
        <v>0</v>
      </c>
      <c r="DT6" s="4">
        <f t="shared" si="3"/>
        <v>523.7128583081286</v>
      </c>
      <c r="DU6" s="4">
        <f t="shared" si="3"/>
        <v>245.42781285547287</v>
      </c>
      <c r="DV6" s="4">
        <f t="shared" si="3"/>
        <v>452.28089895741027</v>
      </c>
      <c r="DW6" s="4">
        <f t="shared" si="3"/>
        <v>8924.4542569098412</v>
      </c>
      <c r="DX6" s="4">
        <f t="shared" si="3"/>
        <v>0</v>
      </c>
      <c r="DY6" s="4">
        <f t="shared" si="3"/>
        <v>265.97711964605247</v>
      </c>
      <c r="DZ6" s="4">
        <f t="shared" ref="DZ6:EQ6" si="4">DZ5*DZ4/$B$1</f>
        <v>225.63768702927922</v>
      </c>
      <c r="EA6" s="4">
        <f t="shared" si="4"/>
        <v>2001.6370162787143</v>
      </c>
      <c r="EB6" s="4">
        <f t="shared" si="4"/>
        <v>0</v>
      </c>
      <c r="EC6" s="4">
        <f t="shared" si="4"/>
        <v>0</v>
      </c>
      <c r="ED6" s="4">
        <f t="shared" si="4"/>
        <v>0</v>
      </c>
      <c r="EE6" s="4">
        <f t="shared" si="4"/>
        <v>0</v>
      </c>
      <c r="EF6" s="4">
        <f t="shared" si="4"/>
        <v>35.946055166874281</v>
      </c>
      <c r="EG6" s="4">
        <f t="shared" si="4"/>
        <v>1104.530766862363</v>
      </c>
      <c r="EH6" s="4">
        <f t="shared" si="4"/>
        <v>129.1525895241731</v>
      </c>
      <c r="EI6" s="4">
        <f t="shared" si="4"/>
        <v>0</v>
      </c>
      <c r="EJ6" s="4">
        <f t="shared" si="4"/>
        <v>1066.1882834583341</v>
      </c>
      <c r="EK6" s="4">
        <f t="shared" si="4"/>
        <v>0</v>
      </c>
      <c r="EL6" s="4">
        <f t="shared" si="4"/>
        <v>0</v>
      </c>
      <c r="EM6" s="4">
        <f t="shared" si="4"/>
        <v>74.174194624096145</v>
      </c>
      <c r="EN6" s="4">
        <f t="shared" si="4"/>
        <v>0</v>
      </c>
      <c r="EO6" s="4">
        <f t="shared" si="4"/>
        <v>0</v>
      </c>
      <c r="EP6" s="4">
        <f t="shared" si="4"/>
        <v>0</v>
      </c>
      <c r="EQ6" s="4">
        <f t="shared" si="4"/>
        <v>0</v>
      </c>
    </row>
    <row r="7" spans="1:147" x14ac:dyDescent="0.2">
      <c r="A7" t="s">
        <v>361</v>
      </c>
      <c r="B7" s="4">
        <f>SUM(B6:EQ6)</f>
        <v>9101512.6570148133</v>
      </c>
      <c r="C7" s="4">
        <v>9101512.6570148133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8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10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</row>
    <row r="8" spans="1:147" x14ac:dyDescent="0.2">
      <c r="C8" s="6"/>
      <c r="AA8" s="7"/>
      <c r="BW8" s="9"/>
    </row>
    <row r="9" spans="1:147" x14ac:dyDescent="0.2">
      <c r="AA9" s="7"/>
      <c r="BW9" s="9"/>
    </row>
    <row r="10" spans="1:147" x14ac:dyDescent="0.2">
      <c r="B10" s="3"/>
      <c r="AA10" s="7"/>
      <c r="BW10" s="9"/>
    </row>
    <row r="11" spans="1:147" x14ac:dyDescent="0.2">
      <c r="A11" t="s">
        <v>363</v>
      </c>
      <c r="B11" s="4">
        <f>SUM(B5:BW5)</f>
        <v>2486765610253.7168</v>
      </c>
      <c r="C11" t="s">
        <v>362</v>
      </c>
      <c r="AA11" s="7"/>
      <c r="BW11" s="9"/>
    </row>
    <row r="12" spans="1:147" x14ac:dyDescent="0.2">
      <c r="A12" t="s">
        <v>374</v>
      </c>
      <c r="B12" s="4">
        <f>SUM(B4:BW4)</f>
        <v>1.4126130305708411</v>
      </c>
      <c r="AA12" s="7"/>
      <c r="BW12" s="9"/>
    </row>
    <row r="13" spans="1:147" x14ac:dyDescent="0.2">
      <c r="B13" s="6"/>
      <c r="AA13" s="7"/>
      <c r="BW13" s="9"/>
    </row>
    <row r="14" spans="1:147" x14ac:dyDescent="0.2">
      <c r="AA14" s="7"/>
      <c r="BW14" s="9"/>
    </row>
    <row r="15" spans="1:147" x14ac:dyDescent="0.2">
      <c r="AA15" s="7"/>
      <c r="BW15" s="9"/>
    </row>
    <row r="16" spans="1:147" x14ac:dyDescent="0.2">
      <c r="A16" t="s">
        <v>364</v>
      </c>
      <c r="B16">
        <v>5.6655234416784304E-3</v>
      </c>
      <c r="C16">
        <v>1.7954681717978981E-3</v>
      </c>
      <c r="D16">
        <v>1.9777742470212731E-3</v>
      </c>
      <c r="E16">
        <v>8.0826446586773661E-3</v>
      </c>
      <c r="F16">
        <v>8.5378875519146556E-3</v>
      </c>
      <c r="G16">
        <v>1.9518308082767831E-3</v>
      </c>
      <c r="H16">
        <v>1.188837369672893E-2</v>
      </c>
      <c r="I16">
        <v>5.370690537170349E-3</v>
      </c>
      <c r="J16">
        <v>7.3998112901634029E-3</v>
      </c>
      <c r="K16">
        <v>4.187931547409999E-3</v>
      </c>
      <c r="L16">
        <v>6.4777201897831893E-3</v>
      </c>
      <c r="M16">
        <v>1.2699244454845521E-2</v>
      </c>
      <c r="N16">
        <v>1.077162197708766E-3</v>
      </c>
      <c r="O16">
        <v>8.5685825956429568E-3</v>
      </c>
      <c r="P16">
        <v>2.8646363232331488E-2</v>
      </c>
      <c r="Q16">
        <v>7.2588777878188357E-3</v>
      </c>
      <c r="R16">
        <v>2.922686261285137E-2</v>
      </c>
      <c r="S16">
        <v>1.8682874941231019E-2</v>
      </c>
      <c r="T16">
        <v>1.521626314573475E-2</v>
      </c>
      <c r="U16">
        <v>8.057595899361442E-3</v>
      </c>
      <c r="V16">
        <v>4.5502954461352366E-3</v>
      </c>
      <c r="W16">
        <v>1.216273960918988E-2</v>
      </c>
      <c r="X16">
        <v>7.2972953420352218E-3</v>
      </c>
      <c r="Y16">
        <v>1.906921052525575E-3</v>
      </c>
      <c r="Z16">
        <v>1.0332877268825501E-2</v>
      </c>
      <c r="AA16" s="7">
        <v>1.047252780625662</v>
      </c>
      <c r="AB16">
        <v>5.0109526985022221E-3</v>
      </c>
      <c r="AC16">
        <v>4.1210485365564854E-3</v>
      </c>
      <c r="AD16">
        <v>5.4635683232015682E-3</v>
      </c>
      <c r="AE16">
        <v>1.853729328012478E-3</v>
      </c>
      <c r="AF16">
        <v>4.1295210857083819E-3</v>
      </c>
      <c r="AG16">
        <v>1.9802215161101228E-3</v>
      </c>
      <c r="AH16">
        <v>1.3712845053131569E-3</v>
      </c>
      <c r="AI16">
        <v>2.0847793112802799E-3</v>
      </c>
      <c r="AJ16">
        <v>3.2930719966250761E-3</v>
      </c>
      <c r="AK16">
        <v>1.502416647561783E-3</v>
      </c>
      <c r="AL16">
        <v>1.6371901277049969E-3</v>
      </c>
      <c r="AM16">
        <v>8.4853708725524547E-3</v>
      </c>
      <c r="AN16">
        <v>4.8602821266215028E-3</v>
      </c>
      <c r="AO16">
        <v>1.04990727380518E-3</v>
      </c>
      <c r="AP16">
        <v>1.1685821659369129E-3</v>
      </c>
      <c r="AQ16">
        <v>4.8018126567232989E-3</v>
      </c>
      <c r="AR16">
        <v>1.4146244020089599E-3</v>
      </c>
      <c r="AS16">
        <v>4.8476298653833878E-4</v>
      </c>
      <c r="AT16">
        <v>6.4152006751099237E-4</v>
      </c>
      <c r="AU16">
        <v>4.4271960178708512E-4</v>
      </c>
      <c r="AV16">
        <v>1.527220775446411E-3</v>
      </c>
      <c r="AW16">
        <v>5.64083233914886E-4</v>
      </c>
      <c r="AX16">
        <v>1.9559245346921529E-3</v>
      </c>
      <c r="AY16">
        <v>2.7217246734679E-3</v>
      </c>
      <c r="AZ16">
        <v>4.7627664132000581E-4</v>
      </c>
      <c r="BA16">
        <v>1.1236996922725619E-3</v>
      </c>
      <c r="BB16">
        <v>2.8163694238575311E-3</v>
      </c>
      <c r="BC16">
        <v>8.1519565747678526E-4</v>
      </c>
      <c r="BD16">
        <v>2.0618688895732919E-3</v>
      </c>
      <c r="BE16">
        <v>3.5112260416921889E-3</v>
      </c>
      <c r="BF16">
        <v>3.0148860112805039E-3</v>
      </c>
      <c r="BG16">
        <v>5.9375239297957899E-3</v>
      </c>
      <c r="BH16">
        <v>3.9360252293708107E-3</v>
      </c>
      <c r="BI16">
        <v>4.7294432331116644E-3</v>
      </c>
      <c r="BJ16">
        <v>4.3848539858142759E-3</v>
      </c>
      <c r="BK16">
        <v>7.058740812523486E-4</v>
      </c>
      <c r="BL16">
        <v>2.7917447387132781E-3</v>
      </c>
      <c r="BM16">
        <v>1.6527165791086389E-3</v>
      </c>
      <c r="BN16">
        <v>5.9326276551381202E-3</v>
      </c>
      <c r="BO16">
        <v>4.3577357652497314E-3</v>
      </c>
      <c r="BP16">
        <v>4.0278834478073757E-3</v>
      </c>
      <c r="BQ16">
        <v>8.7067692335174578E-4</v>
      </c>
      <c r="BR16">
        <v>1.2666538951928931E-3</v>
      </c>
      <c r="BS16">
        <v>4.9696437826799948E-3</v>
      </c>
      <c r="BT16">
        <v>7.1021770139537543E-3</v>
      </c>
      <c r="BU16">
        <v>5.9644548815731054E-3</v>
      </c>
      <c r="BV16">
        <v>8.7067692335174665E-4</v>
      </c>
      <c r="BW16" s="9">
        <v>4.5408434779796252E-4</v>
      </c>
      <c r="BX16">
        <v>1.7701795582521671E-4</v>
      </c>
      <c r="BY16">
        <v>2.03243444724787E-4</v>
      </c>
      <c r="BZ16">
        <v>1.730734998053805E-4</v>
      </c>
      <c r="CA16">
        <v>1.9957871885305399E-4</v>
      </c>
      <c r="CB16">
        <v>1.190164479936834E-4</v>
      </c>
      <c r="CC16">
        <v>2.2045997599733221E-4</v>
      </c>
      <c r="CD16">
        <v>2.7225209873349871E-4</v>
      </c>
      <c r="CE16">
        <v>2.04100888809297E-4</v>
      </c>
      <c r="CF16">
        <v>2.434779368110289E-4</v>
      </c>
      <c r="CG16">
        <v>2.3094289047219399E-4</v>
      </c>
      <c r="CH16">
        <v>2.646932158053098E-4</v>
      </c>
      <c r="CI16">
        <v>6.423665422274801E-5</v>
      </c>
      <c r="CJ16">
        <v>2.2611797891425851E-4</v>
      </c>
      <c r="CK16">
        <v>4.5982316322469878E-4</v>
      </c>
      <c r="CL16">
        <v>2.0980392510299651E-4</v>
      </c>
      <c r="CM16">
        <v>3.3880423446950382E-4</v>
      </c>
      <c r="CN16">
        <v>3.0983272047778871E-4</v>
      </c>
      <c r="CO16">
        <v>4.6797321783059249E-4</v>
      </c>
      <c r="CP16">
        <v>5.4274726900242049E-4</v>
      </c>
      <c r="CQ16">
        <v>2.7496049426997498E-4</v>
      </c>
      <c r="CR16">
        <v>3.7304467336015111E-4</v>
      </c>
      <c r="CS16">
        <v>2.7482118949975353E-4</v>
      </c>
      <c r="CT16">
        <v>1.959544775801199E-4</v>
      </c>
      <c r="CU16">
        <v>4.3641032718750488E-4</v>
      </c>
      <c r="CV16">
        <v>6.8377951410248153E-4</v>
      </c>
      <c r="CW16">
        <v>1.4661714729156201E-4</v>
      </c>
      <c r="CX16">
        <v>1.213333587367452E-4</v>
      </c>
      <c r="CY16">
        <v>1.3426840718423161E-4</v>
      </c>
      <c r="CZ16">
        <v>1.3525054243189119E-4</v>
      </c>
      <c r="DA16">
        <v>1.5646099277264071E-4</v>
      </c>
      <c r="DB16">
        <v>1.08727779893997E-4</v>
      </c>
      <c r="DC16">
        <v>1.5305831688232891E-4</v>
      </c>
      <c r="DD16">
        <v>1.7177503295395409E-4</v>
      </c>
      <c r="DE16">
        <v>1.473807818738143E-4</v>
      </c>
      <c r="DF16">
        <v>1.2927078436089149E-4</v>
      </c>
      <c r="DG16">
        <v>1.131363053420657E-4</v>
      </c>
      <c r="DH16">
        <v>1.6014456252331041E-4</v>
      </c>
      <c r="DI16">
        <v>1.4668953394461869E-4</v>
      </c>
      <c r="DJ16">
        <v>9.5784001120885777E-5</v>
      </c>
      <c r="DK16">
        <v>1.996901532064921E-4</v>
      </c>
      <c r="DL16">
        <v>2.3108173512022471E-4</v>
      </c>
      <c r="DM16">
        <v>1.420184346942713E-4</v>
      </c>
      <c r="DN16">
        <v>7.1962299351084312E-5</v>
      </c>
      <c r="DO16">
        <v>1.039306065828949E-4</v>
      </c>
      <c r="DP16">
        <v>7.9621953855327638E-5</v>
      </c>
      <c r="DQ16">
        <v>1.1953157677857259E-4</v>
      </c>
      <c r="DR16">
        <v>2.1384035892987961E-5</v>
      </c>
      <c r="DS16">
        <v>1.662404089650145E-4</v>
      </c>
      <c r="DT16">
        <v>1.009582730197859E-4</v>
      </c>
      <c r="DU16">
        <v>6.4976076049618896E-5</v>
      </c>
      <c r="DV16">
        <v>9.7182933109434886E-5</v>
      </c>
      <c r="DW16">
        <v>1.6240326941091069E-4</v>
      </c>
      <c r="DX16">
        <v>1.269074354010116E-4</v>
      </c>
      <c r="DY16">
        <v>1.490711723213908E-4</v>
      </c>
      <c r="DZ16">
        <v>1.818260874039826E-4</v>
      </c>
      <c r="EA16">
        <v>1.048177486180916E-4</v>
      </c>
      <c r="EB16">
        <v>1.6611102716273819E-4</v>
      </c>
      <c r="EC16">
        <v>1.58535873489009E-4</v>
      </c>
      <c r="ED16">
        <v>1.5014718787003029E-4</v>
      </c>
      <c r="EE16">
        <v>1.4512527450868281E-4</v>
      </c>
      <c r="EF16">
        <v>7.5637503043722327E-5</v>
      </c>
      <c r="EG16">
        <v>1.486739800396895E-4</v>
      </c>
      <c r="EH16">
        <v>1.0795513351306279E-4</v>
      </c>
      <c r="EI16">
        <v>1.6216594670474721E-4</v>
      </c>
      <c r="EJ16">
        <v>1.396825422786775E-4</v>
      </c>
      <c r="EK16">
        <v>1.7482920742395479E-4</v>
      </c>
      <c r="EL16">
        <v>6.2324287344815322E-5</v>
      </c>
      <c r="EM16">
        <v>9.0395827831904485E-5</v>
      </c>
      <c r="EN16">
        <v>1.4101892939532741E-4</v>
      </c>
      <c r="EO16">
        <v>2.0920314173863969E-4</v>
      </c>
      <c r="EP16">
        <v>2.204898989855318E-4</v>
      </c>
      <c r="EQ16">
        <v>6.2324287344815336E-5</v>
      </c>
    </row>
    <row r="17" spans="1:147" x14ac:dyDescent="0.2">
      <c r="A17" t="s">
        <v>365</v>
      </c>
      <c r="B17">
        <v>3.1711362320797358E-3</v>
      </c>
      <c r="C17">
        <v>1.0952031213547759E-3</v>
      </c>
      <c r="D17">
        <v>9.2052358751537784E-4</v>
      </c>
      <c r="E17">
        <v>3.853743298935937E-3</v>
      </c>
      <c r="F17">
        <v>3.244150414528349E-3</v>
      </c>
      <c r="G17">
        <v>1.345759159020512E-3</v>
      </c>
      <c r="H17">
        <v>7.3836698385223963E-3</v>
      </c>
      <c r="I17">
        <v>2.9202601981525422E-3</v>
      </c>
      <c r="J17">
        <v>4.7488979814950686E-3</v>
      </c>
      <c r="K17">
        <v>2.0479946218531909E-3</v>
      </c>
      <c r="L17">
        <v>3.8581694168978681E-3</v>
      </c>
      <c r="M17">
        <v>7.0517732615103124E-3</v>
      </c>
      <c r="N17">
        <v>6.6765533341828307E-4</v>
      </c>
      <c r="O17">
        <v>5.1397613246242724E-3</v>
      </c>
      <c r="P17">
        <v>1.536906148816161E-2</v>
      </c>
      <c r="Q17">
        <v>4.754866093989063E-3</v>
      </c>
      <c r="R17">
        <v>2.122481457534911E-2</v>
      </c>
      <c r="S17">
        <v>1.2988599399855709E-2</v>
      </c>
      <c r="T17">
        <v>1.086100889860318E-2</v>
      </c>
      <c r="U17">
        <v>4.6006579281887812E-3</v>
      </c>
      <c r="V17">
        <v>2.6279072943763459E-3</v>
      </c>
      <c r="W17">
        <v>7.8328350546194841E-3</v>
      </c>
      <c r="X17">
        <v>3.471006731477527E-3</v>
      </c>
      <c r="Y17">
        <v>9.014746039592668E-4</v>
      </c>
      <c r="Z17">
        <v>5.957468435936553E-3</v>
      </c>
      <c r="AA17" s="7">
        <v>1.0329726143108351</v>
      </c>
      <c r="AB17">
        <v>3.3361227447193981E-3</v>
      </c>
      <c r="AC17">
        <v>2.9785618753267631E-3</v>
      </c>
      <c r="AD17">
        <v>3.9830524985160079E-3</v>
      </c>
      <c r="AE17">
        <v>8.5242932099648919E-4</v>
      </c>
      <c r="AF17">
        <v>2.8835712028019611E-3</v>
      </c>
      <c r="AG17">
        <v>1.437667182725899E-3</v>
      </c>
      <c r="AH17">
        <v>8.2496574890457181E-4</v>
      </c>
      <c r="AI17">
        <v>1.492886996368714E-3</v>
      </c>
      <c r="AJ17">
        <v>2.302081955546187E-3</v>
      </c>
      <c r="AK17">
        <v>9.6890280814245064E-4</v>
      </c>
      <c r="AL17">
        <v>8.6205019378178104E-4</v>
      </c>
      <c r="AM17">
        <v>7.3696586847323362E-3</v>
      </c>
      <c r="AN17">
        <v>1.9307595973146389E-3</v>
      </c>
      <c r="AO17">
        <v>5.8050109343778559E-4</v>
      </c>
      <c r="AP17">
        <v>7.0144898601320405E-4</v>
      </c>
      <c r="AQ17">
        <v>3.3087926743323938E-3</v>
      </c>
      <c r="AR17">
        <v>8.4989960396346538E-4</v>
      </c>
      <c r="AS17">
        <v>3.1842235022671548E-4</v>
      </c>
      <c r="AT17">
        <v>3.8081249770367711E-4</v>
      </c>
      <c r="AU17">
        <v>2.6303274716180791E-4</v>
      </c>
      <c r="AV17">
        <v>8.0187328125194799E-4</v>
      </c>
      <c r="AW17">
        <v>3.4434490148653137E-4</v>
      </c>
      <c r="AX17">
        <v>1.126058315806573E-3</v>
      </c>
      <c r="AY17">
        <v>1.5799752580960441E-3</v>
      </c>
      <c r="AZ17">
        <v>3.159458205960497E-4</v>
      </c>
      <c r="BA17">
        <v>7.6798633265438257E-4</v>
      </c>
      <c r="BB17">
        <v>1.798811140740495E-3</v>
      </c>
      <c r="BC17">
        <v>5.1314129468899624E-4</v>
      </c>
      <c r="BD17">
        <v>1.3494062723013131E-3</v>
      </c>
      <c r="BE17">
        <v>2.283598022232504E-3</v>
      </c>
      <c r="BF17">
        <v>1.4561528711270809E-3</v>
      </c>
      <c r="BG17">
        <v>4.2529118517855482E-3</v>
      </c>
      <c r="BH17">
        <v>2.1626476465650322E-3</v>
      </c>
      <c r="BI17">
        <v>3.4562289590270149E-3</v>
      </c>
      <c r="BJ17">
        <v>2.8186288574706358E-3</v>
      </c>
      <c r="BK17">
        <v>4.016486584868982E-4</v>
      </c>
      <c r="BL17">
        <v>1.7749113934102639E-3</v>
      </c>
      <c r="BM17">
        <v>9.4563949579973478E-4</v>
      </c>
      <c r="BN17">
        <v>4.637602923456551E-3</v>
      </c>
      <c r="BO17">
        <v>2.8671612302239879E-3</v>
      </c>
      <c r="BP17">
        <v>2.9309534930184911E-3</v>
      </c>
      <c r="BQ17">
        <v>5.4413677393738984E-4</v>
      </c>
      <c r="BR17">
        <v>6.4618636548204663E-4</v>
      </c>
      <c r="BS17">
        <v>2.4705428312494651E-3</v>
      </c>
      <c r="BT17">
        <v>5.3174333545753464E-3</v>
      </c>
      <c r="BU17">
        <v>3.2220339853608151E-3</v>
      </c>
      <c r="BV17">
        <v>5.4413677393738995E-4</v>
      </c>
      <c r="BW17" s="9">
        <v>2.6280328778850498E-4</v>
      </c>
      <c r="BX17">
        <v>1.034584034449244E-4</v>
      </c>
      <c r="BY17">
        <v>1.1187567398075809E-4</v>
      </c>
      <c r="BZ17">
        <v>1.012817155523573E-4</v>
      </c>
      <c r="CA17">
        <v>1.139051090778475E-4</v>
      </c>
      <c r="CB17">
        <v>7.0855741609759671E-5</v>
      </c>
      <c r="CC17">
        <v>1.3855239078881381E-4</v>
      </c>
      <c r="CD17">
        <v>1.53894431248011E-4</v>
      </c>
      <c r="CE17">
        <v>1.214977749552656E-4</v>
      </c>
      <c r="CF17">
        <v>1.2680988198431129E-4</v>
      </c>
      <c r="CG17">
        <v>1.3175100746936569E-4</v>
      </c>
      <c r="CH17">
        <v>1.5089670449959611E-4</v>
      </c>
      <c r="CI17">
        <v>3.7689998042105142E-5</v>
      </c>
      <c r="CJ17">
        <v>1.2872931183027981E-4</v>
      </c>
      <c r="CK17">
        <v>2.5670775980639251E-4</v>
      </c>
      <c r="CL17">
        <v>1.181534909830416E-4</v>
      </c>
      <c r="CM17">
        <v>2.18755774493928E-4</v>
      </c>
      <c r="CN17">
        <v>2.004861005848254E-4</v>
      </c>
      <c r="CO17">
        <v>2.784063645040182E-4</v>
      </c>
      <c r="CP17">
        <v>2.9636920817740071E-4</v>
      </c>
      <c r="CQ17">
        <v>1.540027398359523E-4</v>
      </c>
      <c r="CR17">
        <v>2.122317540554078E-4</v>
      </c>
      <c r="CS17">
        <v>1.5834882936937141E-4</v>
      </c>
      <c r="CT17">
        <v>8.8809933927835725E-5</v>
      </c>
      <c r="CU17">
        <v>2.3691125706763351E-4</v>
      </c>
      <c r="CV17">
        <v>4.3478623468365629E-4</v>
      </c>
      <c r="CW17">
        <v>9.2349575828229493E-5</v>
      </c>
      <c r="CX17">
        <v>7.4953546307283224E-5</v>
      </c>
      <c r="CY17">
        <v>8.3275155688641536E-5</v>
      </c>
      <c r="CZ17">
        <v>6.0369739708962822E-5</v>
      </c>
      <c r="DA17">
        <v>9.6857295593594169E-5</v>
      </c>
      <c r="DB17">
        <v>6.1763016163752192E-5</v>
      </c>
      <c r="DC17">
        <v>8.9294080768244593E-5</v>
      </c>
      <c r="DD17">
        <v>1.012425973447891E-4</v>
      </c>
      <c r="DE17">
        <v>8.8026681357211619E-5</v>
      </c>
      <c r="DF17">
        <v>7.8576515337116501E-5</v>
      </c>
      <c r="DG17">
        <v>7.1119511442509838E-5</v>
      </c>
      <c r="DH17">
        <v>1.027548516477957E-4</v>
      </c>
      <c r="DI17">
        <v>8.169276733860935E-5</v>
      </c>
      <c r="DJ17">
        <v>5.889297479311809E-5</v>
      </c>
      <c r="DK17">
        <v>1.1990075432054581E-4</v>
      </c>
      <c r="DL17">
        <v>1.466484007372451E-4</v>
      </c>
      <c r="DM17">
        <v>8.7589270523854665E-5</v>
      </c>
      <c r="DN17">
        <v>4.4195345642140363E-5</v>
      </c>
      <c r="DO17">
        <v>6.1753474820978397E-5</v>
      </c>
      <c r="DP17">
        <v>4.654014351173424E-5</v>
      </c>
      <c r="DQ17">
        <v>7.128830805547078E-5</v>
      </c>
      <c r="DR17">
        <v>1.32770505628278E-5</v>
      </c>
      <c r="DS17">
        <v>1.010893260578848E-4</v>
      </c>
      <c r="DT17">
        <v>6.3387894392669621E-5</v>
      </c>
      <c r="DU17">
        <v>4.0283434216737592E-5</v>
      </c>
      <c r="DV17">
        <v>5.9867254648127483E-5</v>
      </c>
      <c r="DW17">
        <v>9.7771645229318023E-5</v>
      </c>
      <c r="DX17">
        <v>7.7255555816430876E-5</v>
      </c>
      <c r="DY17">
        <v>8.9969527967509398E-5</v>
      </c>
      <c r="DZ17">
        <v>1.06258092252312E-4</v>
      </c>
      <c r="EA17">
        <v>6.2201501995556732E-5</v>
      </c>
      <c r="EB17">
        <v>1.031879547913082E-4</v>
      </c>
      <c r="EC17">
        <v>9.7158488266666865E-5</v>
      </c>
      <c r="ED17">
        <v>9.1246989725932124E-5</v>
      </c>
      <c r="EE17">
        <v>8.7852649022122678E-5</v>
      </c>
      <c r="EF17">
        <v>4.4850254630571191E-5</v>
      </c>
      <c r="EG17">
        <v>8.9118923765542721E-5</v>
      </c>
      <c r="EH17">
        <v>6.265396801018286E-5</v>
      </c>
      <c r="EI17">
        <v>1.0197247643758169E-4</v>
      </c>
      <c r="EJ17">
        <v>8.4208280867501841E-5</v>
      </c>
      <c r="EK17">
        <v>1.068974518740592E-4</v>
      </c>
      <c r="EL17">
        <v>3.7154980727535692E-5</v>
      </c>
      <c r="EM17">
        <v>5.2399474028285609E-5</v>
      </c>
      <c r="EN17">
        <v>8.3768797100309736E-5</v>
      </c>
      <c r="EO17">
        <v>1.2916930468377761E-4</v>
      </c>
      <c r="EP17">
        <v>1.2636470860458499E-4</v>
      </c>
      <c r="EQ17">
        <v>3.7154980727535692E-5</v>
      </c>
    </row>
    <row r="18" spans="1:147" x14ac:dyDescent="0.2">
      <c r="BW18" s="9"/>
    </row>
    <row r="19" spans="1:147" x14ac:dyDescent="0.2">
      <c r="BW19" s="9"/>
    </row>
    <row r="20" spans="1:147" x14ac:dyDescent="0.2">
      <c r="BW20" s="9"/>
    </row>
    <row r="23" spans="1:147" x14ac:dyDescent="0.2">
      <c r="B23" t="s">
        <v>372</v>
      </c>
    </row>
    <row r="25" spans="1:147" x14ac:dyDescent="0.2">
      <c r="A25" t="s">
        <v>366</v>
      </c>
      <c r="B25" s="4">
        <f>B11</f>
        <v>2486765610253.7168</v>
      </c>
      <c r="C25" t="s">
        <v>362</v>
      </c>
    </row>
    <row r="26" spans="1:147" x14ac:dyDescent="0.2">
      <c r="A26" t="s">
        <v>368</v>
      </c>
      <c r="B26">
        <v>5.0000000000000001E-3</v>
      </c>
      <c r="C26" t="s">
        <v>367</v>
      </c>
    </row>
    <row r="27" spans="1:147" x14ac:dyDescent="0.2">
      <c r="A27" t="s">
        <v>369</v>
      </c>
      <c r="B27">
        <f>1/1752</f>
        <v>5.7077625570776253E-4</v>
      </c>
      <c r="C27" t="s">
        <v>371</v>
      </c>
    </row>
    <row r="28" spans="1:147" x14ac:dyDescent="0.2">
      <c r="A28" t="s">
        <v>373</v>
      </c>
      <c r="B28" s="4">
        <f>PRODUCT(B25:B27)</f>
        <v>7096933.8192172274</v>
      </c>
      <c r="C28" t="s">
        <v>370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Leontif Multiplication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Thomas</dc:creator>
  <cp:lastModifiedBy>eleanor</cp:lastModifiedBy>
  <dcterms:created xsi:type="dcterms:W3CDTF">2024-04-16T00:39:39Z</dcterms:created>
  <dcterms:modified xsi:type="dcterms:W3CDTF">2024-10-30T16:48:17Z</dcterms:modified>
</cp:coreProperties>
</file>