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dulkadircaliskan\Documents\GÜNLÜK\2025 YILI\03-MART 2025\"/>
    </mc:Choice>
  </mc:AlternateContent>
  <bookViews>
    <workbookView xWindow="0" yWindow="0" windowWidth="23040" windowHeight="8130" tabRatio="725" activeTab="2"/>
  </bookViews>
  <sheets>
    <sheet name="Kaynaklara Göre" sheetId="22" r:id="rId1"/>
    <sheet name="2024-2025" sheetId="26" r:id="rId2"/>
    <sheet name="Kuruluşlara Göre" sheetId="24" r:id="rId3"/>
  </sheets>
  <calcPr calcId="162913"/>
</workbook>
</file>

<file path=xl/calcChain.xml><?xml version="1.0" encoding="utf-8"?>
<calcChain xmlns="http://schemas.openxmlformats.org/spreadsheetml/2006/main">
  <c r="I18" i="26" l="1"/>
  <c r="I17" i="26" l="1"/>
  <c r="I16" i="26" l="1"/>
  <c r="C29" i="26" l="1"/>
  <c r="D29" i="26"/>
  <c r="F29" i="26"/>
  <c r="G29" i="26"/>
  <c r="H29" i="26" l="1"/>
  <c r="E29" i="26"/>
  <c r="P40" i="24"/>
  <c r="P38" i="24"/>
  <c r="P36" i="24"/>
  <c r="P34" i="24"/>
  <c r="P32" i="24"/>
  <c r="P30" i="24"/>
  <c r="P28" i="24"/>
  <c r="P26" i="24"/>
  <c r="P24" i="24"/>
  <c r="P22" i="24"/>
  <c r="P20" i="24"/>
  <c r="P18" i="24"/>
  <c r="P16" i="24"/>
  <c r="P14" i="24"/>
  <c r="P12" i="24"/>
  <c r="O34" i="22"/>
  <c r="O32" i="22"/>
  <c r="O30" i="22"/>
  <c r="O28" i="22"/>
  <c r="O26" i="22"/>
  <c r="O24" i="22"/>
  <c r="O22" i="22"/>
  <c r="O20" i="22"/>
  <c r="O18" i="22"/>
  <c r="O16" i="22"/>
  <c r="O14" i="22"/>
  <c r="O12" i="22"/>
  <c r="I29" i="26" l="1"/>
  <c r="I28" i="26" l="1"/>
</calcChain>
</file>

<file path=xl/sharedStrings.xml><?xml version="1.0" encoding="utf-8"?>
<sst xmlns="http://schemas.openxmlformats.org/spreadsheetml/2006/main" count="164" uniqueCount="98">
  <si>
    <t xml:space="preserve"> 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</si>
  <si>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</si>
  <si>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</si>
  <si>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</si>
  <si>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</si>
  <si>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</si>
  <si>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</si>
  <si>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</si>
  <si>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</si>
  <si>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</si>
  <si>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</si>
  <si>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</si>
  <si>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</si>
  <si>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</si>
  <si>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HİDROLİK</t>
  </si>
  <si>
    <t>DIŞ ALIM</t>
  </si>
  <si>
    <t>DIŞ SATIM</t>
  </si>
  <si>
    <t>TÜRKİYE BRÜT ELEKTRİK ÜRETİMİNİN BİRİNCİL ENERJİ KAYNAKLARINA GÖRE AYLIK DAĞILIMI</t>
  </si>
  <si>
    <t>Birim (Unit): GWh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</si>
  <si>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</si>
  <si>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</si>
  <si>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</si>
  <si>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</si>
  <si>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</si>
  <si>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</si>
  <si>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</si>
  <si>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</si>
  <si>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</si>
  <si>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</si>
  <si>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</si>
  <si>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</si>
  <si>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</si>
  <si>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Hard Coal + Imported Coal</t>
  </si>
  <si>
    <t>Linyit</t>
  </si>
  <si>
    <t>Lignite</t>
  </si>
  <si>
    <t>Sıvı Yakıtlar</t>
  </si>
  <si>
    <t>Liquid Fuels</t>
  </si>
  <si>
    <t>Yenilenebilir + Atık</t>
  </si>
  <si>
    <t>Renew and Wastes</t>
  </si>
  <si>
    <t>TERMİK</t>
  </si>
  <si>
    <t>THERMAL</t>
  </si>
  <si>
    <t>HYDRO</t>
  </si>
  <si>
    <t>BRÜT ÜRETİM</t>
  </si>
  <si>
    <t>GROSS GENERATION</t>
  </si>
  <si>
    <t>IMPORTS</t>
  </si>
  <si>
    <t>EXPORTS</t>
  </si>
  <si>
    <t>BRÜT TALEP</t>
  </si>
  <si>
    <t>GROSS DEMAND</t>
  </si>
  <si>
    <t xml:space="preserve">      MONTHLY DISTRIBUTION OF TURKEY'S GROSS ELECTRICITY GENERATION BY PRIMARY ENERGY RESOURCES</t>
  </si>
  <si>
    <t>PRODUCTION COMP. +</t>
  </si>
  <si>
    <t>AUTOPRODUCERS + TOOR</t>
  </si>
  <si>
    <t>İŞLETME HAKKI DEVİR</t>
  </si>
  <si>
    <t>AYLAR</t>
  </si>
  <si>
    <t>MONTS</t>
  </si>
  <si>
    <t>ARTIŞ %</t>
  </si>
  <si>
    <t>INCREASE %</t>
  </si>
  <si>
    <t xml:space="preserve">                                         MONTHLY ELECTRICITY GENERATION OF TURKEY COMPARED WITH PREVIOUS YEAR</t>
  </si>
  <si>
    <t xml:space="preserve">             Birim (Unit): GWh</t>
  </si>
  <si>
    <t>EÜAŞ</t>
  </si>
  <si>
    <t>HİDROLİK+JEOTERMAL+RÜZGAR</t>
  </si>
  <si>
    <t>HYDRO+GEOTHERM.+WIND</t>
  </si>
  <si>
    <t>ÜRETİM ŞİRKETLERİ</t>
  </si>
  <si>
    <t>PRODUCTION COMP.</t>
  </si>
  <si>
    <t>TÜRKİYE ÜRETİM TOPLAMI</t>
  </si>
  <si>
    <t>TURKEY‘S TOTAL GENERATION</t>
  </si>
  <si>
    <t xml:space="preserve">TÜRKİYE BRÜT ELEKTRİK ENERJİSİ ÜRETİMİNİN  ÜRETİCİ KURULUŞLARA  AYLIK DAĞILIMI </t>
  </si>
  <si>
    <t xml:space="preserve">MONTHLY DISTRIBUTION OF TURKEY‘S GROSS ELECTRICITY GENERATION BY THE ELECTRICITY UTILITIES </t>
  </si>
  <si>
    <t xml:space="preserve">      Birim(Unit) : GWh</t>
  </si>
  <si>
    <t xml:space="preserve">                     ÖNCEKİ YILA GÖRE KARŞILAŞTIRMALI AYLIK TÜRKİYE BRÜT ELEKTRİK ÜRETİMİ</t>
  </si>
  <si>
    <r>
      <t>OCAK</t>
    </r>
    <r>
      <rPr>
        <sz val="8"/>
        <rFont val="Times New Roman"/>
        <family val="1"/>
        <charset val="162"/>
      </rPr>
      <t xml:space="preserve"> JANUARY</t>
    </r>
  </si>
  <si>
    <r>
      <t xml:space="preserve"> ŞUBAT</t>
    </r>
    <r>
      <rPr>
        <sz val="8"/>
        <rFont val="Times New Roman"/>
        <family val="1"/>
        <charset val="162"/>
      </rPr>
      <t xml:space="preserve"> FEBRUARY</t>
    </r>
  </si>
  <si>
    <r>
      <t xml:space="preserve">MART </t>
    </r>
    <r>
      <rPr>
        <sz val="8"/>
        <rFont val="Times New Roman"/>
        <family val="1"/>
        <charset val="162"/>
      </rPr>
      <t>MARCH</t>
    </r>
  </si>
  <si>
    <r>
      <t xml:space="preserve">NİSAN  </t>
    </r>
    <r>
      <rPr>
        <sz val="8"/>
        <rFont val="Times New Roman"/>
        <family val="1"/>
        <charset val="162"/>
      </rPr>
      <t xml:space="preserve"> APRIL</t>
    </r>
  </si>
  <si>
    <r>
      <t xml:space="preserve">MAYIS  </t>
    </r>
    <r>
      <rPr>
        <sz val="8"/>
        <rFont val="Times New Roman"/>
        <family val="1"/>
        <charset val="162"/>
      </rPr>
      <t xml:space="preserve"> MAY</t>
    </r>
  </si>
  <si>
    <r>
      <t>HAZİRAN</t>
    </r>
    <r>
      <rPr>
        <sz val="8"/>
        <rFont val="Times New Roman"/>
        <family val="1"/>
        <charset val="162"/>
      </rPr>
      <t xml:space="preserve"> JUNE</t>
    </r>
  </si>
  <si>
    <r>
      <t>TEMMUZ</t>
    </r>
    <r>
      <rPr>
        <sz val="8"/>
        <rFont val="Times New Roman"/>
        <family val="1"/>
        <charset val="162"/>
      </rPr>
      <t xml:space="preserve"> JULY</t>
    </r>
  </si>
  <si>
    <r>
      <t>AĞUSTOS</t>
    </r>
    <r>
      <rPr>
        <sz val="8"/>
        <rFont val="Times New Roman"/>
        <family val="1"/>
        <charset val="162"/>
      </rPr>
      <t xml:space="preserve"> AUGUST</t>
    </r>
  </si>
  <si>
    <r>
      <t>EYLÜL</t>
    </r>
    <r>
      <rPr>
        <sz val="8"/>
        <rFont val="Times New Roman"/>
        <family val="1"/>
        <charset val="162"/>
      </rPr>
      <t xml:space="preserve"> SEPTEMBER</t>
    </r>
  </si>
  <si>
    <r>
      <t>EKİM</t>
    </r>
    <r>
      <rPr>
        <sz val="8"/>
        <rFont val="Times New Roman"/>
        <family val="1"/>
        <charset val="162"/>
      </rPr>
      <t xml:space="preserve"> OCTOBER</t>
    </r>
  </si>
  <si>
    <r>
      <t>KASIM</t>
    </r>
    <r>
      <rPr>
        <sz val="8"/>
        <rFont val="Times New Roman"/>
        <family val="1"/>
        <charset val="162"/>
      </rPr>
      <t xml:space="preserve"> NOVEMBER</t>
    </r>
  </si>
  <si>
    <r>
      <t>ARALIK</t>
    </r>
    <r>
      <rPr>
        <sz val="8"/>
        <rFont val="Times New Roman"/>
        <family val="1"/>
        <charset val="162"/>
      </rPr>
      <t xml:space="preserve"> DECEMBER</t>
    </r>
  </si>
  <si>
    <r>
      <t xml:space="preserve">LİSANSSIZ SANTRALLAR                               </t>
    </r>
    <r>
      <rPr>
        <sz val="9"/>
        <rFont val="Times New Roman"/>
        <family val="1"/>
        <charset val="162"/>
      </rPr>
      <t>UNLICENSED STATIONS</t>
    </r>
  </si>
  <si>
    <t>HİDROLİK+RÜZGAR+GÜNEŞ</t>
  </si>
  <si>
    <t>HYDRO+.+WIND+SOLAR</t>
  </si>
  <si>
    <t>GEOTHERMAL + WIND +SOLAR</t>
  </si>
  <si>
    <t>JEOTERMAL + RÜZGAR+GÜNEŞ</t>
  </si>
  <si>
    <t>HİDROLİK+JEOTERMAL+RÜZGAR+GÜNEŞ</t>
  </si>
  <si>
    <t>HYDRO+GEOTHERM.+WIND+SOLAR</t>
  </si>
  <si>
    <t xml:space="preserve">Taşkömürü + İthal Kömür+Asfaltit </t>
  </si>
  <si>
    <t>TOOR</t>
  </si>
  <si>
    <t xml:space="preserve">EÜAŞ </t>
  </si>
  <si>
    <t xml:space="preserve">ÜRETİM ŞRK. + </t>
  </si>
  <si>
    <t>ÜRETİM ŞRK. +</t>
  </si>
  <si>
    <t xml:space="preserve">EÜAŞ  </t>
  </si>
  <si>
    <t>Doğal Gaz +Lng</t>
  </si>
  <si>
    <t>Naturl Gas +Lng</t>
  </si>
  <si>
    <t>*2025 yılına ilişkin miktarlar kesinleşmemiş geçici verilerdir.</t>
  </si>
  <si>
    <t>*2024 ve 2025 yılına ilişkin miktarlar kesinleşmemiş geçici verilerdir.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</si>
</sst>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"/>
    <numFmt numFmtId="165" formatCode="#,##0.000"/>
    <numFmt numFmtId="166" formatCode="#,##0.0000"/>
    <numFmt numFmtId="167" formatCode="#,##0.00000"/>
    <numFmt numFmtId="168" formatCode="#,##0.0000000"/>
    <numFmt numFmtId="169" formatCode="#,##0.0000000000"/>
    <numFmt numFmtId="170" formatCode="#,##0.000000"/>
    <numFmt numFmtId="171" formatCode="#,##0.00000000"/>
  </numFmts>
  <fonts count="26" x14ac:knownFonts="1">
    <font>
      <sz val="10"/>
      <name val="Arial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8"/>
      <name val="Arial"/>
      <family val="2"/>
      <charset val="162"/>
    </font>
    <font>
      <sz val="8"/>
      <name val="Arial"/>
      <family val="2"/>
      <charset val="162"/>
    </font>
    <font>
      <b/>
      <sz val="9"/>
      <name val="Arial Tur"/>
      <charset val="162"/>
    </font>
    <font>
      <sz val="7"/>
      <name val="Arial Tur"/>
      <charset val="162"/>
    </font>
    <font>
      <sz val="9"/>
      <name val="Arial Tur"/>
      <family val="2"/>
      <charset val="162"/>
    </font>
    <font>
      <sz val="8"/>
      <name val="Arial"/>
      <family val="2"/>
      <charset val="162"/>
    </font>
    <font>
      <sz val="8"/>
      <name val="Times New Roman"/>
      <family val="1"/>
      <charset val="162"/>
    </font>
    <font>
      <b/>
      <sz val="8"/>
      <name val="Times New Roman"/>
      <family val="1"/>
      <charset val="162"/>
    </font>
    <font>
      <sz val="7"/>
      <name val="Times New Roman"/>
      <family val="1"/>
      <charset val="162"/>
    </font>
    <font>
      <sz val="10"/>
      <name val="Times New Roman"/>
      <family val="1"/>
      <charset val="162"/>
    </font>
    <font>
      <b/>
      <sz val="10"/>
      <name val="Times New Roman"/>
      <family val="1"/>
      <charset val="162"/>
    </font>
    <font>
      <b/>
      <sz val="9"/>
      <name val="Times New Roman"/>
      <family val="1"/>
      <charset val="162"/>
    </font>
    <font>
      <sz val="9"/>
      <name val="Times New Roman"/>
      <family val="1"/>
      <charset val="162"/>
    </font>
    <font>
      <b/>
      <sz val="11"/>
      <name val="Times New Roman"/>
      <family val="1"/>
      <charset val="162"/>
    </font>
    <font>
      <b/>
      <sz val="12"/>
      <name val="Times New Roman"/>
      <family val="1"/>
      <charset val="162"/>
    </font>
    <font>
      <b/>
      <sz val="14"/>
      <name val="Times New Roman"/>
      <family val="1"/>
      <charset val="162"/>
    </font>
    <font>
      <i/>
      <sz val="8"/>
      <name val="Times New Roman"/>
      <family val="1"/>
      <charset val="162"/>
    </font>
    <font>
      <i/>
      <sz val="9"/>
      <name val="Times New Roman"/>
      <family val="1"/>
      <charset val="162"/>
    </font>
    <font>
      <sz val="10"/>
      <name val="Arial Tur"/>
      <charset val="162"/>
    </font>
    <font>
      <b/>
      <sz val="11"/>
      <name val="Arial"/>
      <family val="2"/>
      <charset val="162"/>
    </font>
    <font>
      <b/>
      <sz val="12"/>
      <name val="Arial"/>
      <family val="2"/>
      <charset val="162"/>
    </font>
    <font>
      <sz val="10"/>
      <color rgb="FFFF0000"/>
      <name val="Arial"/>
      <family val="2"/>
      <charset val="162"/>
    </font>
    <font>
      <sz val="10"/>
      <color theme="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1" fillId="0" borderId="0"/>
    <xf numFmtId="0" fontId="21" fillId="0" borderId="0"/>
  </cellStyleXfs>
  <cellXfs count="195">
    <xf numFmtId="0" fontId="0" fillId="0" borderId="0" xfId="0"/>
    <xf numFmtId="0" fontId="0" fillId="0" borderId="0" xfId="0" applyFill="1"/>
    <xf numFmtId="3" fontId="0" fillId="0" borderId="0" xfId="0" applyNumberFormat="1"/>
    <xf numFmtId="0" fontId="4" fillId="0" borderId="0" xfId="0" applyFont="1"/>
    <xf numFmtId="0" fontId="0" fillId="0" borderId="0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Border="1"/>
    <xf numFmtId="0" fontId="7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2" fillId="0" borderId="6" xfId="0" applyFont="1" applyBorder="1"/>
    <xf numFmtId="0" fontId="12" fillId="0" borderId="20" xfId="0" applyFont="1" applyBorder="1"/>
    <xf numFmtId="0" fontId="9" fillId="3" borderId="10" xfId="0" applyFont="1" applyFill="1" applyBorder="1" applyAlignment="1">
      <alignment horizontal="center"/>
    </xf>
    <xf numFmtId="0" fontId="12" fillId="3" borderId="21" xfId="0" applyFont="1" applyFill="1" applyBorder="1"/>
    <xf numFmtId="0" fontId="17" fillId="3" borderId="21" xfId="0" applyFont="1" applyFill="1" applyBorder="1" applyAlignment="1">
      <alignment horizontal="left"/>
    </xf>
    <xf numFmtId="0" fontId="12" fillId="3" borderId="22" xfId="0" applyFont="1" applyFill="1" applyBorder="1"/>
    <xf numFmtId="0" fontId="12" fillId="3" borderId="23" xfId="0" applyFont="1" applyFill="1" applyBorder="1"/>
    <xf numFmtId="0" fontId="12" fillId="3" borderId="24" xfId="0" applyFont="1" applyFill="1" applyBorder="1"/>
    <xf numFmtId="0" fontId="10" fillId="3" borderId="11" xfId="0" applyFont="1" applyFill="1" applyBorder="1" applyAlignment="1">
      <alignment horizontal="center"/>
    </xf>
    <xf numFmtId="0" fontId="13" fillId="3" borderId="25" xfId="0" applyFont="1" applyFill="1" applyBorder="1"/>
    <xf numFmtId="0" fontId="13" fillId="3" borderId="1" xfId="0" applyFont="1" applyFill="1" applyBorder="1"/>
    <xf numFmtId="0" fontId="13" fillId="3" borderId="26" xfId="0" applyFont="1" applyFill="1" applyBorder="1"/>
    <xf numFmtId="0" fontId="10" fillId="3" borderId="25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12" fillId="3" borderId="2" xfId="0" applyFont="1" applyFill="1" applyBorder="1"/>
    <xf numFmtId="0" fontId="9" fillId="3" borderId="2" xfId="0" applyFont="1" applyFill="1" applyBorder="1" applyAlignment="1">
      <alignment horizontal="center"/>
    </xf>
    <xf numFmtId="0" fontId="12" fillId="3" borderId="30" xfId="0" applyFont="1" applyFill="1" applyBorder="1"/>
    <xf numFmtId="0" fontId="9" fillId="3" borderId="11" xfId="0" applyFont="1" applyFill="1" applyBorder="1" applyAlignment="1">
      <alignment horizontal="center"/>
    </xf>
    <xf numFmtId="0" fontId="11" fillId="3" borderId="25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/>
    <xf numFmtId="0" fontId="12" fillId="3" borderId="26" xfId="0" applyFont="1" applyFill="1" applyBorder="1"/>
    <xf numFmtId="0" fontId="9" fillId="3" borderId="14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9" fillId="3" borderId="28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 vertical="distributed"/>
    </xf>
    <xf numFmtId="0" fontId="13" fillId="3" borderId="15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164" fontId="13" fillId="3" borderId="29" xfId="0" applyNumberFormat="1" applyFont="1" applyFill="1" applyBorder="1"/>
    <xf numFmtId="164" fontId="13" fillId="3" borderId="2" xfId="0" applyNumberFormat="1" applyFont="1" applyFill="1" applyBorder="1"/>
    <xf numFmtId="164" fontId="13" fillId="3" borderId="2" xfId="0" applyNumberFormat="1" applyFont="1" applyFill="1" applyBorder="1" applyAlignment="1"/>
    <xf numFmtId="164" fontId="13" fillId="3" borderId="30" xfId="0" applyNumberFormat="1" applyFont="1" applyFill="1" applyBorder="1"/>
    <xf numFmtId="164" fontId="13" fillId="3" borderId="31" xfId="0" applyNumberFormat="1" applyFont="1" applyFill="1" applyBorder="1" applyAlignment="1">
      <alignment horizontal="right"/>
    </xf>
    <xf numFmtId="0" fontId="9" fillId="2" borderId="9" xfId="0" applyFont="1" applyFill="1" applyBorder="1" applyAlignment="1">
      <alignment horizontal="center"/>
    </xf>
    <xf numFmtId="0" fontId="16" fillId="2" borderId="6" xfId="0" applyFont="1" applyFill="1" applyBorder="1"/>
    <xf numFmtId="0" fontId="12" fillId="2" borderId="6" xfId="0" applyFont="1" applyFill="1" applyBorder="1"/>
    <xf numFmtId="0" fontId="12" fillId="2" borderId="20" xfId="0" applyFont="1" applyFill="1" applyBorder="1"/>
    <xf numFmtId="0" fontId="9" fillId="2" borderId="4" xfId="0" applyFont="1" applyFill="1" applyBorder="1" applyAlignment="1">
      <alignment horizontal="center"/>
    </xf>
    <xf numFmtId="0" fontId="13" fillId="2" borderId="0" xfId="0" applyFont="1" applyFill="1" applyBorder="1"/>
    <xf numFmtId="0" fontId="12" fillId="2" borderId="0" xfId="0" applyFont="1" applyFill="1" applyBorder="1"/>
    <xf numFmtId="0" fontId="12" fillId="2" borderId="16" xfId="0" applyFont="1" applyFill="1" applyBorder="1"/>
    <xf numFmtId="0" fontId="9" fillId="2" borderId="8" xfId="0" applyFont="1" applyFill="1" applyBorder="1" applyAlignment="1">
      <alignment horizontal="center"/>
    </xf>
    <xf numFmtId="0" fontId="12" fillId="2" borderId="5" xfId="0" applyFont="1" applyFill="1" applyBorder="1"/>
    <xf numFmtId="0" fontId="12" fillId="2" borderId="34" xfId="0" applyFont="1" applyFill="1" applyBorder="1"/>
    <xf numFmtId="0" fontId="12" fillId="0" borderId="9" xfId="0" applyFont="1" applyBorder="1"/>
    <xf numFmtId="0" fontId="13" fillId="3" borderId="18" xfId="0" applyFont="1" applyFill="1" applyBorder="1"/>
    <xf numFmtId="0" fontId="15" fillId="3" borderId="13" xfId="0" applyFont="1" applyFill="1" applyBorder="1"/>
    <xf numFmtId="164" fontId="10" fillId="2" borderId="2" xfId="0" applyNumberFormat="1" applyFont="1" applyFill="1" applyBorder="1"/>
    <xf numFmtId="164" fontId="10" fillId="2" borderId="30" xfId="0" applyNumberFormat="1" applyFont="1" applyFill="1" applyBorder="1"/>
    <xf numFmtId="0" fontId="14" fillId="3" borderId="35" xfId="0" applyFont="1" applyFill="1" applyBorder="1"/>
    <xf numFmtId="0" fontId="12" fillId="2" borderId="9" xfId="0" applyFont="1" applyFill="1" applyBorder="1"/>
    <xf numFmtId="0" fontId="17" fillId="2" borderId="6" xfId="0" applyFont="1" applyFill="1" applyBorder="1"/>
    <xf numFmtId="0" fontId="12" fillId="2" borderId="4" xfId="0" applyFont="1" applyFill="1" applyBorder="1"/>
    <xf numFmtId="0" fontId="12" fillId="2" borderId="8" xfId="0" applyFont="1" applyFill="1" applyBorder="1"/>
    <xf numFmtId="0" fontId="18" fillId="2" borderId="5" xfId="0" applyFont="1" applyFill="1" applyBorder="1"/>
    <xf numFmtId="164" fontId="13" fillId="3" borderId="32" xfId="0" applyNumberFormat="1" applyFont="1" applyFill="1" applyBorder="1"/>
    <xf numFmtId="164" fontId="13" fillId="3" borderId="33" xfId="0" applyNumberFormat="1" applyFont="1" applyFill="1" applyBorder="1"/>
    <xf numFmtId="0" fontId="13" fillId="0" borderId="6" xfId="0" applyFont="1" applyBorder="1"/>
    <xf numFmtId="0" fontId="14" fillId="0" borderId="9" xfId="0" applyFont="1" applyBorder="1" applyAlignment="1">
      <alignment horizontal="center"/>
    </xf>
    <xf numFmtId="0" fontId="14" fillId="3" borderId="36" xfId="0" applyFont="1" applyFill="1" applyBorder="1" applyAlignment="1">
      <alignment horizontal="center"/>
    </xf>
    <xf numFmtId="0" fontId="14" fillId="3" borderId="24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3" borderId="32" xfId="0" applyFont="1" applyFill="1" applyBorder="1" applyAlignment="1">
      <alignment horizontal="center"/>
    </xf>
    <xf numFmtId="0" fontId="11" fillId="3" borderId="33" xfId="0" applyFont="1" applyFill="1" applyBorder="1" applyAlignment="1">
      <alignment horizontal="center"/>
    </xf>
    <xf numFmtId="164" fontId="10" fillId="2" borderId="1" xfId="0" applyNumberFormat="1" applyFont="1" applyFill="1" applyBorder="1"/>
    <xf numFmtId="164" fontId="10" fillId="2" borderId="26" xfId="0" applyNumberFormat="1" applyFont="1" applyFill="1" applyBorder="1"/>
    <xf numFmtId="164" fontId="10" fillId="2" borderId="3" xfId="0" applyNumberFormat="1" applyFont="1" applyFill="1" applyBorder="1"/>
    <xf numFmtId="164" fontId="10" fillId="2" borderId="28" xfId="0" applyNumberFormat="1" applyFont="1" applyFill="1" applyBorder="1"/>
    <xf numFmtId="164" fontId="14" fillId="2" borderId="27" xfId="0" applyNumberFormat="1" applyFont="1" applyFill="1" applyBorder="1" applyAlignment="1">
      <alignment horizontal="right"/>
    </xf>
    <xf numFmtId="164" fontId="14" fillId="2" borderId="3" xfId="0" applyNumberFormat="1" applyFont="1" applyFill="1" applyBorder="1" applyAlignment="1">
      <alignment horizontal="right"/>
    </xf>
    <xf numFmtId="164" fontId="14" fillId="2" borderId="3" xfId="0" applyNumberFormat="1" applyFont="1" applyFill="1" applyBorder="1" applyAlignment="1"/>
    <xf numFmtId="164" fontId="14" fillId="2" borderId="28" xfId="0" applyNumberFormat="1" applyFont="1" applyFill="1" applyBorder="1" applyAlignment="1">
      <alignment horizontal="right"/>
    </xf>
    <xf numFmtId="0" fontId="14" fillId="2" borderId="9" xfId="0" applyFont="1" applyFill="1" applyBorder="1"/>
    <xf numFmtId="0" fontId="14" fillId="2" borderId="6" xfId="0" applyFont="1" applyFill="1" applyBorder="1"/>
    <xf numFmtId="0" fontId="14" fillId="2" borderId="20" xfId="0" applyFont="1" applyFill="1" applyBorder="1"/>
    <xf numFmtId="0" fontId="12" fillId="0" borderId="7" xfId="0" applyFont="1" applyBorder="1"/>
    <xf numFmtId="0" fontId="12" fillId="0" borderId="37" xfId="0" applyFont="1" applyBorder="1"/>
    <xf numFmtId="0" fontId="19" fillId="3" borderId="8" xfId="0" applyFont="1" applyFill="1" applyBorder="1"/>
    <xf numFmtId="0" fontId="9" fillId="3" borderId="32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33" xfId="0" applyFont="1" applyFill="1" applyBorder="1" applyAlignment="1">
      <alignment horizontal="center"/>
    </xf>
    <xf numFmtId="0" fontId="14" fillId="3" borderId="19" xfId="0" applyFont="1" applyFill="1" applyBorder="1"/>
    <xf numFmtId="0" fontId="14" fillId="3" borderId="17" xfId="0" applyFont="1" applyFill="1" applyBorder="1"/>
    <xf numFmtId="164" fontId="14" fillId="2" borderId="2" xfId="0" applyNumberFormat="1" applyFont="1" applyFill="1" applyBorder="1"/>
    <xf numFmtId="0" fontId="15" fillId="3" borderId="35" xfId="0" applyFont="1" applyFill="1" applyBorder="1"/>
    <xf numFmtId="164" fontId="14" fillId="2" borderId="1" xfId="0" applyNumberFormat="1" applyFont="1" applyFill="1" applyBorder="1"/>
    <xf numFmtId="0" fontId="15" fillId="3" borderId="19" xfId="0" applyFont="1" applyFill="1" applyBorder="1"/>
    <xf numFmtId="0" fontId="15" fillId="3" borderId="17" xfId="0" applyFont="1" applyFill="1" applyBorder="1"/>
    <xf numFmtId="0" fontId="20" fillId="3" borderId="17" xfId="0" applyFont="1" applyFill="1" applyBorder="1"/>
    <xf numFmtId="0" fontId="20" fillId="3" borderId="35" xfId="0" applyFont="1" applyFill="1" applyBorder="1"/>
    <xf numFmtId="0" fontId="20" fillId="3" borderId="19" xfId="0" applyFont="1" applyFill="1" applyBorder="1"/>
    <xf numFmtId="0" fontId="14" fillId="0" borderId="38" xfId="0" applyFont="1" applyBorder="1"/>
    <xf numFmtId="0" fontId="14" fillId="2" borderId="38" xfId="0" applyFont="1" applyFill="1" applyBorder="1"/>
    <xf numFmtId="0" fontId="12" fillId="2" borderId="37" xfId="0" applyFont="1" applyFill="1" applyBorder="1"/>
    <xf numFmtId="0" fontId="15" fillId="3" borderId="9" xfId="0" applyFont="1" applyFill="1" applyBorder="1"/>
    <xf numFmtId="0" fontId="14" fillId="3" borderId="6" xfId="0" applyFont="1" applyFill="1" applyBorder="1" applyAlignment="1">
      <alignment horizontal="center"/>
    </xf>
    <xf numFmtId="164" fontId="14" fillId="2" borderId="28" xfId="0" applyNumberFormat="1" applyFont="1" applyFill="1" applyBorder="1"/>
    <xf numFmtId="164" fontId="14" fillId="2" borderId="30" xfId="0" applyNumberFormat="1" applyFont="1" applyFill="1" applyBorder="1"/>
    <xf numFmtId="164" fontId="14" fillId="2" borderId="26" xfId="0" applyNumberFormat="1" applyFont="1" applyFill="1" applyBorder="1"/>
    <xf numFmtId="0" fontId="9" fillId="3" borderId="31" xfId="0" applyFont="1" applyFill="1" applyBorder="1" applyAlignment="1">
      <alignment horizontal="center"/>
    </xf>
    <xf numFmtId="164" fontId="14" fillId="2" borderId="27" xfId="0" applyNumberFormat="1" applyFont="1" applyFill="1" applyBorder="1"/>
    <xf numFmtId="164" fontId="14" fillId="2" borderId="29" xfId="0" applyNumberFormat="1" applyFont="1" applyFill="1" applyBorder="1"/>
    <xf numFmtId="164" fontId="14" fillId="2" borderId="25" xfId="0" applyNumberFormat="1" applyFont="1" applyFill="1" applyBorder="1"/>
    <xf numFmtId="164" fontId="13" fillId="3" borderId="31" xfId="0" applyNumberFormat="1" applyFont="1" applyFill="1" applyBorder="1"/>
    <xf numFmtId="0" fontId="15" fillId="3" borderId="20" xfId="0" applyFont="1" applyFill="1" applyBorder="1"/>
    <xf numFmtId="0" fontId="19" fillId="3" borderId="34" xfId="0" applyFont="1" applyFill="1" applyBorder="1"/>
    <xf numFmtId="0" fontId="14" fillId="3" borderId="24" xfId="0" applyFont="1" applyFill="1" applyBorder="1"/>
    <xf numFmtId="0" fontId="15" fillId="3" borderId="28" xfId="0" applyFont="1" applyFill="1" applyBorder="1"/>
    <xf numFmtId="0" fontId="14" fillId="3" borderId="26" xfId="0" applyFont="1" applyFill="1" applyBorder="1"/>
    <xf numFmtId="0" fontId="15" fillId="3" borderId="34" xfId="0" applyFont="1" applyFill="1" applyBorder="1"/>
    <xf numFmtId="0" fontId="15" fillId="3" borderId="33" xfId="0" applyFont="1" applyFill="1" applyBorder="1"/>
    <xf numFmtId="164" fontId="13" fillId="2" borderId="2" xfId="0" applyNumberFormat="1" applyFont="1" applyFill="1" applyBorder="1"/>
    <xf numFmtId="164" fontId="13" fillId="2" borderId="30" xfId="0" applyNumberFormat="1" applyFont="1" applyFill="1" applyBorder="1"/>
    <xf numFmtId="0" fontId="13" fillId="3" borderId="39" xfId="0" applyFont="1" applyFill="1" applyBorder="1"/>
    <xf numFmtId="164" fontId="10" fillId="2" borderId="29" xfId="0" applyNumberFormat="1" applyFont="1" applyFill="1" applyBorder="1"/>
    <xf numFmtId="164" fontId="13" fillId="2" borderId="1" xfId="0" applyNumberFormat="1" applyFont="1" applyFill="1" applyBorder="1"/>
    <xf numFmtId="0" fontId="15" fillId="3" borderId="40" xfId="0" applyFont="1" applyFill="1" applyBorder="1"/>
    <xf numFmtId="164" fontId="10" fillId="2" borderId="27" xfId="0" applyNumberFormat="1" applyFont="1" applyFill="1" applyBorder="1"/>
    <xf numFmtId="164" fontId="13" fillId="3" borderId="1" xfId="0" applyNumberFormat="1" applyFont="1" applyFill="1" applyBorder="1"/>
    <xf numFmtId="0" fontId="15" fillId="3" borderId="17" xfId="0" applyFont="1" applyFill="1" applyBorder="1" applyAlignment="1">
      <alignment wrapText="1"/>
    </xf>
    <xf numFmtId="0" fontId="15" fillId="3" borderId="26" xfId="0" applyFont="1" applyFill="1" applyBorder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4" fontId="10" fillId="2" borderId="41" xfId="0" applyNumberFormat="1" applyFont="1" applyFill="1" applyBorder="1"/>
    <xf numFmtId="164" fontId="10" fillId="2" borderId="42" xfId="0" applyNumberFormat="1" applyFont="1" applyFill="1" applyBorder="1"/>
    <xf numFmtId="164" fontId="10" fillId="2" borderId="43" xfId="0" applyNumberFormat="1" applyFont="1" applyFill="1" applyBorder="1"/>
    <xf numFmtId="164" fontId="10" fillId="2" borderId="44" xfId="0" applyNumberFormat="1" applyFont="1" applyFill="1" applyBorder="1"/>
    <xf numFmtId="0" fontId="22" fillId="0" borderId="0" xfId="0" applyFont="1"/>
    <xf numFmtId="0" fontId="23" fillId="0" borderId="0" xfId="0" applyFont="1"/>
    <xf numFmtId="0" fontId="13" fillId="3" borderId="19" xfId="0" applyFont="1" applyFill="1" applyBorder="1"/>
    <xf numFmtId="164" fontId="10" fillId="2" borderId="36" xfId="0" applyNumberFormat="1" applyFont="1" applyFill="1" applyBorder="1"/>
    <xf numFmtId="164" fontId="10" fillId="2" borderId="24" xfId="0" applyNumberFormat="1" applyFont="1" applyFill="1" applyBorder="1"/>
    <xf numFmtId="164" fontId="13" fillId="2" borderId="26" xfId="0" applyNumberFormat="1" applyFont="1" applyFill="1" applyBorder="1"/>
    <xf numFmtId="0" fontId="13" fillId="2" borderId="19" xfId="0" applyFont="1" applyFill="1" applyBorder="1"/>
    <xf numFmtId="0" fontId="13" fillId="2" borderId="36" xfId="0" applyFont="1" applyFill="1" applyBorder="1"/>
    <xf numFmtId="0" fontId="13" fillId="2" borderId="24" xfId="0" applyFont="1" applyFill="1" applyBorder="1"/>
    <xf numFmtId="164" fontId="14" fillId="2" borderId="13" xfId="0" applyNumberFormat="1" applyFont="1" applyFill="1" applyBorder="1"/>
    <xf numFmtId="164" fontId="14" fillId="2" borderId="18" xfId="0" applyNumberFormat="1" applyFont="1" applyFill="1" applyBorder="1"/>
    <xf numFmtId="164" fontId="14" fillId="2" borderId="17" xfId="0" applyNumberFormat="1" applyFont="1" applyFill="1" applyBorder="1"/>
    <xf numFmtId="164" fontId="14" fillId="2" borderId="16" xfId="0" applyNumberFormat="1" applyFont="1" applyFill="1" applyBorder="1"/>
    <xf numFmtId="164" fontId="13" fillId="3" borderId="18" xfId="0" applyNumberFormat="1" applyFont="1" applyFill="1" applyBorder="1"/>
    <xf numFmtId="164" fontId="10" fillId="2" borderId="45" xfId="0" applyNumberFormat="1" applyFont="1" applyFill="1" applyBorder="1"/>
    <xf numFmtId="164" fontId="10" fillId="2" borderId="46" xfId="0" applyNumberFormat="1" applyFont="1" applyFill="1" applyBorder="1"/>
    <xf numFmtId="164" fontId="10" fillId="2" borderId="2" xfId="0" applyNumberFormat="1" applyFont="1" applyFill="1" applyBorder="1" applyAlignment="1"/>
    <xf numFmtId="164" fontId="10" fillId="2" borderId="3" xfId="0" applyNumberFormat="1" applyFont="1" applyFill="1" applyBorder="1" applyAlignment="1"/>
    <xf numFmtId="165" fontId="10" fillId="2" borderId="3" xfId="0" applyNumberFormat="1" applyFont="1" applyFill="1" applyBorder="1"/>
    <xf numFmtId="164" fontId="13" fillId="3" borderId="35" xfId="0" applyNumberFormat="1" applyFont="1" applyFill="1" applyBorder="1"/>
    <xf numFmtId="170" fontId="0" fillId="0" borderId="0" xfId="0" applyNumberFormat="1"/>
    <xf numFmtId="171" fontId="0" fillId="0" borderId="0" xfId="0" applyNumberFormat="1"/>
    <xf numFmtId="0" fontId="3" fillId="0" borderId="0" xfId="0" applyFont="1"/>
    <xf numFmtId="170" fontId="2" fillId="0" borderId="0" xfId="0" applyNumberFormat="1" applyFont="1" applyFill="1"/>
    <xf numFmtId="0" fontId="2" fillId="0" borderId="0" xfId="0" applyFont="1"/>
    <xf numFmtId="171" fontId="24" fillId="0" borderId="0" xfId="0" applyNumberFormat="1" applyFont="1"/>
    <xf numFmtId="0" fontId="25" fillId="0" borderId="0" xfId="0" applyFont="1"/>
    <xf numFmtId="164" fontId="2" fillId="0" borderId="0" xfId="0" applyNumberFormat="1" applyFont="1"/>
    <xf numFmtId="169" fontId="24" fillId="0" borderId="0" xfId="0" applyNumberFormat="1" applyFont="1"/>
    <xf numFmtId="164" fontId="13" fillId="3" borderId="32" xfId="0" applyNumberFormat="1" applyFont="1" applyFill="1" applyBorder="1" applyAlignment="1">
      <alignment horizontal="right"/>
    </xf>
    <xf numFmtId="164" fontId="13" fillId="3" borderId="30" xfId="0" applyNumberFormat="1" applyFont="1" applyFill="1" applyBorder="1" applyAlignment="1">
      <alignment horizontal="right"/>
    </xf>
    <xf numFmtId="164" fontId="13" fillId="3" borderId="33" xfId="0" applyNumberFormat="1" applyFont="1" applyFill="1" applyBorder="1" applyAlignment="1">
      <alignment horizontal="right"/>
    </xf>
    <xf numFmtId="0" fontId="16" fillId="2" borderId="4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18" fillId="2" borderId="34" xfId="0" applyFont="1" applyFill="1" applyBorder="1" applyAlignment="1">
      <alignment horizontal="center"/>
    </xf>
    <xf numFmtId="0" fontId="14" fillId="3" borderId="19" xfId="0" applyFont="1" applyFill="1" applyBorder="1" applyAlignment="1">
      <alignment horizontal="left" vertical="center" wrapText="1"/>
    </xf>
    <xf numFmtId="0" fontId="14" fillId="3" borderId="17" xfId="0" applyFont="1" applyFill="1" applyBorder="1" applyAlignment="1">
      <alignment horizontal="left" vertical="center" wrapText="1"/>
    </xf>
    <xf numFmtId="0" fontId="14" fillId="3" borderId="35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3"/>
  <sheetViews>
    <sheetView workbookViewId="0">
      <selection activeCell="C12" sqref="C12:E34"/>
    </sheetView>
  </sheetViews>
  <sheetFormatPr defaultRowHeight="12.75" x14ac:dyDescent="0.2"/>
  <cols>
    <col min="2" max="2" width="29.42578125" customWidth="1"/>
    <col min="3" max="3" width="13.28515625" customWidth="1"/>
    <col min="4" max="10" width="10.85546875" customWidth="1"/>
    <col min="11" max="11" width="11.85546875" customWidth="1"/>
    <col min="12" max="12" width="10.85546875" customWidth="1"/>
    <col min="13" max="13" width="11" bestFit="1" customWidth="1"/>
    <col min="14" max="14" width="9.5703125" bestFit="1" customWidth="1"/>
    <col min="15" max="15" width="11.42578125" customWidth="1"/>
  </cols>
  <sheetData>
    <row r="2" spans="2:15" ht="13.5" thickBot="1" x14ac:dyDescent="0.25">
      <c r="D2" s="4"/>
    </row>
    <row r="3" spans="2:15" ht="21" customHeight="1" x14ac:dyDescent="0.25">
      <c r="B3" s="70"/>
      <c r="C3" s="71" t="s">
        <v>17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6"/>
    </row>
    <row r="4" spans="2:15" x14ac:dyDescent="0.2">
      <c r="B4" s="72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60"/>
    </row>
    <row r="5" spans="2:15" x14ac:dyDescent="0.2">
      <c r="B5" s="72"/>
      <c r="C5" s="58" t="s">
        <v>48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60"/>
    </row>
    <row r="6" spans="2:15" x14ac:dyDescent="0.2">
      <c r="B6" s="72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60"/>
    </row>
    <row r="7" spans="2:15" ht="19.5" thickBot="1" x14ac:dyDescent="0.35">
      <c r="B7" s="73"/>
      <c r="C7" s="62"/>
      <c r="D7" s="62"/>
      <c r="E7" s="62"/>
      <c r="F7" s="62"/>
      <c r="G7" s="62"/>
      <c r="H7" s="74">
        <v>2025</v>
      </c>
      <c r="I7" s="62"/>
      <c r="J7" s="62"/>
      <c r="K7" s="62"/>
      <c r="L7" s="62"/>
      <c r="M7" s="62"/>
      <c r="N7" s="62"/>
      <c r="O7" s="63"/>
    </row>
    <row r="8" spans="2:15" ht="19.5" customHeight="1" thickBot="1" x14ac:dyDescent="0.25">
      <c r="B8" s="64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77" t="s">
        <v>18</v>
      </c>
      <c r="O8" s="14"/>
    </row>
    <row r="9" spans="2:15" s="6" customFormat="1" ht="16.5" customHeight="1" x14ac:dyDescent="0.2">
      <c r="B9" s="78"/>
      <c r="C9" s="79" t="s">
        <v>1</v>
      </c>
      <c r="D9" s="79" t="s">
        <v>2</v>
      </c>
      <c r="E9" s="79" t="s">
        <v>3</v>
      </c>
      <c r="F9" s="79" t="s">
        <v>4</v>
      </c>
      <c r="G9" s="79" t="s">
        <v>5</v>
      </c>
      <c r="H9" s="79" t="s">
        <v>6</v>
      </c>
      <c r="I9" s="79" t="s">
        <v>7</v>
      </c>
      <c r="J9" s="79" t="s">
        <v>8</v>
      </c>
      <c r="K9" s="79" t="s">
        <v>9</v>
      </c>
      <c r="L9" s="79" t="s">
        <v>10</v>
      </c>
      <c r="M9" s="79" t="s">
        <v>11</v>
      </c>
      <c r="N9" s="79" t="s">
        <v>12</v>
      </c>
      <c r="O9" s="80" t="s">
        <v>13</v>
      </c>
    </row>
    <row r="10" spans="2:15" s="7" customFormat="1" ht="23.25" customHeight="1" thickBot="1" x14ac:dyDescent="0.25">
      <c r="B10" s="81"/>
      <c r="C10" s="82" t="s">
        <v>19</v>
      </c>
      <c r="D10" s="82" t="s">
        <v>20</v>
      </c>
      <c r="E10" s="82" t="s">
        <v>21</v>
      </c>
      <c r="F10" s="82" t="s">
        <v>22</v>
      </c>
      <c r="G10" s="82" t="s">
        <v>23</v>
      </c>
      <c r="H10" s="82" t="s">
        <v>24</v>
      </c>
      <c r="I10" s="82" t="s">
        <v>25</v>
      </c>
      <c r="J10" s="82" t="s">
        <v>26</v>
      </c>
      <c r="K10" s="82" t="s">
        <v>27</v>
      </c>
      <c r="L10" s="82" t="s">
        <v>28</v>
      </c>
      <c r="M10" s="82" t="s">
        <v>29</v>
      </c>
      <c r="N10" s="82" t="s">
        <v>30</v>
      </c>
      <c r="O10" s="83" t="s">
        <v>31</v>
      </c>
    </row>
    <row r="11" spans="2:15" x14ac:dyDescent="0.2">
      <c r="B11" s="153" t="s">
        <v>88</v>
      </c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5"/>
    </row>
    <row r="12" spans="2:15" x14ac:dyDescent="0.2">
      <c r="B12" s="66" t="s">
        <v>32</v>
      </c>
      <c r="C12" s="86">
        <v>7879.353815798192</v>
      </c>
      <c r="D12" s="86">
        <v>7029.041362719171</v>
      </c>
      <c r="E12" s="86">
        <v>6323.6655922715454</v>
      </c>
      <c r="F12" s="86"/>
      <c r="G12" s="86"/>
      <c r="H12" s="86"/>
      <c r="I12" s="86"/>
      <c r="J12" s="86"/>
      <c r="K12" s="86"/>
      <c r="L12" s="86"/>
      <c r="M12" s="86"/>
      <c r="N12" s="86"/>
      <c r="O12" s="85">
        <f>SUM(C12:N12)</f>
        <v>21232.060770788907</v>
      </c>
    </row>
    <row r="13" spans="2:15" x14ac:dyDescent="0.2">
      <c r="B13" s="65" t="s">
        <v>33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147"/>
      <c r="O13" s="68"/>
    </row>
    <row r="14" spans="2:15" x14ac:dyDescent="0.2">
      <c r="B14" s="66" t="s">
        <v>34</v>
      </c>
      <c r="C14" s="86">
        <v>3179.9741050045168</v>
      </c>
      <c r="D14" s="86">
        <v>2898.9849448522791</v>
      </c>
      <c r="E14" s="86">
        <v>2989.8348346187659</v>
      </c>
      <c r="F14" s="86"/>
      <c r="G14" s="86"/>
      <c r="H14" s="86"/>
      <c r="I14" s="86"/>
      <c r="J14" s="86"/>
      <c r="K14" s="86"/>
      <c r="L14" s="86"/>
      <c r="M14" s="86"/>
      <c r="N14" s="149"/>
      <c r="O14" s="85">
        <f>SUM(C14:N14)</f>
        <v>9068.7938844755627</v>
      </c>
    </row>
    <row r="15" spans="2:15" x14ac:dyDescent="0.2">
      <c r="B15" s="65" t="s">
        <v>35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147"/>
      <c r="O15" s="68"/>
    </row>
    <row r="16" spans="2:15" x14ac:dyDescent="0.2">
      <c r="B16" s="66" t="s">
        <v>36</v>
      </c>
      <c r="C16" s="86">
        <v>65.006280000000004</v>
      </c>
      <c r="D16" s="86">
        <v>57.923920000000003</v>
      </c>
      <c r="E16" s="86">
        <v>61.186989999999994</v>
      </c>
      <c r="F16" s="86"/>
      <c r="G16" s="86"/>
      <c r="H16" s="86"/>
      <c r="I16" s="86"/>
      <c r="J16" s="86"/>
      <c r="K16" s="86"/>
      <c r="L16" s="86"/>
      <c r="M16" s="86"/>
      <c r="N16" s="149"/>
      <c r="O16" s="85">
        <f>SUM(C16:N16)</f>
        <v>184.11718999999999</v>
      </c>
    </row>
    <row r="17" spans="2:18" x14ac:dyDescent="0.2">
      <c r="B17" s="65" t="s">
        <v>94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147"/>
      <c r="O17" s="68"/>
    </row>
    <row r="18" spans="2:18" x14ac:dyDescent="0.2">
      <c r="B18" s="66" t="s">
        <v>95</v>
      </c>
      <c r="C18" s="86">
        <v>8423.9275852818046</v>
      </c>
      <c r="D18" s="86">
        <v>8020.4485839087665</v>
      </c>
      <c r="E18" s="86">
        <v>5511.3018587516162</v>
      </c>
      <c r="F18" s="86"/>
      <c r="G18" s="86"/>
      <c r="H18" s="86"/>
      <c r="I18" s="86"/>
      <c r="J18" s="86"/>
      <c r="K18" s="86"/>
      <c r="L18" s="86"/>
      <c r="M18" s="86"/>
      <c r="N18" s="149"/>
      <c r="O18" s="85">
        <f>SUM(C18:N18)</f>
        <v>21955.678027942187</v>
      </c>
    </row>
    <row r="19" spans="2:18" x14ac:dyDescent="0.2">
      <c r="B19" s="65" t="s">
        <v>37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147"/>
      <c r="O19" s="68"/>
    </row>
    <row r="20" spans="2:18" x14ac:dyDescent="0.2">
      <c r="B20" s="66" t="s">
        <v>38</v>
      </c>
      <c r="C20" s="86">
        <v>878.50847617349541</v>
      </c>
      <c r="D20" s="86">
        <v>786.58306979231065</v>
      </c>
      <c r="E20" s="86">
        <v>886.1282175092515</v>
      </c>
      <c r="F20" s="86"/>
      <c r="G20" s="169"/>
      <c r="H20" s="169"/>
      <c r="I20" s="169"/>
      <c r="J20" s="86"/>
      <c r="K20" s="86"/>
      <c r="L20" s="86"/>
      <c r="M20" s="86"/>
      <c r="N20" s="149"/>
      <c r="O20" s="87">
        <f>SUM(C20:N20)</f>
        <v>2551.2197634750573</v>
      </c>
    </row>
    <row r="21" spans="2:18" x14ac:dyDescent="0.2">
      <c r="B21" s="65" t="s">
        <v>39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85"/>
    </row>
    <row r="22" spans="2:18" x14ac:dyDescent="0.2">
      <c r="B22" s="66" t="s">
        <v>40</v>
      </c>
      <c r="C22" s="86">
        <v>20426.770262258007</v>
      </c>
      <c r="D22" s="86">
        <v>18792.981881272528</v>
      </c>
      <c r="E22" s="86">
        <v>15772.117493151178</v>
      </c>
      <c r="F22" s="86"/>
      <c r="G22" s="86"/>
      <c r="H22" s="86"/>
      <c r="I22" s="86"/>
      <c r="J22" s="86"/>
      <c r="K22" s="86"/>
      <c r="L22" s="86"/>
      <c r="M22" s="86"/>
      <c r="N22" s="86"/>
      <c r="O22" s="87">
        <f>SUM(C22:N22)</f>
        <v>54991.869636681717</v>
      </c>
      <c r="R22" s="171"/>
    </row>
    <row r="23" spans="2:18" x14ac:dyDescent="0.2">
      <c r="B23" s="65" t="s">
        <v>14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8"/>
    </row>
    <row r="24" spans="2:18" x14ac:dyDescent="0.2">
      <c r="B24" s="66" t="s">
        <v>41</v>
      </c>
      <c r="C24" s="86">
        <v>4825.712290490801</v>
      </c>
      <c r="D24" s="86">
        <v>4167.7894382892173</v>
      </c>
      <c r="E24" s="86">
        <v>5399.7008589367078</v>
      </c>
      <c r="F24" s="86"/>
      <c r="G24" s="86"/>
      <c r="H24" s="86"/>
      <c r="I24" s="86"/>
      <c r="J24" s="86"/>
      <c r="K24" s="86"/>
      <c r="L24" s="86"/>
      <c r="M24" s="86"/>
      <c r="N24" s="86"/>
      <c r="O24" s="87">
        <f>SUM(C24:N24)</f>
        <v>14393.202587716725</v>
      </c>
      <c r="R24" s="171"/>
    </row>
    <row r="25" spans="2:18" x14ac:dyDescent="0.2">
      <c r="B25" s="65" t="s">
        <v>85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</row>
    <row r="26" spans="2:18" x14ac:dyDescent="0.2">
      <c r="B26" s="66" t="s">
        <v>84</v>
      </c>
      <c r="C26" s="86">
        <v>5640.0294094515566</v>
      </c>
      <c r="D26" s="86">
        <v>5897.4570614103513</v>
      </c>
      <c r="E26" s="86">
        <v>7494.1373575769221</v>
      </c>
      <c r="F26" s="86"/>
      <c r="G26" s="86"/>
      <c r="H26" s="86"/>
      <c r="I26" s="86"/>
      <c r="J26" s="86"/>
      <c r="K26" s="86"/>
      <c r="L26" s="86"/>
      <c r="M26" s="86"/>
      <c r="N26" s="86"/>
      <c r="O26" s="87">
        <f>SUM(C26:N26)</f>
        <v>19031.623828438831</v>
      </c>
    </row>
    <row r="27" spans="2:18" x14ac:dyDescent="0.2">
      <c r="B27" s="65" t="s">
        <v>42</v>
      </c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2"/>
    </row>
    <row r="28" spans="2:18" x14ac:dyDescent="0.2">
      <c r="B28" s="66" t="s">
        <v>43</v>
      </c>
      <c r="C28" s="135">
        <v>30892.511962200362</v>
      </c>
      <c r="D28" s="135">
        <v>28858.228380972098</v>
      </c>
      <c r="E28" s="135">
        <v>28665.955709664806</v>
      </c>
      <c r="F28" s="135"/>
      <c r="G28" s="135"/>
      <c r="H28" s="135"/>
      <c r="I28" s="135"/>
      <c r="J28" s="135"/>
      <c r="K28" s="135"/>
      <c r="L28" s="135"/>
      <c r="M28" s="135"/>
      <c r="N28" s="135"/>
      <c r="O28" s="156">
        <f>SUM(C28:N28)</f>
        <v>88416.696052837273</v>
      </c>
      <c r="R28" s="144"/>
    </row>
    <row r="29" spans="2:18" x14ac:dyDescent="0.2">
      <c r="B29" s="133" t="s">
        <v>15</v>
      </c>
      <c r="C29" s="67"/>
      <c r="D29" s="134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8"/>
    </row>
    <row r="30" spans="2:18" x14ac:dyDescent="0.2">
      <c r="B30" s="136" t="s">
        <v>44</v>
      </c>
      <c r="C30" s="84">
        <v>22.418200000000006</v>
      </c>
      <c r="D30" s="137">
        <v>13.210889999999999</v>
      </c>
      <c r="E30" s="84">
        <v>79.489729999999994</v>
      </c>
      <c r="F30" s="86"/>
      <c r="G30" s="86"/>
      <c r="H30" s="84"/>
      <c r="I30" s="86"/>
      <c r="J30" s="86"/>
      <c r="K30" s="86"/>
      <c r="L30" s="86"/>
      <c r="M30" s="86"/>
      <c r="N30" s="84"/>
      <c r="O30" s="87">
        <f>SUM(C30:N30)</f>
        <v>115.11882</v>
      </c>
      <c r="Q30" s="143"/>
    </row>
    <row r="31" spans="2:18" x14ac:dyDescent="0.2">
      <c r="B31" s="133" t="s">
        <v>16</v>
      </c>
      <c r="C31" s="167"/>
      <c r="D31" s="165"/>
      <c r="E31" s="67"/>
      <c r="F31" s="134"/>
      <c r="G31" s="147"/>
      <c r="H31" s="67"/>
      <c r="I31" s="134"/>
      <c r="J31" s="67"/>
      <c r="K31" s="67"/>
      <c r="L31" s="67"/>
      <c r="M31" s="147"/>
      <c r="N31" s="67"/>
      <c r="O31" s="148"/>
      <c r="R31" s="144"/>
    </row>
    <row r="32" spans="2:18" x14ac:dyDescent="0.2">
      <c r="B32" s="136" t="s">
        <v>45</v>
      </c>
      <c r="C32" s="168">
        <v>443.14163999999988</v>
      </c>
      <c r="D32" s="166">
        <v>417.10561999999999</v>
      </c>
      <c r="E32" s="86">
        <v>404.25335000000007</v>
      </c>
      <c r="F32" s="137"/>
      <c r="G32" s="149"/>
      <c r="H32" s="86"/>
      <c r="I32" s="137"/>
      <c r="J32" s="86"/>
      <c r="K32" s="86"/>
      <c r="L32" s="86"/>
      <c r="M32" s="149"/>
      <c r="N32" s="86"/>
      <c r="O32" s="150">
        <f>SUM(C32:N32)</f>
        <v>1264.5006100000001</v>
      </c>
      <c r="Q32" s="142"/>
    </row>
    <row r="33" spans="2:30" s="12" customFormat="1" x14ac:dyDescent="0.2">
      <c r="B33" s="65" t="s">
        <v>46</v>
      </c>
      <c r="C33" s="138"/>
      <c r="D33" s="49"/>
      <c r="E33" s="138"/>
      <c r="F33" s="49"/>
      <c r="G33" s="49"/>
      <c r="H33" s="138"/>
      <c r="I33" s="49"/>
      <c r="J33" s="49"/>
      <c r="K33" s="49"/>
      <c r="L33" s="49"/>
      <c r="M33" s="49"/>
      <c r="N33" s="138"/>
      <c r="O33" s="51"/>
    </row>
    <row r="34" spans="2:30" s="12" customFormat="1" ht="13.5" thickBot="1" x14ac:dyDescent="0.25">
      <c r="B34" s="69" t="s">
        <v>47</v>
      </c>
      <c r="C34" s="75">
        <v>30471.788522200361</v>
      </c>
      <c r="D34" s="75">
        <v>28454.333650972098</v>
      </c>
      <c r="E34" s="75">
        <v>28341.192089664808</v>
      </c>
      <c r="F34" s="75"/>
      <c r="G34" s="75"/>
      <c r="H34" s="75"/>
      <c r="I34" s="75"/>
      <c r="J34" s="75"/>
      <c r="K34" s="75"/>
      <c r="L34" s="75"/>
      <c r="M34" s="75"/>
      <c r="N34" s="75"/>
      <c r="O34" s="76">
        <f>SUM(C34:N34)</f>
        <v>87267.314262837259</v>
      </c>
      <c r="Q34" s="141"/>
    </row>
    <row r="35" spans="2:30" x14ac:dyDescent="0.2"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2:30" ht="15.75" x14ac:dyDescent="0.25">
      <c r="B36" s="152"/>
      <c r="I36" s="3"/>
      <c r="J36" s="173" t="s">
        <v>96</v>
      </c>
      <c r="K36" s="3"/>
      <c r="L36" s="3"/>
      <c r="M36" s="3"/>
      <c r="N36" s="3"/>
      <c r="P36" s="171"/>
    </row>
    <row r="37" spans="2:30" ht="15.75" x14ac:dyDescent="0.25">
      <c r="B37" s="152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</row>
    <row r="38" spans="2:30" x14ac:dyDescent="0.2"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</row>
    <row r="39" spans="2:30" x14ac:dyDescent="0.2"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</row>
    <row r="40" spans="2:30" x14ac:dyDescent="0.2"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</row>
    <row r="41" spans="2:30" x14ac:dyDescent="0.2"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</row>
    <row r="42" spans="2:30" x14ac:dyDescent="0.2"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</row>
    <row r="43" spans="2:30" x14ac:dyDescent="0.2">
      <c r="C43" s="145"/>
      <c r="D43" s="145"/>
    </row>
  </sheetData>
  <phoneticPr fontId="4" type="noConversion"/>
  <pageMargins left="0" right="0" top="0.59055118110236227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7"/>
  <sheetViews>
    <sheetView workbookViewId="0">
      <selection activeCell="I20" sqref="I20"/>
    </sheetView>
  </sheetViews>
  <sheetFormatPr defaultRowHeight="12.75" x14ac:dyDescent="0.2"/>
  <cols>
    <col min="2" max="2" width="10" bestFit="1" customWidth="1"/>
    <col min="3" max="3" width="24.85546875" customWidth="1"/>
    <col min="4" max="4" width="21.28515625" customWidth="1"/>
    <col min="6" max="7" width="24.85546875" customWidth="1"/>
    <col min="8" max="8" width="10.7109375" customWidth="1"/>
    <col min="9" max="9" width="10.42578125" customWidth="1"/>
    <col min="11" max="11" width="15.42578125" bestFit="1" customWidth="1"/>
    <col min="13" max="13" width="13" customWidth="1"/>
    <col min="14" max="14" width="10.85546875" customWidth="1"/>
    <col min="15" max="15" width="17.5703125" customWidth="1"/>
    <col min="16" max="16" width="18.7109375" customWidth="1"/>
  </cols>
  <sheetData>
    <row r="4" spans="2:18" x14ac:dyDescent="0.2">
      <c r="B4" s="11"/>
    </row>
    <row r="5" spans="2:18" ht="13.5" thickBot="1" x14ac:dyDescent="0.25">
      <c r="B5" s="11"/>
      <c r="D5" s="4"/>
    </row>
    <row r="6" spans="2:18" ht="20.25" customHeight="1" x14ac:dyDescent="0.2">
      <c r="B6" s="53"/>
      <c r="C6" s="54" t="s">
        <v>68</v>
      </c>
      <c r="D6" s="55"/>
      <c r="E6" s="55"/>
      <c r="F6" s="55"/>
      <c r="G6" s="55"/>
      <c r="H6" s="55"/>
      <c r="I6" s="56"/>
    </row>
    <row r="7" spans="2:18" ht="13.5" thickBot="1" x14ac:dyDescent="0.25">
      <c r="B7" s="57"/>
      <c r="C7" s="58" t="s">
        <v>56</v>
      </c>
      <c r="D7" s="58"/>
      <c r="E7" s="58"/>
      <c r="F7" s="58"/>
      <c r="G7" s="58"/>
      <c r="H7" s="59"/>
      <c r="I7" s="60"/>
    </row>
    <row r="8" spans="2:18" ht="13.5" thickBot="1" x14ac:dyDescent="0.25">
      <c r="B8" s="61"/>
      <c r="C8" s="62"/>
      <c r="D8" s="62"/>
      <c r="E8" s="62"/>
      <c r="F8" s="62"/>
      <c r="G8" s="62"/>
      <c r="H8" s="112" t="s">
        <v>57</v>
      </c>
      <c r="I8" s="113"/>
    </row>
    <row r="9" spans="2:18" ht="15.75" x14ac:dyDescent="0.25">
      <c r="B9" s="15"/>
      <c r="C9" s="16"/>
      <c r="D9" s="17">
        <v>2024</v>
      </c>
      <c r="E9" s="18"/>
      <c r="F9" s="19"/>
      <c r="G9" s="17">
        <v>2025</v>
      </c>
      <c r="H9" s="18"/>
      <c r="I9" s="20"/>
    </row>
    <row r="10" spans="2:18" x14ac:dyDescent="0.2">
      <c r="B10" s="21"/>
      <c r="C10" s="22"/>
      <c r="D10" s="23"/>
      <c r="E10" s="23"/>
      <c r="F10" s="23"/>
      <c r="G10" s="23"/>
      <c r="H10" s="23"/>
      <c r="I10" s="24"/>
    </row>
    <row r="11" spans="2:18" x14ac:dyDescent="0.2">
      <c r="B11" s="21"/>
      <c r="C11" s="25" t="s">
        <v>90</v>
      </c>
      <c r="D11" s="26" t="s">
        <v>92</v>
      </c>
      <c r="E11" s="26"/>
      <c r="F11" s="26" t="s">
        <v>58</v>
      </c>
      <c r="G11" s="26" t="s">
        <v>91</v>
      </c>
      <c r="H11" s="26"/>
      <c r="I11" s="24"/>
    </row>
    <row r="12" spans="2:18" x14ac:dyDescent="0.2">
      <c r="B12" s="27" t="s">
        <v>52</v>
      </c>
      <c r="C12" s="28"/>
      <c r="D12" s="29" t="s">
        <v>51</v>
      </c>
      <c r="E12" s="29" t="s">
        <v>13</v>
      </c>
      <c r="F12" s="29"/>
      <c r="G12" s="29" t="s">
        <v>51</v>
      </c>
      <c r="H12" s="29" t="s">
        <v>13</v>
      </c>
      <c r="I12" s="30" t="s">
        <v>54</v>
      </c>
    </row>
    <row r="13" spans="2:18" x14ac:dyDescent="0.2">
      <c r="B13" s="31"/>
      <c r="C13" s="32"/>
      <c r="D13" s="33"/>
      <c r="E13" s="33"/>
      <c r="F13" s="34"/>
      <c r="G13" s="33"/>
      <c r="H13" s="33"/>
      <c r="I13" s="35"/>
    </row>
    <row r="14" spans="2:18" x14ac:dyDescent="0.2">
      <c r="B14" s="36"/>
      <c r="C14" s="37" t="s">
        <v>93</v>
      </c>
      <c r="D14" s="38" t="s">
        <v>49</v>
      </c>
      <c r="E14" s="39"/>
      <c r="F14" s="38" t="s">
        <v>90</v>
      </c>
      <c r="G14" s="38" t="s">
        <v>49</v>
      </c>
      <c r="H14" s="39"/>
      <c r="I14" s="40"/>
    </row>
    <row r="15" spans="2:18" x14ac:dyDescent="0.2">
      <c r="B15" s="41" t="s">
        <v>53</v>
      </c>
      <c r="C15" s="42"/>
      <c r="D15" s="43" t="s">
        <v>50</v>
      </c>
      <c r="E15" s="43" t="s">
        <v>31</v>
      </c>
      <c r="F15" s="43"/>
      <c r="G15" s="43" t="s">
        <v>50</v>
      </c>
      <c r="H15" s="43" t="s">
        <v>31</v>
      </c>
      <c r="I15" s="44" t="s">
        <v>55</v>
      </c>
    </row>
    <row r="16" spans="2:18" ht="26.25" customHeight="1" x14ac:dyDescent="0.2">
      <c r="B16" s="45" t="s">
        <v>69</v>
      </c>
      <c r="C16" s="88">
        <v>5787.8062989999999</v>
      </c>
      <c r="D16" s="89">
        <v>23621.055896534115</v>
      </c>
      <c r="E16" s="89">
        <v>29408.862195534115</v>
      </c>
      <c r="F16" s="90">
        <v>4441.3364799999999</v>
      </c>
      <c r="G16" s="90">
        <v>26451.175482200364</v>
      </c>
      <c r="H16" s="89">
        <v>30892.511962200366</v>
      </c>
      <c r="I16" s="91">
        <f t="shared" ref="I16:I18" si="0">H16/E16*100-100</f>
        <v>5.0449070650939802</v>
      </c>
      <c r="K16" s="171"/>
      <c r="L16" s="5"/>
      <c r="R16" s="5"/>
    </row>
    <row r="17" spans="2:18" ht="26.25" customHeight="1" x14ac:dyDescent="0.2">
      <c r="B17" s="45" t="s">
        <v>70</v>
      </c>
      <c r="C17" s="88">
        <v>4902.3185080000003</v>
      </c>
      <c r="D17" s="89">
        <v>22022.014073414131</v>
      </c>
      <c r="E17" s="89">
        <v>26924.332581414132</v>
      </c>
      <c r="F17" s="90">
        <v>3953.256781</v>
      </c>
      <c r="G17" s="90">
        <v>24904.971599972097</v>
      </c>
      <c r="H17" s="89">
        <v>28858.228380972098</v>
      </c>
      <c r="I17" s="91">
        <f t="shared" si="0"/>
        <v>7.1827065488447204</v>
      </c>
      <c r="K17" s="171"/>
      <c r="L17" s="5"/>
      <c r="R17" s="5"/>
    </row>
    <row r="18" spans="2:18" ht="24.75" customHeight="1" x14ac:dyDescent="0.2">
      <c r="B18" s="45" t="s">
        <v>71</v>
      </c>
      <c r="C18" s="88">
        <v>4464.0595470000007</v>
      </c>
      <c r="D18" s="89">
        <v>23402.507410995251</v>
      </c>
      <c r="E18" s="89">
        <v>27866.566957995252</v>
      </c>
      <c r="F18" s="90">
        <v>3155.9968469999994</v>
      </c>
      <c r="G18" s="90">
        <v>25509.958862664811</v>
      </c>
      <c r="H18" s="89">
        <v>28665.95570966481</v>
      </c>
      <c r="I18" s="91">
        <f t="shared" si="0"/>
        <v>2.8686301863969135</v>
      </c>
      <c r="K18" s="171"/>
      <c r="L18" s="5"/>
      <c r="R18" s="5"/>
    </row>
    <row r="19" spans="2:18" ht="24.75" customHeight="1" x14ac:dyDescent="0.2">
      <c r="B19" s="45" t="s">
        <v>72</v>
      </c>
      <c r="C19" s="88"/>
      <c r="D19" s="89"/>
      <c r="E19" s="89"/>
      <c r="F19" s="90"/>
      <c r="G19" s="90"/>
      <c r="H19" s="89"/>
      <c r="I19" s="91"/>
      <c r="K19" s="171"/>
      <c r="L19" s="5"/>
      <c r="R19" s="5"/>
    </row>
    <row r="20" spans="2:18" ht="24.75" customHeight="1" x14ac:dyDescent="0.2">
      <c r="B20" s="45" t="s">
        <v>73</v>
      </c>
      <c r="C20" s="88"/>
      <c r="D20" s="89"/>
      <c r="E20" s="89"/>
      <c r="F20" s="90"/>
      <c r="G20" s="90"/>
      <c r="H20" s="89"/>
      <c r="I20" s="91"/>
      <c r="K20" s="171"/>
      <c r="L20" s="5"/>
      <c r="R20" s="5"/>
    </row>
    <row r="21" spans="2:18" ht="24.75" customHeight="1" x14ac:dyDescent="0.2">
      <c r="B21" s="45" t="s">
        <v>74</v>
      </c>
      <c r="C21" s="88"/>
      <c r="D21" s="89"/>
      <c r="E21" s="89"/>
      <c r="F21" s="90"/>
      <c r="G21" s="90"/>
      <c r="H21" s="89"/>
      <c r="I21" s="91"/>
      <c r="K21" s="171"/>
      <c r="L21" s="5"/>
      <c r="R21" s="5"/>
    </row>
    <row r="22" spans="2:18" ht="26.25" customHeight="1" x14ac:dyDescent="0.2">
      <c r="B22" s="45" t="s">
        <v>75</v>
      </c>
      <c r="C22" s="88"/>
      <c r="D22" s="89"/>
      <c r="E22" s="89"/>
      <c r="F22" s="90"/>
      <c r="G22" s="90"/>
      <c r="H22" s="89"/>
      <c r="I22" s="91"/>
      <c r="K22" s="2"/>
      <c r="L22" s="5"/>
      <c r="R22" s="5"/>
    </row>
    <row r="23" spans="2:18" ht="24.75" customHeight="1" x14ac:dyDescent="0.2">
      <c r="B23" s="45" t="s">
        <v>76</v>
      </c>
      <c r="C23" s="88"/>
      <c r="D23" s="89"/>
      <c r="E23" s="89"/>
      <c r="F23" s="90"/>
      <c r="G23" s="90"/>
      <c r="H23" s="89"/>
      <c r="I23" s="91"/>
      <c r="K23" s="2"/>
      <c r="L23" s="5"/>
      <c r="R23" s="5"/>
    </row>
    <row r="24" spans="2:18" ht="25.5" customHeight="1" x14ac:dyDescent="0.2">
      <c r="B24" s="45" t="s">
        <v>77</v>
      </c>
      <c r="C24" s="88"/>
      <c r="D24" s="89"/>
      <c r="E24" s="89"/>
      <c r="F24" s="90"/>
      <c r="G24" s="90"/>
      <c r="H24" s="89"/>
      <c r="I24" s="91"/>
      <c r="K24" s="2"/>
      <c r="L24" s="5"/>
      <c r="R24" s="5"/>
    </row>
    <row r="25" spans="2:18" ht="24.75" customHeight="1" x14ac:dyDescent="0.2">
      <c r="B25" s="45" t="s">
        <v>78</v>
      </c>
      <c r="C25" s="88"/>
      <c r="D25" s="89"/>
      <c r="E25" s="89"/>
      <c r="F25" s="90"/>
      <c r="G25" s="90"/>
      <c r="H25" s="89"/>
      <c r="I25" s="91"/>
      <c r="K25" s="2"/>
      <c r="L25" s="5"/>
      <c r="R25" s="5"/>
    </row>
    <row r="26" spans="2:18" ht="25.5" customHeight="1" x14ac:dyDescent="0.2">
      <c r="B26" s="45" t="s">
        <v>79</v>
      </c>
      <c r="C26" s="88"/>
      <c r="D26" s="89"/>
      <c r="E26" s="89"/>
      <c r="F26" s="90"/>
      <c r="G26" s="90"/>
      <c r="H26" s="89"/>
      <c r="I26" s="91"/>
      <c r="K26" s="2"/>
      <c r="L26" s="5"/>
      <c r="R26" s="5"/>
    </row>
    <row r="27" spans="2:18" ht="25.5" customHeight="1" x14ac:dyDescent="0.2">
      <c r="B27" s="45" t="s">
        <v>80</v>
      </c>
      <c r="C27" s="88"/>
      <c r="D27" s="89"/>
      <c r="E27" s="89"/>
      <c r="F27" s="90"/>
      <c r="G27" s="90"/>
      <c r="H27" s="89"/>
      <c r="I27" s="91"/>
      <c r="K27" s="2"/>
      <c r="L27" s="5"/>
      <c r="R27" s="5"/>
    </row>
    <row r="28" spans="2:18" x14ac:dyDescent="0.2">
      <c r="B28" s="46" t="s">
        <v>13</v>
      </c>
      <c r="C28" s="48"/>
      <c r="D28" s="49"/>
      <c r="E28" s="49"/>
      <c r="F28" s="50"/>
      <c r="G28" s="50"/>
      <c r="H28" s="49"/>
      <c r="I28" s="181">
        <f>H29/E29*100-100</f>
        <v>5.0082497040412761</v>
      </c>
    </row>
    <row r="29" spans="2:18" ht="13.5" thickBot="1" x14ac:dyDescent="0.25">
      <c r="B29" s="47" t="s">
        <v>31</v>
      </c>
      <c r="C29" s="52">
        <f>SUM(C16:C28)</f>
        <v>15154.184354000001</v>
      </c>
      <c r="D29" s="52">
        <f>SUM(D16:D28)</f>
        <v>69045.577380943505</v>
      </c>
      <c r="E29" s="52">
        <f>SUM(C29:D29)</f>
        <v>84199.761734943502</v>
      </c>
      <c r="F29" s="180">
        <f>SUM(F16:F28)</f>
        <v>11550.590108</v>
      </c>
      <c r="G29" s="180">
        <f>SUM(G16:G28)</f>
        <v>76866.105944837269</v>
      </c>
      <c r="H29" s="180">
        <f>SUM(F29:G29)</f>
        <v>88416.696052837273</v>
      </c>
      <c r="I29" s="182">
        <f t="shared" ref="I29" si="1">H29/E29*100-100</f>
        <v>5.0082497040412761</v>
      </c>
      <c r="L29" s="5"/>
    </row>
    <row r="30" spans="2:18" x14ac:dyDescent="0.2">
      <c r="B30" s="11"/>
    </row>
    <row r="31" spans="2:18" ht="15" x14ac:dyDescent="0.25">
      <c r="B31" s="151"/>
    </row>
    <row r="32" spans="2:18" ht="15" x14ac:dyDescent="0.25">
      <c r="B32" s="151"/>
      <c r="C32" s="1"/>
      <c r="D32" s="1"/>
      <c r="E32" s="1"/>
      <c r="F32" s="174" t="s">
        <v>97</v>
      </c>
      <c r="G32" s="144"/>
    </row>
    <row r="33" spans="2:9" x14ac:dyDescent="0.2">
      <c r="B33" s="11"/>
    </row>
    <row r="34" spans="2:9" x14ac:dyDescent="0.2">
      <c r="H34" s="171"/>
    </row>
    <row r="35" spans="2:9" x14ac:dyDescent="0.2">
      <c r="H35" s="144"/>
    </row>
    <row r="37" spans="2:9" x14ac:dyDescent="0.2">
      <c r="I37" s="171"/>
    </row>
  </sheetData>
  <mergeCells count="1">
    <mergeCell ref="I28:I29"/>
  </mergeCells>
  <phoneticPr fontId="8" type="noConversion"/>
  <pageMargins left="0.75" right="0.75" top="1" bottom="1" header="0.5" footer="0.5"/>
  <pageSetup paperSize="9" orientation="portrait" r:id="rId1"/>
  <headerFooter alignWithMargins="0"/>
  <ignoredErrors>
    <ignoredError sqref="E2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zoomScaleNormal="100" workbookViewId="0">
      <selection activeCell="D36" sqref="D36"/>
    </sheetView>
  </sheetViews>
  <sheetFormatPr defaultRowHeight="12.75" x14ac:dyDescent="0.2"/>
  <cols>
    <col min="2" max="2" width="34.5703125" bestFit="1" customWidth="1"/>
    <col min="3" max="3" width="38.28515625" customWidth="1"/>
    <col min="4" max="16" width="15.7109375" customWidth="1"/>
    <col min="18" max="18" width="12" bestFit="1" customWidth="1"/>
  </cols>
  <sheetData>
    <row r="1" spans="1:16" x14ac:dyDescent="0.2">
      <c r="C1" t="s">
        <v>0</v>
      </c>
    </row>
    <row r="3" spans="1:16" ht="13.5" thickBot="1" x14ac:dyDescent="0.25"/>
    <row r="4" spans="1:16" s="8" customFormat="1" ht="12.75" customHeight="1" x14ac:dyDescent="0.2"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4"/>
    </row>
    <row r="5" spans="1:16" s="9" customFormat="1" ht="21" customHeight="1" x14ac:dyDescent="0.2">
      <c r="B5" s="183" t="s">
        <v>65</v>
      </c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5"/>
    </row>
    <row r="6" spans="1:16" s="9" customFormat="1" ht="13.5" customHeight="1" x14ac:dyDescent="0.2">
      <c r="B6" s="186" t="s">
        <v>66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8"/>
    </row>
    <row r="7" spans="1:16" s="9" customFormat="1" ht="24" customHeight="1" thickBot="1" x14ac:dyDescent="0.35">
      <c r="B7" s="189">
        <v>2025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1"/>
    </row>
    <row r="8" spans="1:16" ht="13.5" thickBot="1" x14ac:dyDescent="0.25">
      <c r="A8" s="4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111" t="s">
        <v>67</v>
      </c>
      <c r="P8" s="96"/>
    </row>
    <row r="9" spans="1:16" x14ac:dyDescent="0.2">
      <c r="B9" s="114"/>
      <c r="C9" s="124"/>
      <c r="D9" s="115" t="s">
        <v>1</v>
      </c>
      <c r="E9" s="79" t="s">
        <v>2</v>
      </c>
      <c r="F9" s="115" t="s">
        <v>3</v>
      </c>
      <c r="G9" s="79" t="s">
        <v>4</v>
      </c>
      <c r="H9" s="115" t="s">
        <v>5</v>
      </c>
      <c r="I9" s="79" t="s">
        <v>6</v>
      </c>
      <c r="J9" s="115" t="s">
        <v>7</v>
      </c>
      <c r="K9" s="79" t="s">
        <v>8</v>
      </c>
      <c r="L9" s="115" t="s">
        <v>9</v>
      </c>
      <c r="M9" s="79" t="s">
        <v>10</v>
      </c>
      <c r="N9" s="115" t="s">
        <v>11</v>
      </c>
      <c r="O9" s="79" t="s">
        <v>12</v>
      </c>
      <c r="P9" s="80" t="s">
        <v>13</v>
      </c>
    </row>
    <row r="10" spans="1:16" ht="13.5" thickBot="1" x14ac:dyDescent="0.25">
      <c r="B10" s="97"/>
      <c r="C10" s="125"/>
      <c r="D10" s="119" t="s">
        <v>19</v>
      </c>
      <c r="E10" s="98" t="s">
        <v>20</v>
      </c>
      <c r="F10" s="99" t="s">
        <v>21</v>
      </c>
      <c r="G10" s="98" t="s">
        <v>22</v>
      </c>
      <c r="H10" s="99" t="s">
        <v>23</v>
      </c>
      <c r="I10" s="98" t="s">
        <v>24</v>
      </c>
      <c r="J10" s="99" t="s">
        <v>25</v>
      </c>
      <c r="K10" s="98" t="s">
        <v>26</v>
      </c>
      <c r="L10" s="99" t="s">
        <v>27</v>
      </c>
      <c r="M10" s="98" t="s">
        <v>28</v>
      </c>
      <c r="N10" s="99" t="s">
        <v>29</v>
      </c>
      <c r="O10" s="98" t="s">
        <v>30</v>
      </c>
      <c r="P10" s="100" t="s">
        <v>31</v>
      </c>
    </row>
    <row r="11" spans="1:16" x14ac:dyDescent="0.2">
      <c r="B11" s="101"/>
      <c r="C11" s="126" t="s">
        <v>39</v>
      </c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9"/>
    </row>
    <row r="12" spans="1:16" x14ac:dyDescent="0.2">
      <c r="B12" s="102"/>
      <c r="C12" s="127" t="s">
        <v>40</v>
      </c>
      <c r="D12" s="160">
        <v>1792.54033</v>
      </c>
      <c r="E12" s="120">
        <v>1752.7524109999999</v>
      </c>
      <c r="F12" s="120">
        <v>1038.1307770000001</v>
      </c>
      <c r="G12" s="120"/>
      <c r="H12" s="120"/>
      <c r="I12" s="120"/>
      <c r="J12" s="120"/>
      <c r="K12" s="120"/>
      <c r="L12" s="120"/>
      <c r="M12" s="120"/>
      <c r="N12" s="120"/>
      <c r="O12" s="120"/>
      <c r="P12" s="116">
        <f>SUM(D12:O12)</f>
        <v>4583.4235180000005</v>
      </c>
    </row>
    <row r="13" spans="1:16" x14ac:dyDescent="0.2">
      <c r="B13" s="102" t="s">
        <v>58</v>
      </c>
      <c r="C13" s="128" t="s">
        <v>59</v>
      </c>
      <c r="D13" s="161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17"/>
    </row>
    <row r="14" spans="1:16" x14ac:dyDescent="0.2">
      <c r="B14" s="102"/>
      <c r="C14" s="127" t="s">
        <v>60</v>
      </c>
      <c r="D14" s="160">
        <v>2648.7961500000001</v>
      </c>
      <c r="E14" s="120">
        <v>2200.5043700000001</v>
      </c>
      <c r="F14" s="120">
        <v>2117.8660699999996</v>
      </c>
      <c r="G14" s="120"/>
      <c r="H14" s="120"/>
      <c r="I14" s="120"/>
      <c r="J14" s="120"/>
      <c r="K14" s="120"/>
      <c r="L14" s="120"/>
      <c r="M14" s="120"/>
      <c r="N14" s="120"/>
      <c r="O14" s="120"/>
      <c r="P14" s="116">
        <f>SUM(D14:O14)</f>
        <v>6967.1665900000007</v>
      </c>
    </row>
    <row r="15" spans="1:16" x14ac:dyDescent="0.2">
      <c r="B15" s="102"/>
      <c r="C15" s="128" t="s">
        <v>13</v>
      </c>
      <c r="D15" s="161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17"/>
    </row>
    <row r="16" spans="1:16" ht="14.25" customHeight="1" thickBot="1" x14ac:dyDescent="0.25">
      <c r="B16" s="69"/>
      <c r="C16" s="129" t="s">
        <v>31</v>
      </c>
      <c r="D16" s="160">
        <v>4441.3364799999999</v>
      </c>
      <c r="E16" s="160">
        <v>3953.256781</v>
      </c>
      <c r="F16" s="120">
        <v>3155.9968469999994</v>
      </c>
      <c r="G16" s="120"/>
      <c r="H16" s="120"/>
      <c r="I16" s="120"/>
      <c r="J16" s="120"/>
      <c r="K16" s="120"/>
      <c r="L16" s="120"/>
      <c r="M16" s="120"/>
      <c r="N16" s="120"/>
      <c r="O16" s="120"/>
      <c r="P16" s="116">
        <f>SUM(D16:O16)</f>
        <v>11550.590108</v>
      </c>
    </row>
    <row r="17" spans="2:18" ht="12.75" customHeight="1" x14ac:dyDescent="0.2">
      <c r="B17" s="192" t="s">
        <v>81</v>
      </c>
      <c r="C17" s="126" t="s">
        <v>39</v>
      </c>
      <c r="D17" s="161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17"/>
    </row>
    <row r="18" spans="2:18" ht="13.5" thickBot="1" x14ac:dyDescent="0.25">
      <c r="B18" s="193"/>
      <c r="C18" s="130" t="s">
        <v>40</v>
      </c>
      <c r="D18" s="160">
        <v>107.32504799999998</v>
      </c>
      <c r="E18" s="120">
        <v>95.269830939999991</v>
      </c>
      <c r="F18" s="120">
        <v>120.68368685999998</v>
      </c>
      <c r="G18" s="120"/>
      <c r="H18" s="120"/>
      <c r="I18" s="120"/>
      <c r="J18" s="120"/>
      <c r="K18" s="120"/>
      <c r="L18" s="120"/>
      <c r="M18" s="120"/>
      <c r="N18" s="120"/>
      <c r="O18" s="120"/>
      <c r="P18" s="116">
        <f>SUM(D18:O18)</f>
        <v>323.27856579999997</v>
      </c>
    </row>
    <row r="19" spans="2:18" x14ac:dyDescent="0.2">
      <c r="B19" s="193"/>
      <c r="C19" s="126" t="s">
        <v>82</v>
      </c>
      <c r="D19" s="162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18"/>
    </row>
    <row r="20" spans="2:18" ht="13.5" thickBot="1" x14ac:dyDescent="0.25">
      <c r="B20" s="193"/>
      <c r="C20" s="130" t="s">
        <v>83</v>
      </c>
      <c r="D20" s="160">
        <v>1335.9269926999993</v>
      </c>
      <c r="E20" s="120">
        <v>1436.5055158999992</v>
      </c>
      <c r="F20" s="120">
        <v>2335.0894433000017</v>
      </c>
      <c r="G20" s="120"/>
      <c r="H20" s="120"/>
      <c r="I20" s="120"/>
      <c r="J20" s="120"/>
      <c r="K20" s="120"/>
      <c r="L20" s="120"/>
      <c r="M20" s="120"/>
      <c r="N20" s="120"/>
      <c r="O20" s="120"/>
      <c r="P20" s="116">
        <f>SUM(D20:O20)</f>
        <v>5107.5219519000002</v>
      </c>
    </row>
    <row r="21" spans="2:18" x14ac:dyDescent="0.2">
      <c r="B21" s="193"/>
      <c r="C21" s="128" t="s">
        <v>13</v>
      </c>
      <c r="D21" s="16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18"/>
    </row>
    <row r="22" spans="2:18" ht="13.5" thickBot="1" x14ac:dyDescent="0.25">
      <c r="B22" s="194"/>
      <c r="C22" s="140" t="s">
        <v>31</v>
      </c>
      <c r="D22" s="162">
        <v>1443.2520406999993</v>
      </c>
      <c r="E22" s="162">
        <v>1531.7753468399992</v>
      </c>
      <c r="F22" s="122">
        <v>2455.7731301600015</v>
      </c>
      <c r="G22" s="122"/>
      <c r="H22" s="122"/>
      <c r="I22" s="122"/>
      <c r="J22" s="122"/>
      <c r="K22" s="122"/>
      <c r="L22" s="122"/>
      <c r="M22" s="122"/>
      <c r="N22" s="122"/>
      <c r="O22" s="122"/>
      <c r="P22" s="163">
        <f>SUM(D22:O22)</f>
        <v>5430.8005176999995</v>
      </c>
    </row>
    <row r="23" spans="2:18" x14ac:dyDescent="0.2">
      <c r="B23" s="106"/>
      <c r="C23" s="126" t="s">
        <v>39</v>
      </c>
      <c r="D23" s="161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17"/>
    </row>
    <row r="24" spans="2:18" x14ac:dyDescent="0.2">
      <c r="B24" s="139"/>
      <c r="C24" s="127" t="s">
        <v>40</v>
      </c>
      <c r="D24" s="160">
        <v>18322.89588425801</v>
      </c>
      <c r="E24" s="120">
        <v>16746.415639332528</v>
      </c>
      <c r="F24" s="120">
        <v>14415.77202929118</v>
      </c>
      <c r="G24" s="120"/>
      <c r="H24" s="120"/>
      <c r="I24" s="120"/>
      <c r="J24" s="120"/>
      <c r="K24" s="120"/>
      <c r="L24" s="120"/>
      <c r="M24" s="120"/>
      <c r="N24" s="120"/>
      <c r="O24" s="120"/>
      <c r="P24" s="116">
        <f>SUM(D24:O24)</f>
        <v>49485.083552881726</v>
      </c>
    </row>
    <row r="25" spans="2:18" x14ac:dyDescent="0.2">
      <c r="B25" s="102" t="s">
        <v>61</v>
      </c>
      <c r="C25" s="128" t="s">
        <v>86</v>
      </c>
      <c r="D25" s="16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17"/>
    </row>
    <row r="26" spans="2:18" x14ac:dyDescent="0.2">
      <c r="B26" s="107" t="s">
        <v>62</v>
      </c>
      <c r="C26" s="127" t="s">
        <v>87</v>
      </c>
      <c r="D26" s="160">
        <v>6260.7142372423586</v>
      </c>
      <c r="E26" s="120">
        <v>6274.5288937995692</v>
      </c>
      <c r="F26" s="120">
        <v>8178.2346632136268</v>
      </c>
      <c r="G26" s="120"/>
      <c r="H26" s="120"/>
      <c r="I26" s="120"/>
      <c r="J26" s="120"/>
      <c r="K26" s="120"/>
      <c r="L26" s="120"/>
      <c r="M26" s="120"/>
      <c r="N26" s="120"/>
      <c r="O26" s="120"/>
      <c r="P26" s="116">
        <f>SUM(D26:O26)</f>
        <v>20713.477794255552</v>
      </c>
      <c r="R26" s="5"/>
    </row>
    <row r="27" spans="2:18" x14ac:dyDescent="0.2">
      <c r="B27" s="108"/>
      <c r="C27" s="128" t="s">
        <v>13</v>
      </c>
      <c r="D27" s="16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17"/>
    </row>
    <row r="28" spans="2:18" ht="13.5" thickBot="1" x14ac:dyDescent="0.25">
      <c r="B28" s="109"/>
      <c r="C28" s="129" t="s">
        <v>31</v>
      </c>
      <c r="D28" s="160">
        <v>24583.610121500369</v>
      </c>
      <c r="E28" s="160">
        <v>23020.944533132097</v>
      </c>
      <c r="F28" s="120">
        <v>22594.006692504809</v>
      </c>
      <c r="G28" s="120"/>
      <c r="H28" s="120"/>
      <c r="I28" s="120"/>
      <c r="J28" s="120"/>
      <c r="K28" s="120"/>
      <c r="L28" s="120"/>
      <c r="M28" s="120"/>
      <c r="N28" s="120"/>
      <c r="O28" s="120"/>
      <c r="P28" s="116">
        <f>SUM(D28:O28)</f>
        <v>70198.561347137264</v>
      </c>
    </row>
    <row r="29" spans="2:18" x14ac:dyDescent="0.2">
      <c r="B29" s="110"/>
      <c r="C29" s="126" t="s">
        <v>39</v>
      </c>
      <c r="D29" s="161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17"/>
    </row>
    <row r="30" spans="2:18" x14ac:dyDescent="0.2">
      <c r="B30" s="102" t="s">
        <v>0</v>
      </c>
      <c r="C30" s="127" t="s">
        <v>40</v>
      </c>
      <c r="D30" s="160">
        <v>204.00899999999999</v>
      </c>
      <c r="E30" s="120">
        <v>198.54400000000001</v>
      </c>
      <c r="F30" s="120">
        <v>197.53100000000001</v>
      </c>
      <c r="G30" s="120"/>
      <c r="H30" s="120"/>
      <c r="I30" s="120"/>
      <c r="J30" s="120"/>
      <c r="K30" s="120"/>
      <c r="L30" s="120"/>
      <c r="M30" s="120"/>
      <c r="N30" s="120"/>
      <c r="O30" s="120"/>
      <c r="P30" s="116">
        <f>SUM(D30:O30)</f>
        <v>600.08400000000006</v>
      </c>
    </row>
    <row r="31" spans="2:18" x14ac:dyDescent="0.2">
      <c r="B31" s="102" t="s">
        <v>51</v>
      </c>
      <c r="C31" s="128" t="s">
        <v>59</v>
      </c>
      <c r="D31" s="16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17"/>
    </row>
    <row r="32" spans="2:18" x14ac:dyDescent="0.2">
      <c r="B32" s="107" t="s">
        <v>89</v>
      </c>
      <c r="C32" s="127" t="s">
        <v>60</v>
      </c>
      <c r="D32" s="160">
        <v>220.30432000000002</v>
      </c>
      <c r="E32" s="120">
        <v>153.70771999999999</v>
      </c>
      <c r="F32" s="120">
        <v>262.64804000000004</v>
      </c>
      <c r="G32" s="120"/>
      <c r="H32" s="120"/>
      <c r="I32" s="120"/>
      <c r="J32" s="120"/>
      <c r="K32" s="120"/>
      <c r="L32" s="120"/>
      <c r="M32" s="120"/>
      <c r="N32" s="120"/>
      <c r="O32" s="120"/>
      <c r="P32" s="116">
        <f>SUM(D32:O32)</f>
        <v>636.66008000000011</v>
      </c>
    </row>
    <row r="33" spans="2:19" x14ac:dyDescent="0.2">
      <c r="B33" s="108"/>
      <c r="C33" s="128" t="s">
        <v>13</v>
      </c>
      <c r="D33" s="16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17"/>
    </row>
    <row r="34" spans="2:19" ht="13.5" thickBot="1" x14ac:dyDescent="0.25">
      <c r="B34" s="104"/>
      <c r="C34" s="129" t="s">
        <v>31</v>
      </c>
      <c r="D34" s="160">
        <v>424.31331999999998</v>
      </c>
      <c r="E34" s="160">
        <v>352.25171999999998</v>
      </c>
      <c r="F34" s="120">
        <v>460.17904000000004</v>
      </c>
      <c r="G34" s="120"/>
      <c r="H34" s="120"/>
      <c r="I34" s="120"/>
      <c r="J34" s="120"/>
      <c r="K34" s="120"/>
      <c r="L34" s="120"/>
      <c r="M34" s="120"/>
      <c r="N34" s="120"/>
      <c r="O34" s="120"/>
      <c r="P34" s="116">
        <f>SUM(D34:O34)</f>
        <v>1236.7440799999999</v>
      </c>
      <c r="S34" s="5"/>
    </row>
    <row r="35" spans="2:19" x14ac:dyDescent="0.2">
      <c r="B35" s="101"/>
      <c r="C35" s="126" t="s">
        <v>39</v>
      </c>
      <c r="D35" s="16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17"/>
      <c r="R35" t="s">
        <v>0</v>
      </c>
    </row>
    <row r="36" spans="2:19" x14ac:dyDescent="0.2">
      <c r="B36" s="108"/>
      <c r="C36" s="127" t="s">
        <v>40</v>
      </c>
      <c r="D36" s="160">
        <v>20426.770262258007</v>
      </c>
      <c r="E36" s="160">
        <v>18792.981881272532</v>
      </c>
      <c r="F36" s="120">
        <v>15772.117493151181</v>
      </c>
      <c r="G36" s="120"/>
      <c r="H36" s="120"/>
      <c r="I36" s="120"/>
      <c r="J36" s="120"/>
      <c r="K36" s="120"/>
      <c r="L36" s="120"/>
      <c r="M36" s="120"/>
      <c r="N36" s="120"/>
      <c r="O36" s="120"/>
      <c r="P36" s="116">
        <f>SUM(D36:O36)</f>
        <v>54991.869636681717</v>
      </c>
    </row>
    <row r="37" spans="2:19" x14ac:dyDescent="0.2">
      <c r="B37" s="102" t="s">
        <v>63</v>
      </c>
      <c r="C37" s="128" t="s">
        <v>86</v>
      </c>
      <c r="D37" s="16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17"/>
    </row>
    <row r="38" spans="2:19" x14ac:dyDescent="0.2">
      <c r="B38" s="107" t="s">
        <v>64</v>
      </c>
      <c r="C38" s="127" t="s">
        <v>87</v>
      </c>
      <c r="D38" s="160">
        <v>10465.741699942359</v>
      </c>
      <c r="E38" s="160">
        <v>10065.246499699568</v>
      </c>
      <c r="F38" s="120">
        <v>12893.838216513628</v>
      </c>
      <c r="G38" s="120"/>
      <c r="H38" s="120"/>
      <c r="I38" s="120"/>
      <c r="J38" s="120"/>
      <c r="K38" s="120"/>
      <c r="L38" s="120"/>
      <c r="M38" s="120"/>
      <c r="N38" s="120"/>
      <c r="O38" s="120"/>
      <c r="P38" s="116">
        <f>SUM(D38:O38)</f>
        <v>33424.826416155556</v>
      </c>
    </row>
    <row r="39" spans="2:19" x14ac:dyDescent="0.2">
      <c r="B39" s="107"/>
      <c r="C39" s="128" t="s">
        <v>13</v>
      </c>
      <c r="D39" s="164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51"/>
    </row>
    <row r="40" spans="2:19" ht="13.5" thickBot="1" x14ac:dyDescent="0.25">
      <c r="B40" s="104"/>
      <c r="C40" s="129" t="s">
        <v>31</v>
      </c>
      <c r="D40" s="170">
        <v>30892.511962200366</v>
      </c>
      <c r="E40" s="170">
        <v>28858.228380972098</v>
      </c>
      <c r="F40" s="123">
        <v>28665.95570966481</v>
      </c>
      <c r="G40" s="123"/>
      <c r="H40" s="123"/>
      <c r="I40" s="123"/>
      <c r="J40" s="123"/>
      <c r="K40" s="123"/>
      <c r="L40" s="123"/>
      <c r="M40" s="123"/>
      <c r="N40" s="123"/>
      <c r="O40" s="123"/>
      <c r="P40" s="76">
        <f>SUM(D40:O40)</f>
        <v>88416.696052837273</v>
      </c>
      <c r="Q40" s="5" t="s">
        <v>0</v>
      </c>
    </row>
    <row r="42" spans="2:19" ht="15" x14ac:dyDescent="0.25">
      <c r="B42" s="151"/>
      <c r="D42" s="175" t="s">
        <v>96</v>
      </c>
    </row>
    <row r="43" spans="2:19" s="175" customFormat="1" ht="15" x14ac:dyDescent="0.25">
      <c r="B43" s="151"/>
      <c r="D43" s="178"/>
      <c r="E43" s="178"/>
      <c r="F43" s="178"/>
      <c r="G43" s="178"/>
      <c r="H43" s="178"/>
      <c r="I43" s="178"/>
    </row>
    <row r="44" spans="2:19" s="177" customFormat="1" x14ac:dyDescent="0.2"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</row>
    <row r="45" spans="2:19" x14ac:dyDescent="0.2"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</row>
    <row r="46" spans="2:19" x14ac:dyDescent="0.2"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6"/>
    </row>
    <row r="47" spans="2:19" x14ac:dyDescent="0.2"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</row>
    <row r="49" spans="4:15" x14ac:dyDescent="0.2"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</row>
    <row r="50" spans="4:15" x14ac:dyDescent="0.2">
      <c r="D50" s="145"/>
      <c r="E50" s="145"/>
      <c r="F50" s="145"/>
      <c r="G50" s="145"/>
      <c r="H50" s="145"/>
      <c r="I50" s="145"/>
      <c r="J50" s="145"/>
      <c r="K50" s="145"/>
      <c r="L50" s="145"/>
    </row>
    <row r="51" spans="4:15" x14ac:dyDescent="0.2"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</row>
    <row r="52" spans="4:15" x14ac:dyDescent="0.2">
      <c r="D52" s="145"/>
    </row>
    <row r="53" spans="4:15" x14ac:dyDescent="0.2"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</row>
    <row r="56" spans="4:15" x14ac:dyDescent="0.2"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</row>
  </sheetData>
  <mergeCells count="4">
    <mergeCell ref="B5:P5"/>
    <mergeCell ref="B6:P6"/>
    <mergeCell ref="B7:P7"/>
    <mergeCell ref="B17:B22"/>
  </mergeCells>
  <phoneticPr fontId="4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Kaynaklara Göre</vt:lpstr>
      <vt:lpstr>2024-2025</vt:lpstr>
      <vt:lpstr>Kuruluşlara Göre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m.suat aksoy</dc:creator>
  <cp:lastModifiedBy>Abdulkadir ÇALIŞKAN</cp:lastModifiedBy>
  <cp:lastPrinted>2015-12-11T08:32:51Z</cp:lastPrinted>
  <dcterms:created xsi:type="dcterms:W3CDTF">2012-10-12T10:58:19Z</dcterms:created>
  <dcterms:modified xsi:type="dcterms:W3CDTF">2025-04-17T12:46:33Z</dcterms:modified>
</cp:coreProperties>
</file>