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ersu\Documents\GitData\3dframework\precompile\"/>
    </mc:Choice>
  </mc:AlternateContent>
  <xr:revisionPtr revIDLastSave="0" documentId="13_ncr:1_{F1001EDE-3B65-4BDE-907B-EE9414404B61}" xr6:coauthVersionLast="47" xr6:coauthVersionMax="47" xr10:uidLastSave="{00000000-0000-0000-0000-000000000000}"/>
  <bookViews>
    <workbookView xWindow="-98" yWindow="-98" windowWidth="20715" windowHeight="13276" xr2:uid="{CA2A63A2-FB66-4AC5-A68F-1A664620818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D2" i="1"/>
  <c r="D3" i="1"/>
  <c r="D4" i="1"/>
  <c r="D5" i="1"/>
  <c r="D6" i="1"/>
  <c r="D7" i="1"/>
  <c r="D8" i="1"/>
  <c r="D9" i="1"/>
  <c r="D10" i="1"/>
  <c r="N10" i="1" s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N26" i="1" s="1"/>
  <c r="D27" i="1"/>
  <c r="D28" i="1"/>
  <c r="D29" i="1"/>
  <c r="D30" i="1"/>
  <c r="D31" i="1"/>
  <c r="B5" i="1"/>
  <c r="B6" i="1"/>
  <c r="B7" i="1"/>
  <c r="B8" i="1"/>
  <c r="B9" i="1"/>
  <c r="N9" i="1" s="1"/>
  <c r="B10" i="1"/>
  <c r="B11" i="1"/>
  <c r="B12" i="1"/>
  <c r="B13" i="1"/>
  <c r="N13" i="1" s="1"/>
  <c r="B14" i="1"/>
  <c r="B15" i="1"/>
  <c r="B16" i="1"/>
  <c r="B17" i="1"/>
  <c r="N17" i="1" s="1"/>
  <c r="B18" i="1"/>
  <c r="N18" i="1" s="1"/>
  <c r="B19" i="1"/>
  <c r="B20" i="1"/>
  <c r="B21" i="1"/>
  <c r="N21" i="1" s="1"/>
  <c r="B22" i="1"/>
  <c r="B23" i="1"/>
  <c r="B24" i="1"/>
  <c r="B25" i="1"/>
  <c r="N25" i="1" s="1"/>
  <c r="B26" i="1"/>
  <c r="B27" i="1"/>
  <c r="B28" i="1"/>
  <c r="B29" i="1"/>
  <c r="N29" i="1" s="1"/>
  <c r="B30" i="1"/>
  <c r="B31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J5" i="1"/>
  <c r="N5" i="1" s="1"/>
  <c r="J6" i="1"/>
  <c r="J7" i="1"/>
  <c r="J8" i="1"/>
  <c r="J9" i="1"/>
  <c r="J10" i="1"/>
  <c r="J11" i="1"/>
  <c r="J12" i="1"/>
  <c r="J13" i="1"/>
  <c r="J14" i="1"/>
  <c r="J15" i="1"/>
  <c r="J16" i="1"/>
  <c r="N16" i="1" s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B4" i="1"/>
  <c r="N4" i="1" s="1"/>
  <c r="C4" i="1"/>
  <c r="J4" i="1"/>
  <c r="K4" i="1"/>
  <c r="L4" i="1"/>
  <c r="M4" i="1"/>
  <c r="C2" i="1"/>
  <c r="C3" i="1"/>
  <c r="B2" i="1"/>
  <c r="N2" i="1" s="1"/>
  <c r="B3" i="1"/>
  <c r="J3" i="1"/>
  <c r="K3" i="1"/>
  <c r="L3" i="1"/>
  <c r="M3" i="1"/>
  <c r="M2" i="1"/>
  <c r="L2" i="1"/>
  <c r="K2" i="1"/>
  <c r="J2" i="1"/>
  <c r="N24" i="1" l="1"/>
  <c r="N8" i="1"/>
  <c r="N28" i="1"/>
  <c r="N12" i="1"/>
  <c r="N20" i="1"/>
  <c r="N30" i="1"/>
  <c r="N22" i="1"/>
  <c r="N14" i="1"/>
  <c r="N6" i="1"/>
  <c r="N31" i="1"/>
  <c r="N23" i="1"/>
  <c r="N15" i="1"/>
  <c r="N7" i="1"/>
  <c r="N27" i="1"/>
  <c r="N19" i="1"/>
  <c r="N11" i="1"/>
  <c r="N3" i="1"/>
</calcChain>
</file>

<file path=xl/sharedStrings.xml><?xml version="1.0" encoding="utf-8"?>
<sst xmlns="http://schemas.openxmlformats.org/spreadsheetml/2006/main" count="15" uniqueCount="15">
  <si>
    <r>
      <t>DrawRect3d</t>
    </r>
    <r>
      <rPr>
        <sz val="11"/>
        <color rgb="FFD4D4D4"/>
        <rFont val="Consolas"/>
        <family val="3"/>
      </rPr>
      <t>(-</t>
    </r>
    <r>
      <rPr>
        <sz val="11"/>
        <color rgb="FFB5CEA8"/>
        <rFont val="Consolas"/>
        <family val="3"/>
      </rPr>
      <t>50</t>
    </r>
    <r>
      <rPr>
        <sz val="11"/>
        <color rgb="FFD4D4D4"/>
        <rFont val="Consolas"/>
        <family val="3"/>
      </rPr>
      <t>,-</t>
    </r>
    <r>
      <rPr>
        <sz val="11"/>
        <color rgb="FFB5CEA8"/>
        <rFont val="Consolas"/>
        <family val="3"/>
      </rPr>
      <t>50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100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50</t>
    </r>
    <r>
      <rPr>
        <sz val="11"/>
        <color rgb="FFD4D4D4"/>
        <rFont val="Consolas"/>
        <family val="3"/>
      </rPr>
      <t>,-</t>
    </r>
    <r>
      <rPr>
        <sz val="11"/>
        <color rgb="FFB5CEA8"/>
        <rFont val="Consolas"/>
        <family val="3"/>
      </rPr>
      <t>50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100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50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50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100</t>
    </r>
    <r>
      <rPr>
        <sz val="11"/>
        <color rgb="FFD4D4D4"/>
        <rFont val="Consolas"/>
        <family val="3"/>
      </rPr>
      <t>,-</t>
    </r>
    <r>
      <rPr>
        <sz val="11"/>
        <color rgb="FFB5CEA8"/>
        <rFont val="Consolas"/>
        <family val="3"/>
      </rPr>
      <t>50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50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100</t>
    </r>
    <r>
      <rPr>
        <sz val="11"/>
        <color rgb="FFD4D4D4"/>
        <rFont val="Consolas"/>
        <family val="3"/>
      </rPr>
      <t>,</t>
    </r>
    <r>
      <rPr>
        <sz val="11"/>
        <color rgb="FF9CDCFE"/>
        <rFont val="Consolas"/>
        <family val="3"/>
      </rPr>
      <t>ViewBuffer</t>
    </r>
    <r>
      <rPr>
        <sz val="11"/>
        <color rgb="FFD4D4D4"/>
        <rFont val="Consolas"/>
        <family val="3"/>
      </rPr>
      <t xml:space="preserve">); </t>
    </r>
  </si>
  <si>
    <t>x1</t>
  </si>
  <si>
    <t>x2</t>
  </si>
  <si>
    <t>x3</t>
  </si>
  <si>
    <t>y1</t>
  </si>
  <si>
    <t>y2</t>
  </si>
  <si>
    <t>y3</t>
  </si>
  <si>
    <t>z1</t>
  </si>
  <si>
    <t>z2</t>
  </si>
  <si>
    <t>x4</t>
  </si>
  <si>
    <t>y4</t>
  </si>
  <si>
    <t>z3</t>
  </si>
  <si>
    <t>z4</t>
  </si>
  <si>
    <t>Rotation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</si>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</sst>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DCDCAA"/>
      <name val="Consolas"/>
      <family val="3"/>
    </font>
    <font>
      <sz val="11"/>
      <color rgb="FFB5CEA8"/>
      <name val="Consolas"/>
      <family val="3"/>
    </font>
    <font>
      <sz val="11"/>
      <color rgb="FF9CDCFE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Standard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BF7813-13DD-449C-97E0-77AE666F4587}" name="Tabelle1" displayName="Tabelle1" ref="A1:N31" totalsRowShown="0">
  <autoFilter ref="A1:N31" xr:uid="{B4BF7813-13DD-449C-97E0-77AE666F4587}"/>
  <tableColumns count="14">
    <tableColumn id="1" xr3:uid="{4EA8ED30-45B5-48F1-AB67-7DFA9F049863}" name="Rotation"/>
    <tableColumn id="2" xr3:uid="{A1E5E925-F8A9-451E-B78F-3ECE0D9D7144}" name="x1" dataDxfId="4">
      <calculatedColumnFormula>-COS(Tabelle1[[#This Row],[Rotation]]*PI()/180)*50</calculatedColumnFormula>
    </tableColumn>
    <tableColumn id="3" xr3:uid="{CD57F497-DD05-4719-B9BB-8E42A0FCF5E0}" name="x2" dataDxfId="3">
      <calculatedColumnFormula>-+COS(Tabelle1[[#This Row],[Rotation]]*PI()/180)*-50</calculatedColumnFormula>
    </tableColumn>
    <tableColumn id="4" xr3:uid="{AA40BC6C-F22A-46E0-91E5-08BC00B2888F}" name="x3" dataDxfId="1">
      <calculatedColumnFormula>-COS(Tabelle1[[#This Row],[Rotation]]*PI()/180)*-50</calculatedColumnFormula>
    </tableColumn>
    <tableColumn id="5" xr3:uid="{38C3970A-0408-4805-A5EC-91CFBF390F38}" name="x4" dataDxfId="0">
      <calculatedColumnFormula>-COS(Tabelle1[[#This Row],[Rotation]]*PI()/180)*50</calculatedColumnFormula>
    </tableColumn>
    <tableColumn id="6" xr3:uid="{74590E5D-8078-4FBE-8D31-B76B322D9423}" name="y1"/>
    <tableColumn id="7" xr3:uid="{69CCE196-92C7-424D-A494-13D983129C92}" name="y2"/>
    <tableColumn id="8" xr3:uid="{3CFC8443-8165-453A-90BD-646C5250CA63}" name="y3"/>
    <tableColumn id="9" xr3:uid="{05613306-609B-44E6-A344-BDDBB9E5024B}" name="y4"/>
    <tableColumn id="10" xr3:uid="{45A8D1EF-CA04-4FCE-B225-65DDF8AF6E49}" name="z1">
      <calculatedColumnFormula>100+SIN(Tabelle1[[#This Row],[Rotation]]*PI()/180)*50</calculatedColumnFormula>
    </tableColumn>
    <tableColumn id="11" xr3:uid="{4116B7A0-AB7F-406A-8896-5EA97AD10B6F}" name="z2">
      <calculatedColumnFormula>100-SIN(Tabelle1[[#This Row],[Rotation]]*PI()/180)*50</calculatedColumnFormula>
    </tableColumn>
    <tableColumn id="12" xr3:uid="{0A4EF35E-2E9A-40C3-B65C-9B88DD327A94}" name="z3">
      <calculatedColumnFormula>100-SIN(Tabelle1[[#This Row],[Rotation]]*PI()/180)*50</calculatedColumnFormula>
    </tableColumn>
    <tableColumn id="13" xr3:uid="{CD0D979B-18BE-4E81-BBB4-A6818726376A}" name="z4">
      <calculatedColumnFormula>100+SIN(Tabelle1[[#This Row],[Rotation]]*PI()/180)*50</calculatedColumnFormula>
    </tableColumn>
    <tableColumn id="14" xr3:uid="{C3744272-A8FB-4702-9A26-E56A9FF5A1AE}" name="Export" dataDxfId="2">
      <calculatedColumnFormula>ROUND(Tabelle1[[#This Row],[x1]], 0) &amp; "," &amp; ROUND(Tabelle1[[#This Row],[z1]], 0) &amp; "," &amp; ROUND(Tabelle1[[#This Row],[x2]],0)  &amp; "," &amp; ROUND(Tabelle1[[#This Row],[z2]],0)  &amp; "," &amp; ROUND(Tabelle1[[#This Row],[x3]],0)  &amp; "," &amp; ROUND(Tabelle1[[#This Row],[z3]],0)  &amp; "," &amp; ROUND(Tabelle1[[#This Row],[x4]],0) &amp; "," &amp; ROUND(Tabelle1[[#This Row],[z4]],0) &amp; ","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E394F-4247-40C8-B387-DC406693AA05}">
  <dimension ref="A1:O31"/>
  <sheetViews>
    <sheetView tabSelected="1" workbookViewId="0">
      <selection activeCell="E3" sqref="E3"/>
    </sheetView>
  </sheetViews>
  <sheetFormatPr baseColWidth="10" defaultRowHeight="14.25" x14ac:dyDescent="0.45"/>
  <cols>
    <col min="5" max="5" width="10.46484375" customWidth="1"/>
    <col min="14" max="14" width="25.33203125" bestFit="1" customWidth="1"/>
  </cols>
  <sheetData>
    <row r="1" spans="1:15" x14ac:dyDescent="0.45">
      <c r="A1" t="s">
        <v>13</v>
      </c>
      <c r="B1" t="s">
        <v>1</v>
      </c>
      <c r="C1" t="s">
        <v>2</v>
      </c>
      <c r="D1" t="s">
        <v>3</v>
      </c>
      <c r="E1" t="s">
        <v>9</v>
      </c>
      <c r="F1" t="s">
        <v>4</v>
      </c>
      <c r="G1" t="s">
        <v>5</v>
      </c>
      <c r="H1" t="s">
        <v>6</v>
      </c>
      <c r="I1" t="s">
        <v>10</v>
      </c>
      <c r="J1" t="s">
        <v>7</v>
      </c>
      <c r="K1" t="s">
        <v>8</v>
      </c>
      <c r="L1" t="s">
        <v>11</v>
      </c>
      <c r="M1" t="s">
        <v>12</v>
      </c>
      <c r="N1" t="s">
        <v>14</v>
      </c>
    </row>
    <row r="2" spans="1:15" x14ac:dyDescent="0.45">
      <c r="A2">
        <v>0</v>
      </c>
      <c r="B2">
        <f>-COS(Tabelle1[[#This Row],[Rotation]]*PI()/180)*50</f>
        <v>-50</v>
      </c>
      <c r="C2">
        <f>-+COS(Tabelle1[[#This Row],[Rotation]]*PI()/180)*-50</f>
        <v>50</v>
      </c>
      <c r="D2">
        <f>-COS(Tabelle1[[#This Row],[Rotation]]*PI()/180)*-50</f>
        <v>50</v>
      </c>
      <c r="E2">
        <f>-COS(Tabelle1[[#This Row],[Rotation]]*PI()/180)*50</f>
        <v>-50</v>
      </c>
      <c r="F2">
        <v>-50</v>
      </c>
      <c r="G2">
        <v>-50</v>
      </c>
      <c r="H2">
        <v>50</v>
      </c>
      <c r="I2">
        <v>50</v>
      </c>
      <c r="J2">
        <f>100+SIN(Tabelle1[[#This Row],[Rotation]]*PI()/180)*50</f>
        <v>100</v>
      </c>
      <c r="K2">
        <f>100-SIN(Tabelle1[[#This Row],[Rotation]]*PI()/180)*50</f>
        <v>100</v>
      </c>
      <c r="L2">
        <f>100-SIN(Tabelle1[[#This Row],[Rotation]]*PI()/180)*50</f>
        <v>100</v>
      </c>
      <c r="M2">
        <f>100+SIN(Tabelle1[[#This Row],[Rotation]]*PI()/180)*50</f>
        <v>100</v>
      </c>
      <c r="N2" t="str">
        <f>ROUND(Tabelle1[[#This Row],[x1]], 0) &amp; "," &amp; ROUND(Tabelle1[[#This Row],[z1]], 0) &amp; "," &amp; ROUND(Tabelle1[[#This Row],[x2]],0)  &amp; "," &amp; ROUND(Tabelle1[[#This Row],[z2]],0)  &amp; "," &amp; ROUND(Tabelle1[[#This Row],[x3]],0)  &amp; "," &amp; ROUND(Tabelle1[[#This Row],[z3]],0)  &amp; "," &amp; ROUND(Tabelle1[[#This Row],[x4]],0) &amp; "," &amp; ROUND(Tabelle1[[#This Row],[z4]],0) &amp; ","</f>
        <v>-50,100,50,100,50,100,-50,100,</v>
      </c>
    </row>
    <row r="3" spans="1:15" x14ac:dyDescent="0.45">
      <c r="A3">
        <v>6</v>
      </c>
      <c r="B3">
        <f>-COS(Tabelle1[[#This Row],[Rotation]]*PI()/180)*50</f>
        <v>-49.726094768413667</v>
      </c>
      <c r="C3">
        <f>-+COS(Tabelle1[[#This Row],[Rotation]]*PI()/180)*-50</f>
        <v>49.726094768413667</v>
      </c>
      <c r="D3">
        <f>-COS(Tabelle1[[#This Row],[Rotation]]*PI()/180)*-50</f>
        <v>49.726094768413667</v>
      </c>
      <c r="E3">
        <f>-COS(Tabelle1[[#This Row],[Rotation]]*PI()/180)*50</f>
        <v>-49.726094768413667</v>
      </c>
      <c r="J3">
        <f>100+SIN(Tabelle1[[#This Row],[Rotation]]*PI()/180)*50</f>
        <v>105.22642316338268</v>
      </c>
      <c r="K3">
        <f>100-SIN(Tabelle1[[#This Row],[Rotation]]*PI()/180)*50</f>
        <v>94.773576836617323</v>
      </c>
      <c r="L3">
        <f>100-SIN(Tabelle1[[#This Row],[Rotation]]*PI()/180)*50</f>
        <v>94.773576836617323</v>
      </c>
      <c r="M3">
        <f>100+SIN(Tabelle1[[#This Row],[Rotation]]*PI()/180)*50</f>
        <v>105.22642316338268</v>
      </c>
      <c r="N3" t="str">
        <f>ROUND(Tabelle1[[#This Row],[x1]], 0) &amp; "," &amp; ROUND(Tabelle1[[#This Row],[z1]], 0) &amp; "," &amp; ROUND(Tabelle1[[#This Row],[x2]],0)  &amp; "," &amp; ROUND(Tabelle1[[#This Row],[z2]],0)  &amp; "," &amp; ROUND(Tabelle1[[#This Row],[x3]],0)  &amp; "," &amp; ROUND(Tabelle1[[#This Row],[z3]],0)  &amp; "," &amp; ROUND(Tabelle1[[#This Row],[x4]],0) &amp; "," &amp; ROUND(Tabelle1[[#This Row],[z4]],0) &amp; ","</f>
        <v>-50,105,50,95,50,95,-50,105,</v>
      </c>
    </row>
    <row r="4" spans="1:15" x14ac:dyDescent="0.45">
      <c r="A4">
        <v>12</v>
      </c>
      <c r="B4">
        <f>-COS(Tabelle1[[#This Row],[Rotation]]*PI()/180)*50</f>
        <v>-48.907380036690284</v>
      </c>
      <c r="C4">
        <f>-+COS(Tabelle1[[#This Row],[Rotation]]*PI()/180)*-50</f>
        <v>48.907380036690284</v>
      </c>
      <c r="D4">
        <f>-COS(Tabelle1[[#This Row],[Rotation]]*PI()/180)*-50</f>
        <v>48.907380036690284</v>
      </c>
      <c r="E4">
        <f>-COS(Tabelle1[[#This Row],[Rotation]]*PI()/180)*50</f>
        <v>-48.907380036690284</v>
      </c>
      <c r="J4">
        <f>100+SIN(Tabelle1[[#This Row],[Rotation]]*PI()/180)*50</f>
        <v>110.39558454088797</v>
      </c>
      <c r="K4">
        <f>100-SIN(Tabelle1[[#This Row],[Rotation]]*PI()/180)*50</f>
        <v>89.604415459112033</v>
      </c>
      <c r="L4">
        <f>100-SIN(Tabelle1[[#This Row],[Rotation]]*PI()/180)*50</f>
        <v>89.604415459112033</v>
      </c>
      <c r="M4">
        <f>100+SIN(Tabelle1[[#This Row],[Rotation]]*PI()/180)*50</f>
        <v>110.39558454088797</v>
      </c>
      <c r="N4" t="str">
        <f>ROUND(Tabelle1[[#This Row],[x1]], 0) &amp; "," &amp; ROUND(Tabelle1[[#This Row],[z1]], 0) &amp; "," &amp; ROUND(Tabelle1[[#This Row],[x2]],0)  &amp; "," &amp; ROUND(Tabelle1[[#This Row],[z2]],0)  &amp; "," &amp; ROUND(Tabelle1[[#This Row],[x3]],0)  &amp; "," &amp; ROUND(Tabelle1[[#This Row],[z3]],0)  &amp; "," &amp; ROUND(Tabelle1[[#This Row],[x4]],0) &amp; "," &amp; ROUND(Tabelle1[[#This Row],[z4]],0) &amp; ","</f>
        <v>-49,110,49,90,49,90,-49,110,</v>
      </c>
    </row>
    <row r="5" spans="1:15" x14ac:dyDescent="0.45">
      <c r="A5">
        <v>18</v>
      </c>
      <c r="B5">
        <f>-COS(Tabelle1[[#This Row],[Rotation]]*PI()/180)*50</f>
        <v>-47.552825814757675</v>
      </c>
      <c r="C5">
        <f>-+COS(Tabelle1[[#This Row],[Rotation]]*PI()/180)*-50</f>
        <v>47.552825814757675</v>
      </c>
      <c r="D5">
        <f>-COS(Tabelle1[[#This Row],[Rotation]]*PI()/180)*-50</f>
        <v>47.552825814757675</v>
      </c>
      <c r="E5">
        <f>-COS(Tabelle1[[#This Row],[Rotation]]*PI()/180)*50</f>
        <v>-47.552825814757675</v>
      </c>
      <c r="J5">
        <f>100+SIN(Tabelle1[[#This Row],[Rotation]]*PI()/180)*50</f>
        <v>115.45084971874736</v>
      </c>
      <c r="K5">
        <f>100-SIN(Tabelle1[[#This Row],[Rotation]]*PI()/180)*50</f>
        <v>84.549150281252636</v>
      </c>
      <c r="L5">
        <f>100-SIN(Tabelle1[[#This Row],[Rotation]]*PI()/180)*50</f>
        <v>84.549150281252636</v>
      </c>
      <c r="M5">
        <f>100+SIN(Tabelle1[[#This Row],[Rotation]]*PI()/180)*50</f>
        <v>115.45084971874736</v>
      </c>
      <c r="N5" t="str">
        <f>ROUND(Tabelle1[[#This Row],[x1]], 0) &amp; "," &amp; ROUND(Tabelle1[[#This Row],[z1]], 0) &amp; "," &amp; ROUND(Tabelle1[[#This Row],[x2]],0)  &amp; "," &amp; ROUND(Tabelle1[[#This Row],[z2]],0)  &amp; "," &amp; ROUND(Tabelle1[[#This Row],[x3]],0)  &amp; "," &amp; ROUND(Tabelle1[[#This Row],[z3]],0)  &amp; "," &amp; ROUND(Tabelle1[[#This Row],[x4]],0) &amp; "," &amp; ROUND(Tabelle1[[#This Row],[z4]],0) &amp; ","</f>
        <v>-48,115,48,85,48,85,-48,115,</v>
      </c>
      <c r="O5" s="1" t="s">
        <v>0</v>
      </c>
    </row>
    <row r="6" spans="1:15" x14ac:dyDescent="0.45">
      <c r="A6">
        <v>24</v>
      </c>
      <c r="B6">
        <f>-COS(Tabelle1[[#This Row],[Rotation]]*PI()/180)*50</f>
        <v>-45.67727288213004</v>
      </c>
      <c r="C6">
        <f>-+COS(Tabelle1[[#This Row],[Rotation]]*PI()/180)*-50</f>
        <v>45.67727288213004</v>
      </c>
      <c r="D6">
        <f>-COS(Tabelle1[[#This Row],[Rotation]]*PI()/180)*-50</f>
        <v>45.67727288213004</v>
      </c>
      <c r="E6">
        <f>-COS(Tabelle1[[#This Row],[Rotation]]*PI()/180)*50</f>
        <v>-45.67727288213004</v>
      </c>
      <c r="J6">
        <f>100+SIN(Tabelle1[[#This Row],[Rotation]]*PI()/180)*50</f>
        <v>120.33683215379</v>
      </c>
      <c r="K6">
        <f>100-SIN(Tabelle1[[#This Row],[Rotation]]*PI()/180)*50</f>
        <v>79.663167846210001</v>
      </c>
      <c r="L6">
        <f>100-SIN(Tabelle1[[#This Row],[Rotation]]*PI()/180)*50</f>
        <v>79.663167846210001</v>
      </c>
      <c r="M6">
        <f>100+SIN(Tabelle1[[#This Row],[Rotation]]*PI()/180)*50</f>
        <v>120.33683215379</v>
      </c>
      <c r="N6" t="str">
        <f>ROUND(Tabelle1[[#This Row],[x1]], 0) &amp; "," &amp; ROUND(Tabelle1[[#This Row],[z1]], 0) &amp; "," &amp; ROUND(Tabelle1[[#This Row],[x2]],0)  &amp; "," &amp; ROUND(Tabelle1[[#This Row],[z2]],0)  &amp; "," &amp; ROUND(Tabelle1[[#This Row],[x3]],0)  &amp; "," &amp; ROUND(Tabelle1[[#This Row],[z3]],0)  &amp; "," &amp; ROUND(Tabelle1[[#This Row],[x4]],0) &amp; "," &amp; ROUND(Tabelle1[[#This Row],[z4]],0) &amp; ","</f>
        <v>-46,120,46,80,46,80,-46,120,</v>
      </c>
    </row>
    <row r="7" spans="1:15" x14ac:dyDescent="0.45">
      <c r="A7">
        <v>30</v>
      </c>
      <c r="B7">
        <f>-COS(Tabelle1[[#This Row],[Rotation]]*PI()/180)*50</f>
        <v>-43.301270189221938</v>
      </c>
      <c r="C7">
        <f>-+COS(Tabelle1[[#This Row],[Rotation]]*PI()/180)*-50</f>
        <v>43.301270189221938</v>
      </c>
      <c r="D7">
        <f>-COS(Tabelle1[[#This Row],[Rotation]]*PI()/180)*-50</f>
        <v>43.301270189221938</v>
      </c>
      <c r="E7">
        <f>-COS(Tabelle1[[#This Row],[Rotation]]*PI()/180)*50</f>
        <v>-43.301270189221938</v>
      </c>
      <c r="J7">
        <f>100+SIN(Tabelle1[[#This Row],[Rotation]]*PI()/180)*50</f>
        <v>125</v>
      </c>
      <c r="K7">
        <f>100-SIN(Tabelle1[[#This Row],[Rotation]]*PI()/180)*50</f>
        <v>75</v>
      </c>
      <c r="L7">
        <f>100-SIN(Tabelle1[[#This Row],[Rotation]]*PI()/180)*50</f>
        <v>75</v>
      </c>
      <c r="M7">
        <f>100+SIN(Tabelle1[[#This Row],[Rotation]]*PI()/180)*50</f>
        <v>125</v>
      </c>
      <c r="N7" t="str">
        <f>ROUND(Tabelle1[[#This Row],[x1]], 0) &amp; "," &amp; ROUND(Tabelle1[[#This Row],[z1]], 0) &amp; "," &amp; ROUND(Tabelle1[[#This Row],[x2]],0)  &amp; "," &amp; ROUND(Tabelle1[[#This Row],[z2]],0)  &amp; "," &amp; ROUND(Tabelle1[[#This Row],[x3]],0)  &amp; "," &amp; ROUND(Tabelle1[[#This Row],[z3]],0)  &amp; "," &amp; ROUND(Tabelle1[[#This Row],[x4]],0) &amp; "," &amp; ROUND(Tabelle1[[#This Row],[z4]],0) &amp; ","</f>
        <v>-43,125,43,75,43,75,-43,125,</v>
      </c>
    </row>
    <row r="8" spans="1:15" x14ac:dyDescent="0.45">
      <c r="A8">
        <v>36</v>
      </c>
      <c r="B8">
        <f>-COS(Tabelle1[[#This Row],[Rotation]]*PI()/180)*50</f>
        <v>-40.450849718747371</v>
      </c>
      <c r="C8">
        <f>-+COS(Tabelle1[[#This Row],[Rotation]]*PI()/180)*-50</f>
        <v>40.450849718747371</v>
      </c>
      <c r="D8">
        <f>-COS(Tabelle1[[#This Row],[Rotation]]*PI()/180)*-50</f>
        <v>40.450849718747371</v>
      </c>
      <c r="E8">
        <f>-COS(Tabelle1[[#This Row],[Rotation]]*PI()/180)*50</f>
        <v>-40.450849718747371</v>
      </c>
      <c r="J8">
        <f>100+SIN(Tabelle1[[#This Row],[Rotation]]*PI()/180)*50</f>
        <v>129.38926261462365</v>
      </c>
      <c r="K8">
        <f>100-SIN(Tabelle1[[#This Row],[Rotation]]*PI()/180)*50</f>
        <v>70.610737385376339</v>
      </c>
      <c r="L8">
        <f>100-SIN(Tabelle1[[#This Row],[Rotation]]*PI()/180)*50</f>
        <v>70.610737385376339</v>
      </c>
      <c r="M8">
        <f>100+SIN(Tabelle1[[#This Row],[Rotation]]*PI()/180)*50</f>
        <v>129.38926261462365</v>
      </c>
      <c r="N8" t="str">
        <f>ROUND(Tabelle1[[#This Row],[x1]], 0) &amp; "," &amp; ROUND(Tabelle1[[#This Row],[z1]], 0) &amp; "," &amp; ROUND(Tabelle1[[#This Row],[x2]],0)  &amp; "," &amp; ROUND(Tabelle1[[#This Row],[z2]],0)  &amp; "," &amp; ROUND(Tabelle1[[#This Row],[x3]],0)  &amp; "," &amp; ROUND(Tabelle1[[#This Row],[z3]],0)  &amp; "," &amp; ROUND(Tabelle1[[#This Row],[x4]],0) &amp; "," &amp; ROUND(Tabelle1[[#This Row],[z4]],0) &amp; ","</f>
        <v>-40,129,40,71,40,71,-40,129,</v>
      </c>
    </row>
    <row r="9" spans="1:15" x14ac:dyDescent="0.45">
      <c r="A9">
        <v>42</v>
      </c>
      <c r="B9">
        <f>-COS(Tabelle1[[#This Row],[Rotation]]*PI()/180)*50</f>
        <v>-37.157241273869715</v>
      </c>
      <c r="C9">
        <f>-+COS(Tabelle1[[#This Row],[Rotation]]*PI()/180)*-50</f>
        <v>37.157241273869715</v>
      </c>
      <c r="D9">
        <f>-COS(Tabelle1[[#This Row],[Rotation]]*PI()/180)*-50</f>
        <v>37.157241273869715</v>
      </c>
      <c r="E9">
        <f>-COS(Tabelle1[[#This Row],[Rotation]]*PI()/180)*50</f>
        <v>-37.157241273869715</v>
      </c>
      <c r="J9">
        <f>100+SIN(Tabelle1[[#This Row],[Rotation]]*PI()/180)*50</f>
        <v>133.45653031794291</v>
      </c>
      <c r="K9">
        <f>100-SIN(Tabelle1[[#This Row],[Rotation]]*PI()/180)*50</f>
        <v>66.543469682057093</v>
      </c>
      <c r="L9">
        <f>100-SIN(Tabelle1[[#This Row],[Rotation]]*PI()/180)*50</f>
        <v>66.543469682057093</v>
      </c>
      <c r="M9">
        <f>100+SIN(Tabelle1[[#This Row],[Rotation]]*PI()/180)*50</f>
        <v>133.45653031794291</v>
      </c>
      <c r="N9" t="str">
        <f>ROUND(Tabelle1[[#This Row],[x1]], 0) &amp; "," &amp; ROUND(Tabelle1[[#This Row],[z1]], 0) &amp; "," &amp; ROUND(Tabelle1[[#This Row],[x2]],0)  &amp; "," &amp; ROUND(Tabelle1[[#This Row],[z2]],0)  &amp; "," &amp; ROUND(Tabelle1[[#This Row],[x3]],0)  &amp; "," &amp; ROUND(Tabelle1[[#This Row],[z3]],0)  &amp; "," &amp; ROUND(Tabelle1[[#This Row],[x4]],0) &amp; "," &amp; ROUND(Tabelle1[[#This Row],[z4]],0) &amp; ","</f>
        <v>-37,133,37,67,37,67,-37,133,</v>
      </c>
    </row>
    <row r="10" spans="1:15" x14ac:dyDescent="0.45">
      <c r="A10">
        <v>48</v>
      </c>
      <c r="B10">
        <f>-COS(Tabelle1[[#This Row],[Rotation]]*PI()/180)*50</f>
        <v>-33.456530317942914</v>
      </c>
      <c r="C10">
        <f>-+COS(Tabelle1[[#This Row],[Rotation]]*PI()/180)*-50</f>
        <v>33.456530317942914</v>
      </c>
      <c r="D10">
        <f>-COS(Tabelle1[[#This Row],[Rotation]]*PI()/180)*-50</f>
        <v>33.456530317942914</v>
      </c>
      <c r="E10">
        <f>-COS(Tabelle1[[#This Row],[Rotation]]*PI()/180)*50</f>
        <v>-33.456530317942914</v>
      </c>
      <c r="J10">
        <f>100+SIN(Tabelle1[[#This Row],[Rotation]]*PI()/180)*50</f>
        <v>137.15724127386972</v>
      </c>
      <c r="K10">
        <f>100-SIN(Tabelle1[[#This Row],[Rotation]]*PI()/180)*50</f>
        <v>62.842758726130292</v>
      </c>
      <c r="L10">
        <f>100-SIN(Tabelle1[[#This Row],[Rotation]]*PI()/180)*50</f>
        <v>62.842758726130292</v>
      </c>
      <c r="M10">
        <f>100+SIN(Tabelle1[[#This Row],[Rotation]]*PI()/180)*50</f>
        <v>137.15724127386972</v>
      </c>
      <c r="N10" t="str">
        <f>ROUND(Tabelle1[[#This Row],[x1]], 0) &amp; "," &amp; ROUND(Tabelle1[[#This Row],[z1]], 0) &amp; "," &amp; ROUND(Tabelle1[[#This Row],[x2]],0)  &amp; "," &amp; ROUND(Tabelle1[[#This Row],[z2]],0)  &amp; "," &amp; ROUND(Tabelle1[[#This Row],[x3]],0)  &amp; "," &amp; ROUND(Tabelle1[[#This Row],[z3]],0)  &amp; "," &amp; ROUND(Tabelle1[[#This Row],[x4]],0) &amp; "," &amp; ROUND(Tabelle1[[#This Row],[z4]],0) &amp; ","</f>
        <v>-33,137,33,63,33,63,-33,137,</v>
      </c>
    </row>
    <row r="11" spans="1:15" x14ac:dyDescent="0.45">
      <c r="A11">
        <v>54</v>
      </c>
      <c r="B11">
        <f>-COS(Tabelle1[[#This Row],[Rotation]]*PI()/180)*50</f>
        <v>-29.389262614623657</v>
      </c>
      <c r="C11">
        <f>-+COS(Tabelle1[[#This Row],[Rotation]]*PI()/180)*-50</f>
        <v>29.389262614623657</v>
      </c>
      <c r="D11">
        <f>-COS(Tabelle1[[#This Row],[Rotation]]*PI()/180)*-50</f>
        <v>29.389262614623657</v>
      </c>
      <c r="E11">
        <f>-COS(Tabelle1[[#This Row],[Rotation]]*PI()/180)*50</f>
        <v>-29.389262614623657</v>
      </c>
      <c r="J11">
        <f>100+SIN(Tabelle1[[#This Row],[Rotation]]*PI()/180)*50</f>
        <v>140.45084971874738</v>
      </c>
      <c r="K11">
        <f>100-SIN(Tabelle1[[#This Row],[Rotation]]*PI()/180)*50</f>
        <v>59.549150281252629</v>
      </c>
      <c r="L11">
        <f>100-SIN(Tabelle1[[#This Row],[Rotation]]*PI()/180)*50</f>
        <v>59.549150281252629</v>
      </c>
      <c r="M11">
        <f>100+SIN(Tabelle1[[#This Row],[Rotation]]*PI()/180)*50</f>
        <v>140.45084971874738</v>
      </c>
      <c r="N11" t="str">
        <f>ROUND(Tabelle1[[#This Row],[x1]], 0) &amp; "," &amp; ROUND(Tabelle1[[#This Row],[z1]], 0) &amp; "," &amp; ROUND(Tabelle1[[#This Row],[x2]],0)  &amp; "," &amp; ROUND(Tabelle1[[#This Row],[z2]],0)  &amp; "," &amp; ROUND(Tabelle1[[#This Row],[x3]],0)  &amp; "," &amp; ROUND(Tabelle1[[#This Row],[z3]],0)  &amp; "," &amp; ROUND(Tabelle1[[#This Row],[x4]],0) &amp; "," &amp; ROUND(Tabelle1[[#This Row],[z4]],0) &amp; ","</f>
        <v>-29,140,29,60,29,60,-29,140,</v>
      </c>
    </row>
    <row r="12" spans="1:15" x14ac:dyDescent="0.45">
      <c r="A12">
        <v>60</v>
      </c>
      <c r="B12">
        <f>-COS(Tabelle1[[#This Row],[Rotation]]*PI()/180)*50</f>
        <v>-25.000000000000007</v>
      </c>
      <c r="C12">
        <f>-+COS(Tabelle1[[#This Row],[Rotation]]*PI()/180)*-50</f>
        <v>25.000000000000007</v>
      </c>
      <c r="D12">
        <f>-COS(Tabelle1[[#This Row],[Rotation]]*PI()/180)*-50</f>
        <v>25.000000000000007</v>
      </c>
      <c r="E12">
        <f>-COS(Tabelle1[[#This Row],[Rotation]]*PI()/180)*50</f>
        <v>-25.000000000000007</v>
      </c>
      <c r="J12">
        <f>100+SIN(Tabelle1[[#This Row],[Rotation]]*PI()/180)*50</f>
        <v>143.30127018922192</v>
      </c>
      <c r="K12">
        <f>100-SIN(Tabelle1[[#This Row],[Rotation]]*PI()/180)*50</f>
        <v>56.698729810778069</v>
      </c>
      <c r="L12">
        <f>100-SIN(Tabelle1[[#This Row],[Rotation]]*PI()/180)*50</f>
        <v>56.698729810778069</v>
      </c>
      <c r="M12">
        <f>100+SIN(Tabelle1[[#This Row],[Rotation]]*PI()/180)*50</f>
        <v>143.30127018922192</v>
      </c>
      <c r="N12" t="str">
        <f>ROUND(Tabelle1[[#This Row],[x1]], 0) &amp; "," &amp; ROUND(Tabelle1[[#This Row],[z1]], 0) &amp; "," &amp; ROUND(Tabelle1[[#This Row],[x2]],0)  &amp; "," &amp; ROUND(Tabelle1[[#This Row],[z2]],0)  &amp; "," &amp; ROUND(Tabelle1[[#This Row],[x3]],0)  &amp; "," &amp; ROUND(Tabelle1[[#This Row],[z3]],0)  &amp; "," &amp; ROUND(Tabelle1[[#This Row],[x4]],0) &amp; "," &amp; ROUND(Tabelle1[[#This Row],[z4]],0) &amp; ","</f>
        <v>-25,143,25,57,25,57,-25,143,</v>
      </c>
    </row>
    <row r="13" spans="1:15" x14ac:dyDescent="0.45">
      <c r="A13">
        <v>66</v>
      </c>
      <c r="B13">
        <f>-COS(Tabelle1[[#This Row],[Rotation]]*PI()/180)*50</f>
        <v>-20.336832153790009</v>
      </c>
      <c r="C13">
        <f>-+COS(Tabelle1[[#This Row],[Rotation]]*PI()/180)*-50</f>
        <v>20.336832153790009</v>
      </c>
      <c r="D13">
        <f>-COS(Tabelle1[[#This Row],[Rotation]]*PI()/180)*-50</f>
        <v>20.336832153790009</v>
      </c>
      <c r="E13">
        <f>-COS(Tabelle1[[#This Row],[Rotation]]*PI()/180)*50</f>
        <v>-20.336832153790009</v>
      </c>
      <c r="J13">
        <f>100+SIN(Tabelle1[[#This Row],[Rotation]]*PI()/180)*50</f>
        <v>145.67727288213004</v>
      </c>
      <c r="K13">
        <f>100-SIN(Tabelle1[[#This Row],[Rotation]]*PI()/180)*50</f>
        <v>54.32272711786996</v>
      </c>
      <c r="L13">
        <f>100-SIN(Tabelle1[[#This Row],[Rotation]]*PI()/180)*50</f>
        <v>54.32272711786996</v>
      </c>
      <c r="M13">
        <f>100+SIN(Tabelle1[[#This Row],[Rotation]]*PI()/180)*50</f>
        <v>145.67727288213004</v>
      </c>
      <c r="N13" t="str">
        <f>ROUND(Tabelle1[[#This Row],[x1]], 0) &amp; "," &amp; ROUND(Tabelle1[[#This Row],[z1]], 0) &amp; "," &amp; ROUND(Tabelle1[[#This Row],[x2]],0)  &amp; "," &amp; ROUND(Tabelle1[[#This Row],[z2]],0)  &amp; "," &amp; ROUND(Tabelle1[[#This Row],[x3]],0)  &amp; "," &amp; ROUND(Tabelle1[[#This Row],[z3]],0)  &amp; "," &amp; ROUND(Tabelle1[[#This Row],[x4]],0) &amp; "," &amp; ROUND(Tabelle1[[#This Row],[z4]],0) &amp; ","</f>
        <v>-20,146,20,54,20,54,-20,146,</v>
      </c>
    </row>
    <row r="14" spans="1:15" x14ac:dyDescent="0.45">
      <c r="A14">
        <v>72</v>
      </c>
      <c r="B14">
        <f>-COS(Tabelle1[[#This Row],[Rotation]]*PI()/180)*50</f>
        <v>-15.450849718747373</v>
      </c>
      <c r="C14">
        <f>-+COS(Tabelle1[[#This Row],[Rotation]]*PI()/180)*-50</f>
        <v>15.450849718747373</v>
      </c>
      <c r="D14">
        <f>-COS(Tabelle1[[#This Row],[Rotation]]*PI()/180)*-50</f>
        <v>15.450849718747373</v>
      </c>
      <c r="E14">
        <f>-COS(Tabelle1[[#This Row],[Rotation]]*PI()/180)*50</f>
        <v>-15.450849718747373</v>
      </c>
      <c r="J14">
        <f>100+SIN(Tabelle1[[#This Row],[Rotation]]*PI()/180)*50</f>
        <v>147.55282581475768</v>
      </c>
      <c r="K14">
        <f>100-SIN(Tabelle1[[#This Row],[Rotation]]*PI()/180)*50</f>
        <v>52.447174185242325</v>
      </c>
      <c r="L14">
        <f>100-SIN(Tabelle1[[#This Row],[Rotation]]*PI()/180)*50</f>
        <v>52.447174185242325</v>
      </c>
      <c r="M14">
        <f>100+SIN(Tabelle1[[#This Row],[Rotation]]*PI()/180)*50</f>
        <v>147.55282581475768</v>
      </c>
      <c r="N14" t="str">
        <f>ROUND(Tabelle1[[#This Row],[x1]], 0) &amp; "," &amp; ROUND(Tabelle1[[#This Row],[z1]], 0) &amp; "," &amp; ROUND(Tabelle1[[#This Row],[x2]],0)  &amp; "," &amp; ROUND(Tabelle1[[#This Row],[z2]],0)  &amp; "," &amp; ROUND(Tabelle1[[#This Row],[x3]],0)  &amp; "," &amp; ROUND(Tabelle1[[#This Row],[z3]],0)  &amp; "," &amp; ROUND(Tabelle1[[#This Row],[x4]],0) &amp; "," &amp; ROUND(Tabelle1[[#This Row],[z4]],0) &amp; ","</f>
        <v>-15,148,15,52,15,52,-15,148,</v>
      </c>
    </row>
    <row r="15" spans="1:15" x14ac:dyDescent="0.45">
      <c r="A15">
        <v>78</v>
      </c>
      <c r="B15">
        <f>-COS(Tabelle1[[#This Row],[Rotation]]*PI()/180)*50</f>
        <v>-10.395584540887972</v>
      </c>
      <c r="C15">
        <f>-+COS(Tabelle1[[#This Row],[Rotation]]*PI()/180)*-50</f>
        <v>10.395584540887972</v>
      </c>
      <c r="D15">
        <f>-COS(Tabelle1[[#This Row],[Rotation]]*PI()/180)*-50</f>
        <v>10.395584540887972</v>
      </c>
      <c r="E15">
        <f>-COS(Tabelle1[[#This Row],[Rotation]]*PI()/180)*50</f>
        <v>-10.395584540887972</v>
      </c>
      <c r="J15">
        <f>100+SIN(Tabelle1[[#This Row],[Rotation]]*PI()/180)*50</f>
        <v>148.90738003669028</v>
      </c>
      <c r="K15">
        <f>100-SIN(Tabelle1[[#This Row],[Rotation]]*PI()/180)*50</f>
        <v>51.092619963309723</v>
      </c>
      <c r="L15">
        <f>100-SIN(Tabelle1[[#This Row],[Rotation]]*PI()/180)*50</f>
        <v>51.092619963309723</v>
      </c>
      <c r="M15">
        <f>100+SIN(Tabelle1[[#This Row],[Rotation]]*PI()/180)*50</f>
        <v>148.90738003669028</v>
      </c>
      <c r="N15" t="str">
        <f>ROUND(Tabelle1[[#This Row],[x1]], 0) &amp; "," &amp; ROUND(Tabelle1[[#This Row],[z1]], 0) &amp; "," &amp; ROUND(Tabelle1[[#This Row],[x2]],0)  &amp; "," &amp; ROUND(Tabelle1[[#This Row],[z2]],0)  &amp; "," &amp; ROUND(Tabelle1[[#This Row],[x3]],0)  &amp; "," &amp; ROUND(Tabelle1[[#This Row],[z3]],0)  &amp; "," &amp; ROUND(Tabelle1[[#This Row],[x4]],0) &amp; "," &amp; ROUND(Tabelle1[[#This Row],[z4]],0) &amp; ","</f>
        <v>-10,149,10,51,10,51,-10,149,</v>
      </c>
    </row>
    <row r="16" spans="1:15" x14ac:dyDescent="0.45">
      <c r="A16">
        <v>84</v>
      </c>
      <c r="B16">
        <f>-COS(Tabelle1[[#This Row],[Rotation]]*PI()/180)*50</f>
        <v>-5.2264231633826732</v>
      </c>
      <c r="C16">
        <f>-+COS(Tabelle1[[#This Row],[Rotation]]*PI()/180)*-50</f>
        <v>5.2264231633826732</v>
      </c>
      <c r="D16">
        <f>-COS(Tabelle1[[#This Row],[Rotation]]*PI()/180)*-50</f>
        <v>5.2264231633826732</v>
      </c>
      <c r="E16">
        <f>-COS(Tabelle1[[#This Row],[Rotation]]*PI()/180)*50</f>
        <v>-5.2264231633826732</v>
      </c>
      <c r="J16">
        <f>100+SIN(Tabelle1[[#This Row],[Rotation]]*PI()/180)*50</f>
        <v>149.72609476841367</v>
      </c>
      <c r="K16">
        <f>100-SIN(Tabelle1[[#This Row],[Rotation]]*PI()/180)*50</f>
        <v>50.273905231586333</v>
      </c>
      <c r="L16">
        <f>100-SIN(Tabelle1[[#This Row],[Rotation]]*PI()/180)*50</f>
        <v>50.273905231586333</v>
      </c>
      <c r="M16">
        <f>100+SIN(Tabelle1[[#This Row],[Rotation]]*PI()/180)*50</f>
        <v>149.72609476841367</v>
      </c>
      <c r="N16" t="str">
        <f>ROUND(Tabelle1[[#This Row],[x1]], 0) &amp; "," &amp; ROUND(Tabelle1[[#This Row],[z1]], 0) &amp; "," &amp; ROUND(Tabelle1[[#This Row],[x2]],0)  &amp; "," &amp; ROUND(Tabelle1[[#This Row],[z2]],0)  &amp; "," &amp; ROUND(Tabelle1[[#This Row],[x3]],0)  &amp; "," &amp; ROUND(Tabelle1[[#This Row],[z3]],0)  &amp; "," &amp; ROUND(Tabelle1[[#This Row],[x4]],0) &amp; "," &amp; ROUND(Tabelle1[[#This Row],[z4]],0) &amp; ","</f>
        <v>-5,150,5,50,5,50,-5,150,</v>
      </c>
    </row>
    <row r="17" spans="1:14" x14ac:dyDescent="0.45">
      <c r="A17">
        <v>90</v>
      </c>
      <c r="B17">
        <f>-COS(Tabelle1[[#This Row],[Rotation]]*PI()/180)*50</f>
        <v>-3.06287113727155E-15</v>
      </c>
      <c r="C17">
        <f>-+COS(Tabelle1[[#This Row],[Rotation]]*PI()/180)*-50</f>
        <v>3.06287113727155E-15</v>
      </c>
      <c r="D17">
        <f>-COS(Tabelle1[[#This Row],[Rotation]]*PI()/180)*-50</f>
        <v>3.06287113727155E-15</v>
      </c>
      <c r="E17">
        <f>-COS(Tabelle1[[#This Row],[Rotation]]*PI()/180)*50</f>
        <v>-3.06287113727155E-15</v>
      </c>
      <c r="J17">
        <f>100+SIN(Tabelle1[[#This Row],[Rotation]]*PI()/180)*50</f>
        <v>150</v>
      </c>
      <c r="K17">
        <f>100-SIN(Tabelle1[[#This Row],[Rotation]]*PI()/180)*50</f>
        <v>50</v>
      </c>
      <c r="L17">
        <f>100-SIN(Tabelle1[[#This Row],[Rotation]]*PI()/180)*50</f>
        <v>50</v>
      </c>
      <c r="M17">
        <f>100+SIN(Tabelle1[[#This Row],[Rotation]]*PI()/180)*50</f>
        <v>150</v>
      </c>
      <c r="N17" t="str">
        <f>ROUND(Tabelle1[[#This Row],[x1]], 0) &amp; "," &amp; ROUND(Tabelle1[[#This Row],[z1]], 0) &amp; "," &amp; ROUND(Tabelle1[[#This Row],[x2]],0)  &amp; "," &amp; ROUND(Tabelle1[[#This Row],[z2]],0)  &amp; "," &amp; ROUND(Tabelle1[[#This Row],[x3]],0)  &amp; "," &amp; ROUND(Tabelle1[[#This Row],[z3]],0)  &amp; "," &amp; ROUND(Tabelle1[[#This Row],[x4]],0) &amp; "," &amp; ROUND(Tabelle1[[#This Row],[z4]],0) &amp; ","</f>
        <v>0,150,0,50,0,50,0,150,</v>
      </c>
    </row>
    <row r="18" spans="1:14" x14ac:dyDescent="0.45">
      <c r="A18">
        <v>96</v>
      </c>
      <c r="B18">
        <f>-COS(Tabelle1[[#This Row],[Rotation]]*PI()/180)*50</f>
        <v>5.226423163382667</v>
      </c>
      <c r="C18">
        <f>-+COS(Tabelle1[[#This Row],[Rotation]]*PI()/180)*-50</f>
        <v>-5.226423163382667</v>
      </c>
      <c r="D18">
        <f>-COS(Tabelle1[[#This Row],[Rotation]]*PI()/180)*-50</f>
        <v>-5.226423163382667</v>
      </c>
      <c r="E18">
        <f>-COS(Tabelle1[[#This Row],[Rotation]]*PI()/180)*50</f>
        <v>5.226423163382667</v>
      </c>
      <c r="J18">
        <f>100+SIN(Tabelle1[[#This Row],[Rotation]]*PI()/180)*50</f>
        <v>149.72609476841367</v>
      </c>
      <c r="K18">
        <f>100-SIN(Tabelle1[[#This Row],[Rotation]]*PI()/180)*50</f>
        <v>50.273905231586333</v>
      </c>
      <c r="L18">
        <f>100-SIN(Tabelle1[[#This Row],[Rotation]]*PI()/180)*50</f>
        <v>50.273905231586333</v>
      </c>
      <c r="M18">
        <f>100+SIN(Tabelle1[[#This Row],[Rotation]]*PI()/180)*50</f>
        <v>149.72609476841367</v>
      </c>
      <c r="N18" t="str">
        <f>ROUND(Tabelle1[[#This Row],[x1]], 0) &amp; "," &amp; ROUND(Tabelle1[[#This Row],[z1]], 0) &amp; "," &amp; ROUND(Tabelle1[[#This Row],[x2]],0)  &amp; "," &amp; ROUND(Tabelle1[[#This Row],[z2]],0)  &amp; "," &amp; ROUND(Tabelle1[[#This Row],[x3]],0)  &amp; "," &amp; ROUND(Tabelle1[[#This Row],[z3]],0)  &amp; "," &amp; ROUND(Tabelle1[[#This Row],[x4]],0) &amp; "," &amp; ROUND(Tabelle1[[#This Row],[z4]],0) &amp; ","</f>
        <v>5,150,-5,50,-5,50,5,150,</v>
      </c>
    </row>
    <row r="19" spans="1:14" x14ac:dyDescent="0.45">
      <c r="A19">
        <v>102</v>
      </c>
      <c r="B19">
        <f>-COS(Tabelle1[[#This Row],[Rotation]]*PI()/180)*50</f>
        <v>10.395584540887956</v>
      </c>
      <c r="C19">
        <f>-+COS(Tabelle1[[#This Row],[Rotation]]*PI()/180)*-50</f>
        <v>-10.395584540887956</v>
      </c>
      <c r="D19">
        <f>-COS(Tabelle1[[#This Row],[Rotation]]*PI()/180)*-50</f>
        <v>-10.395584540887956</v>
      </c>
      <c r="E19">
        <f>-COS(Tabelle1[[#This Row],[Rotation]]*PI()/180)*50</f>
        <v>10.395584540887956</v>
      </c>
      <c r="J19">
        <f>100+SIN(Tabelle1[[#This Row],[Rotation]]*PI()/180)*50</f>
        <v>148.90738003669028</v>
      </c>
      <c r="K19">
        <f>100-SIN(Tabelle1[[#This Row],[Rotation]]*PI()/180)*50</f>
        <v>51.092619963309716</v>
      </c>
      <c r="L19">
        <f>100-SIN(Tabelle1[[#This Row],[Rotation]]*PI()/180)*50</f>
        <v>51.092619963309716</v>
      </c>
      <c r="M19">
        <f>100+SIN(Tabelle1[[#This Row],[Rotation]]*PI()/180)*50</f>
        <v>148.90738003669028</v>
      </c>
      <c r="N19" t="str">
        <f>ROUND(Tabelle1[[#This Row],[x1]], 0) &amp; "," &amp; ROUND(Tabelle1[[#This Row],[z1]], 0) &amp; "," &amp; ROUND(Tabelle1[[#This Row],[x2]],0)  &amp; "," &amp; ROUND(Tabelle1[[#This Row],[z2]],0)  &amp; "," &amp; ROUND(Tabelle1[[#This Row],[x3]],0)  &amp; "," &amp; ROUND(Tabelle1[[#This Row],[z3]],0)  &amp; "," &amp; ROUND(Tabelle1[[#This Row],[x4]],0) &amp; "," &amp; ROUND(Tabelle1[[#This Row],[z4]],0) &amp; ","</f>
        <v>10,149,-10,51,-10,51,10,149,</v>
      </c>
    </row>
    <row r="20" spans="1:14" x14ac:dyDescent="0.45">
      <c r="A20">
        <v>108</v>
      </c>
      <c r="B20">
        <f>-COS(Tabelle1[[#This Row],[Rotation]]*PI()/180)*50</f>
        <v>15.450849718747367</v>
      </c>
      <c r="C20">
        <f>-+COS(Tabelle1[[#This Row],[Rotation]]*PI()/180)*-50</f>
        <v>-15.450849718747367</v>
      </c>
      <c r="D20">
        <f>-COS(Tabelle1[[#This Row],[Rotation]]*PI()/180)*-50</f>
        <v>-15.450849718747367</v>
      </c>
      <c r="E20">
        <f>-COS(Tabelle1[[#This Row],[Rotation]]*PI()/180)*50</f>
        <v>15.450849718747367</v>
      </c>
      <c r="J20">
        <f>100+SIN(Tabelle1[[#This Row],[Rotation]]*PI()/180)*50</f>
        <v>147.55282581475768</v>
      </c>
      <c r="K20">
        <f>100-SIN(Tabelle1[[#This Row],[Rotation]]*PI()/180)*50</f>
        <v>52.447174185242318</v>
      </c>
      <c r="L20">
        <f>100-SIN(Tabelle1[[#This Row],[Rotation]]*PI()/180)*50</f>
        <v>52.447174185242318</v>
      </c>
      <c r="M20">
        <f>100+SIN(Tabelle1[[#This Row],[Rotation]]*PI()/180)*50</f>
        <v>147.55282581475768</v>
      </c>
      <c r="N20" t="str">
        <f>ROUND(Tabelle1[[#This Row],[x1]], 0) &amp; "," &amp; ROUND(Tabelle1[[#This Row],[z1]], 0) &amp; "," &amp; ROUND(Tabelle1[[#This Row],[x2]],0)  &amp; "," &amp; ROUND(Tabelle1[[#This Row],[z2]],0)  &amp; "," &amp; ROUND(Tabelle1[[#This Row],[x3]],0)  &amp; "," &amp; ROUND(Tabelle1[[#This Row],[z3]],0)  &amp; "," &amp; ROUND(Tabelle1[[#This Row],[x4]],0) &amp; "," &amp; ROUND(Tabelle1[[#This Row],[z4]],0) &amp; ","</f>
        <v>15,148,-15,52,-15,52,15,148,</v>
      </c>
    </row>
    <row r="21" spans="1:14" x14ac:dyDescent="0.45">
      <c r="A21">
        <v>114</v>
      </c>
      <c r="B21">
        <f>-COS(Tabelle1[[#This Row],[Rotation]]*PI()/180)*50</f>
        <v>20.336832153790002</v>
      </c>
      <c r="C21">
        <f>-+COS(Tabelle1[[#This Row],[Rotation]]*PI()/180)*-50</f>
        <v>-20.336832153790002</v>
      </c>
      <c r="D21">
        <f>-COS(Tabelle1[[#This Row],[Rotation]]*PI()/180)*-50</f>
        <v>-20.336832153790002</v>
      </c>
      <c r="E21">
        <f>-COS(Tabelle1[[#This Row],[Rotation]]*PI()/180)*50</f>
        <v>20.336832153790002</v>
      </c>
      <c r="J21">
        <f>100+SIN(Tabelle1[[#This Row],[Rotation]]*PI()/180)*50</f>
        <v>145.67727288213004</v>
      </c>
      <c r="K21">
        <f>100-SIN(Tabelle1[[#This Row],[Rotation]]*PI()/180)*50</f>
        <v>54.322727117869952</v>
      </c>
      <c r="L21">
        <f>100-SIN(Tabelle1[[#This Row],[Rotation]]*PI()/180)*50</f>
        <v>54.322727117869952</v>
      </c>
      <c r="M21">
        <f>100+SIN(Tabelle1[[#This Row],[Rotation]]*PI()/180)*50</f>
        <v>145.67727288213004</v>
      </c>
      <c r="N21" t="str">
        <f>ROUND(Tabelle1[[#This Row],[x1]], 0) &amp; "," &amp; ROUND(Tabelle1[[#This Row],[z1]], 0) &amp; "," &amp; ROUND(Tabelle1[[#This Row],[x2]],0)  &amp; "," &amp; ROUND(Tabelle1[[#This Row],[z2]],0)  &amp; "," &amp; ROUND(Tabelle1[[#This Row],[x3]],0)  &amp; "," &amp; ROUND(Tabelle1[[#This Row],[z3]],0)  &amp; "," &amp; ROUND(Tabelle1[[#This Row],[x4]],0) &amp; "," &amp; ROUND(Tabelle1[[#This Row],[z4]],0) &amp; ","</f>
        <v>20,146,-20,54,-20,54,20,146,</v>
      </c>
    </row>
    <row r="22" spans="1:14" x14ac:dyDescent="0.45">
      <c r="A22">
        <v>120</v>
      </c>
      <c r="B22">
        <f>-COS(Tabelle1[[#This Row],[Rotation]]*PI()/180)*50</f>
        <v>24.999999999999989</v>
      </c>
      <c r="C22">
        <f>-+COS(Tabelle1[[#This Row],[Rotation]]*PI()/180)*-50</f>
        <v>-24.999999999999989</v>
      </c>
      <c r="D22">
        <f>-COS(Tabelle1[[#This Row],[Rotation]]*PI()/180)*-50</f>
        <v>-24.999999999999989</v>
      </c>
      <c r="E22">
        <f>-COS(Tabelle1[[#This Row],[Rotation]]*PI()/180)*50</f>
        <v>24.999999999999989</v>
      </c>
      <c r="J22">
        <f>100+SIN(Tabelle1[[#This Row],[Rotation]]*PI()/180)*50</f>
        <v>143.30127018922195</v>
      </c>
      <c r="K22">
        <f>100-SIN(Tabelle1[[#This Row],[Rotation]]*PI()/180)*50</f>
        <v>56.698729810778062</v>
      </c>
      <c r="L22">
        <f>100-SIN(Tabelle1[[#This Row],[Rotation]]*PI()/180)*50</f>
        <v>56.698729810778062</v>
      </c>
      <c r="M22">
        <f>100+SIN(Tabelle1[[#This Row],[Rotation]]*PI()/180)*50</f>
        <v>143.30127018922195</v>
      </c>
      <c r="N22" t="str">
        <f>ROUND(Tabelle1[[#This Row],[x1]], 0) &amp; "," &amp; ROUND(Tabelle1[[#This Row],[z1]], 0) &amp; "," &amp; ROUND(Tabelle1[[#This Row],[x2]],0)  &amp; "," &amp; ROUND(Tabelle1[[#This Row],[z2]],0)  &amp; "," &amp; ROUND(Tabelle1[[#This Row],[x3]],0)  &amp; "," &amp; ROUND(Tabelle1[[#This Row],[z3]],0)  &amp; "," &amp; ROUND(Tabelle1[[#This Row],[x4]],0) &amp; "," &amp; ROUND(Tabelle1[[#This Row],[z4]],0) &amp; ","</f>
        <v>25,143,-25,57,-25,57,25,143,</v>
      </c>
    </row>
    <row r="23" spans="1:14" x14ac:dyDescent="0.45">
      <c r="A23">
        <v>126</v>
      </c>
      <c r="B23">
        <f>-COS(Tabelle1[[#This Row],[Rotation]]*PI()/180)*50</f>
        <v>29.38926261462365</v>
      </c>
      <c r="C23">
        <f>-+COS(Tabelle1[[#This Row],[Rotation]]*PI()/180)*-50</f>
        <v>-29.38926261462365</v>
      </c>
      <c r="D23">
        <f>-COS(Tabelle1[[#This Row],[Rotation]]*PI()/180)*-50</f>
        <v>-29.38926261462365</v>
      </c>
      <c r="E23">
        <f>-COS(Tabelle1[[#This Row],[Rotation]]*PI()/180)*50</f>
        <v>29.38926261462365</v>
      </c>
      <c r="J23">
        <f>100+SIN(Tabelle1[[#This Row],[Rotation]]*PI()/180)*50</f>
        <v>140.45084971874738</v>
      </c>
      <c r="K23">
        <f>100-SIN(Tabelle1[[#This Row],[Rotation]]*PI()/180)*50</f>
        <v>59.549150281252629</v>
      </c>
      <c r="L23">
        <f>100-SIN(Tabelle1[[#This Row],[Rotation]]*PI()/180)*50</f>
        <v>59.549150281252629</v>
      </c>
      <c r="M23">
        <f>100+SIN(Tabelle1[[#This Row],[Rotation]]*PI()/180)*50</f>
        <v>140.45084971874738</v>
      </c>
      <c r="N23" t="str">
        <f>ROUND(Tabelle1[[#This Row],[x1]], 0) &amp; "," &amp; ROUND(Tabelle1[[#This Row],[z1]], 0) &amp; "," &amp; ROUND(Tabelle1[[#This Row],[x2]],0)  &amp; "," &amp; ROUND(Tabelle1[[#This Row],[z2]],0)  &amp; "," &amp; ROUND(Tabelle1[[#This Row],[x3]],0)  &amp; "," &amp; ROUND(Tabelle1[[#This Row],[z3]],0)  &amp; "," &amp; ROUND(Tabelle1[[#This Row],[x4]],0) &amp; "," &amp; ROUND(Tabelle1[[#This Row],[z4]],0) &amp; ","</f>
        <v>29,140,-29,60,-29,60,29,140,</v>
      </c>
    </row>
    <row r="24" spans="1:14" x14ac:dyDescent="0.45">
      <c r="A24">
        <v>132</v>
      </c>
      <c r="B24">
        <f>-COS(Tabelle1[[#This Row],[Rotation]]*PI()/180)*50</f>
        <v>33.456530317942914</v>
      </c>
      <c r="C24">
        <f>-+COS(Tabelle1[[#This Row],[Rotation]]*PI()/180)*-50</f>
        <v>-33.456530317942914</v>
      </c>
      <c r="D24">
        <f>-COS(Tabelle1[[#This Row],[Rotation]]*PI()/180)*-50</f>
        <v>-33.456530317942914</v>
      </c>
      <c r="E24">
        <f>-COS(Tabelle1[[#This Row],[Rotation]]*PI()/180)*50</f>
        <v>33.456530317942914</v>
      </c>
      <c r="J24">
        <f>100+SIN(Tabelle1[[#This Row],[Rotation]]*PI()/180)*50</f>
        <v>137.15724127386972</v>
      </c>
      <c r="K24">
        <f>100-SIN(Tabelle1[[#This Row],[Rotation]]*PI()/180)*50</f>
        <v>62.842758726130285</v>
      </c>
      <c r="L24">
        <f>100-SIN(Tabelle1[[#This Row],[Rotation]]*PI()/180)*50</f>
        <v>62.842758726130285</v>
      </c>
      <c r="M24">
        <f>100+SIN(Tabelle1[[#This Row],[Rotation]]*PI()/180)*50</f>
        <v>137.15724127386972</v>
      </c>
      <c r="N24" t="str">
        <f>ROUND(Tabelle1[[#This Row],[x1]], 0) &amp; "," &amp; ROUND(Tabelle1[[#This Row],[z1]], 0) &amp; "," &amp; ROUND(Tabelle1[[#This Row],[x2]],0)  &amp; "," &amp; ROUND(Tabelle1[[#This Row],[z2]],0)  &amp; "," &amp; ROUND(Tabelle1[[#This Row],[x3]],0)  &amp; "," &amp; ROUND(Tabelle1[[#This Row],[z3]],0)  &amp; "," &amp; ROUND(Tabelle1[[#This Row],[x4]],0) &amp; "," &amp; ROUND(Tabelle1[[#This Row],[z4]],0) &amp; ","</f>
        <v>33,137,-33,63,-33,63,33,137,</v>
      </c>
    </row>
    <row r="25" spans="1:14" x14ac:dyDescent="0.45">
      <c r="A25">
        <v>138</v>
      </c>
      <c r="B25">
        <f>-COS(Tabelle1[[#This Row],[Rotation]]*PI()/180)*50</f>
        <v>37.157241273869701</v>
      </c>
      <c r="C25">
        <f>-+COS(Tabelle1[[#This Row],[Rotation]]*PI()/180)*-50</f>
        <v>-37.157241273869701</v>
      </c>
      <c r="D25">
        <f>-COS(Tabelle1[[#This Row],[Rotation]]*PI()/180)*-50</f>
        <v>-37.157241273869701</v>
      </c>
      <c r="E25">
        <f>-COS(Tabelle1[[#This Row],[Rotation]]*PI()/180)*50</f>
        <v>37.157241273869701</v>
      </c>
      <c r="J25">
        <f>100+SIN(Tabelle1[[#This Row],[Rotation]]*PI()/180)*50</f>
        <v>133.45653031794291</v>
      </c>
      <c r="K25">
        <f>100-SIN(Tabelle1[[#This Row],[Rotation]]*PI()/180)*50</f>
        <v>66.543469682057079</v>
      </c>
      <c r="L25">
        <f>100-SIN(Tabelle1[[#This Row],[Rotation]]*PI()/180)*50</f>
        <v>66.543469682057079</v>
      </c>
      <c r="M25">
        <f>100+SIN(Tabelle1[[#This Row],[Rotation]]*PI()/180)*50</f>
        <v>133.45653031794291</v>
      </c>
      <c r="N25" t="str">
        <f>ROUND(Tabelle1[[#This Row],[x1]], 0) &amp; "," &amp; ROUND(Tabelle1[[#This Row],[z1]], 0) &amp; "," &amp; ROUND(Tabelle1[[#This Row],[x2]],0)  &amp; "," &amp; ROUND(Tabelle1[[#This Row],[z2]],0)  &amp; "," &amp; ROUND(Tabelle1[[#This Row],[x3]],0)  &amp; "," &amp; ROUND(Tabelle1[[#This Row],[z3]],0)  &amp; "," &amp; ROUND(Tabelle1[[#This Row],[x4]],0) &amp; "," &amp; ROUND(Tabelle1[[#This Row],[z4]],0) &amp; ","</f>
        <v>37,133,-37,67,-37,67,37,133,</v>
      </c>
    </row>
    <row r="26" spans="1:14" x14ac:dyDescent="0.45">
      <c r="A26">
        <v>144</v>
      </c>
      <c r="B26">
        <f>-COS(Tabelle1[[#This Row],[Rotation]]*PI()/180)*50</f>
        <v>40.450849718747364</v>
      </c>
      <c r="C26">
        <f>-+COS(Tabelle1[[#This Row],[Rotation]]*PI()/180)*-50</f>
        <v>-40.450849718747364</v>
      </c>
      <c r="D26">
        <f>-COS(Tabelle1[[#This Row],[Rotation]]*PI()/180)*-50</f>
        <v>-40.450849718747364</v>
      </c>
      <c r="E26">
        <f>-COS(Tabelle1[[#This Row],[Rotation]]*PI()/180)*50</f>
        <v>40.450849718747364</v>
      </c>
      <c r="J26">
        <f>100+SIN(Tabelle1[[#This Row],[Rotation]]*PI()/180)*50</f>
        <v>129.38926261462365</v>
      </c>
      <c r="K26">
        <f>100-SIN(Tabelle1[[#This Row],[Rotation]]*PI()/180)*50</f>
        <v>70.610737385376339</v>
      </c>
      <c r="L26">
        <f>100-SIN(Tabelle1[[#This Row],[Rotation]]*PI()/180)*50</f>
        <v>70.610737385376339</v>
      </c>
      <c r="M26">
        <f>100+SIN(Tabelle1[[#This Row],[Rotation]]*PI()/180)*50</f>
        <v>129.38926261462365</v>
      </c>
      <c r="N26" t="str">
        <f>ROUND(Tabelle1[[#This Row],[x1]], 0) &amp; "," &amp; ROUND(Tabelle1[[#This Row],[z1]], 0) &amp; "," &amp; ROUND(Tabelle1[[#This Row],[x2]],0)  &amp; "," &amp; ROUND(Tabelle1[[#This Row],[z2]],0)  &amp; "," &amp; ROUND(Tabelle1[[#This Row],[x3]],0)  &amp; "," &amp; ROUND(Tabelle1[[#This Row],[z3]],0)  &amp; "," &amp; ROUND(Tabelle1[[#This Row],[x4]],0) &amp; "," &amp; ROUND(Tabelle1[[#This Row],[z4]],0) &amp; ","</f>
        <v>40,129,-40,71,-40,71,40,129,</v>
      </c>
    </row>
    <row r="27" spans="1:14" x14ac:dyDescent="0.45">
      <c r="A27">
        <v>150</v>
      </c>
      <c r="B27">
        <f>-COS(Tabelle1[[#This Row],[Rotation]]*PI()/180)*50</f>
        <v>43.301270189221938</v>
      </c>
      <c r="C27">
        <f>-+COS(Tabelle1[[#This Row],[Rotation]]*PI()/180)*-50</f>
        <v>-43.301270189221938</v>
      </c>
      <c r="D27">
        <f>-COS(Tabelle1[[#This Row],[Rotation]]*PI()/180)*-50</f>
        <v>-43.301270189221938</v>
      </c>
      <c r="E27">
        <f>-COS(Tabelle1[[#This Row],[Rotation]]*PI()/180)*50</f>
        <v>43.301270189221938</v>
      </c>
      <c r="J27">
        <f>100+SIN(Tabelle1[[#This Row],[Rotation]]*PI()/180)*50</f>
        <v>125</v>
      </c>
      <c r="K27">
        <f>100-SIN(Tabelle1[[#This Row],[Rotation]]*PI()/180)*50</f>
        <v>75</v>
      </c>
      <c r="L27">
        <f>100-SIN(Tabelle1[[#This Row],[Rotation]]*PI()/180)*50</f>
        <v>75</v>
      </c>
      <c r="M27">
        <f>100+SIN(Tabelle1[[#This Row],[Rotation]]*PI()/180)*50</f>
        <v>125</v>
      </c>
      <c r="N27" t="str">
        <f>ROUND(Tabelle1[[#This Row],[x1]], 0) &amp; "," &amp; ROUND(Tabelle1[[#This Row],[z1]], 0) &amp; "," &amp; ROUND(Tabelle1[[#This Row],[x2]],0)  &amp; "," &amp; ROUND(Tabelle1[[#This Row],[z2]],0)  &amp; "," &amp; ROUND(Tabelle1[[#This Row],[x3]],0)  &amp; "," &amp; ROUND(Tabelle1[[#This Row],[z3]],0)  &amp; "," &amp; ROUND(Tabelle1[[#This Row],[x4]],0) &amp; "," &amp; ROUND(Tabelle1[[#This Row],[z4]],0) &amp; ","</f>
        <v>43,125,-43,75,-43,75,43,125,</v>
      </c>
    </row>
    <row r="28" spans="1:14" x14ac:dyDescent="0.45">
      <c r="A28">
        <v>156</v>
      </c>
      <c r="B28">
        <f>-COS(Tabelle1[[#This Row],[Rotation]]*PI()/180)*50</f>
        <v>45.67727288213004</v>
      </c>
      <c r="C28">
        <f>-+COS(Tabelle1[[#This Row],[Rotation]]*PI()/180)*-50</f>
        <v>-45.67727288213004</v>
      </c>
      <c r="D28">
        <f>-COS(Tabelle1[[#This Row],[Rotation]]*PI()/180)*-50</f>
        <v>-45.67727288213004</v>
      </c>
      <c r="E28">
        <f>-COS(Tabelle1[[#This Row],[Rotation]]*PI()/180)*50</f>
        <v>45.67727288213004</v>
      </c>
      <c r="J28">
        <f>100+SIN(Tabelle1[[#This Row],[Rotation]]*PI()/180)*50</f>
        <v>120.33683215379003</v>
      </c>
      <c r="K28">
        <f>100-SIN(Tabelle1[[#This Row],[Rotation]]*PI()/180)*50</f>
        <v>79.663167846209973</v>
      </c>
      <c r="L28">
        <f>100-SIN(Tabelle1[[#This Row],[Rotation]]*PI()/180)*50</f>
        <v>79.663167846209973</v>
      </c>
      <c r="M28">
        <f>100+SIN(Tabelle1[[#This Row],[Rotation]]*PI()/180)*50</f>
        <v>120.33683215379003</v>
      </c>
      <c r="N28" t="str">
        <f>ROUND(Tabelle1[[#This Row],[x1]], 0) &amp; "," &amp; ROUND(Tabelle1[[#This Row],[z1]], 0) &amp; "," &amp; ROUND(Tabelle1[[#This Row],[x2]],0)  &amp; "," &amp; ROUND(Tabelle1[[#This Row],[z2]],0)  &amp; "," &amp; ROUND(Tabelle1[[#This Row],[x3]],0)  &amp; "," &amp; ROUND(Tabelle1[[#This Row],[z3]],0)  &amp; "," &amp; ROUND(Tabelle1[[#This Row],[x4]],0) &amp; "," &amp; ROUND(Tabelle1[[#This Row],[z4]],0) &amp; ","</f>
        <v>46,120,-46,80,-46,80,46,120,</v>
      </c>
    </row>
    <row r="29" spans="1:14" x14ac:dyDescent="0.45">
      <c r="A29">
        <v>162</v>
      </c>
      <c r="B29">
        <f>-COS(Tabelle1[[#This Row],[Rotation]]*PI()/180)*50</f>
        <v>47.552825814757675</v>
      </c>
      <c r="C29">
        <f>-+COS(Tabelle1[[#This Row],[Rotation]]*PI()/180)*-50</f>
        <v>-47.552825814757675</v>
      </c>
      <c r="D29">
        <f>-COS(Tabelle1[[#This Row],[Rotation]]*PI()/180)*-50</f>
        <v>-47.552825814757675</v>
      </c>
      <c r="E29">
        <f>-COS(Tabelle1[[#This Row],[Rotation]]*PI()/180)*50</f>
        <v>47.552825814757675</v>
      </c>
      <c r="J29">
        <f>100+SIN(Tabelle1[[#This Row],[Rotation]]*PI()/180)*50</f>
        <v>115.45084971874738</v>
      </c>
      <c r="K29">
        <f>100-SIN(Tabelle1[[#This Row],[Rotation]]*PI()/180)*50</f>
        <v>84.549150281252622</v>
      </c>
      <c r="L29">
        <f>100-SIN(Tabelle1[[#This Row],[Rotation]]*PI()/180)*50</f>
        <v>84.549150281252622</v>
      </c>
      <c r="M29">
        <f>100+SIN(Tabelle1[[#This Row],[Rotation]]*PI()/180)*50</f>
        <v>115.45084971874738</v>
      </c>
      <c r="N29" t="str">
        <f>ROUND(Tabelle1[[#This Row],[x1]], 0) &amp; "," &amp; ROUND(Tabelle1[[#This Row],[z1]], 0) &amp; "," &amp; ROUND(Tabelle1[[#This Row],[x2]],0)  &amp; "," &amp; ROUND(Tabelle1[[#This Row],[z2]],0)  &amp; "," &amp; ROUND(Tabelle1[[#This Row],[x3]],0)  &amp; "," &amp; ROUND(Tabelle1[[#This Row],[z3]],0)  &amp; "," &amp; ROUND(Tabelle1[[#This Row],[x4]],0) &amp; "," &amp; ROUND(Tabelle1[[#This Row],[z4]],0) &amp; ","</f>
        <v>48,115,-48,85,-48,85,48,115,</v>
      </c>
    </row>
    <row r="30" spans="1:14" x14ac:dyDescent="0.45">
      <c r="A30">
        <v>168</v>
      </c>
      <c r="B30">
        <f>-COS(Tabelle1[[#This Row],[Rotation]]*PI()/180)*50</f>
        <v>48.907380036690284</v>
      </c>
      <c r="C30">
        <f>-+COS(Tabelle1[[#This Row],[Rotation]]*PI()/180)*-50</f>
        <v>-48.907380036690284</v>
      </c>
      <c r="D30">
        <f>-COS(Tabelle1[[#This Row],[Rotation]]*PI()/180)*-50</f>
        <v>-48.907380036690284</v>
      </c>
      <c r="E30">
        <f>-COS(Tabelle1[[#This Row],[Rotation]]*PI()/180)*50</f>
        <v>48.907380036690284</v>
      </c>
      <c r="J30">
        <f>100+SIN(Tabelle1[[#This Row],[Rotation]]*PI()/180)*50</f>
        <v>110.39558454088797</v>
      </c>
      <c r="K30">
        <f>100-SIN(Tabelle1[[#This Row],[Rotation]]*PI()/180)*50</f>
        <v>89.604415459112033</v>
      </c>
      <c r="L30">
        <f>100-SIN(Tabelle1[[#This Row],[Rotation]]*PI()/180)*50</f>
        <v>89.604415459112033</v>
      </c>
      <c r="M30">
        <f>100+SIN(Tabelle1[[#This Row],[Rotation]]*PI()/180)*50</f>
        <v>110.39558454088797</v>
      </c>
      <c r="N30" t="str">
        <f>ROUND(Tabelle1[[#This Row],[x1]], 0) &amp; "," &amp; ROUND(Tabelle1[[#This Row],[z1]], 0) &amp; "," &amp; ROUND(Tabelle1[[#This Row],[x2]],0)  &amp; "," &amp; ROUND(Tabelle1[[#This Row],[z2]],0)  &amp; "," &amp; ROUND(Tabelle1[[#This Row],[x3]],0)  &amp; "," &amp; ROUND(Tabelle1[[#This Row],[z3]],0)  &amp; "," &amp; ROUND(Tabelle1[[#This Row],[x4]],0) &amp; "," &amp; ROUND(Tabelle1[[#This Row],[z4]],0) &amp; ","</f>
        <v>49,110,-49,90,-49,90,49,110,</v>
      </c>
    </row>
    <row r="31" spans="1:14" x14ac:dyDescent="0.45">
      <c r="A31">
        <v>174</v>
      </c>
      <c r="B31">
        <f>-COS(Tabelle1[[#This Row],[Rotation]]*PI()/180)*50</f>
        <v>49.726094768413667</v>
      </c>
      <c r="C31">
        <f>-+COS(Tabelle1[[#This Row],[Rotation]]*PI()/180)*-50</f>
        <v>-49.726094768413667</v>
      </c>
      <c r="D31">
        <f>-COS(Tabelle1[[#This Row],[Rotation]]*PI()/180)*-50</f>
        <v>-49.726094768413667</v>
      </c>
      <c r="E31">
        <f>-COS(Tabelle1[[#This Row],[Rotation]]*PI()/180)*50</f>
        <v>49.726094768413667</v>
      </c>
      <c r="J31">
        <f>100+SIN(Tabelle1[[#This Row],[Rotation]]*PI()/180)*50</f>
        <v>105.22642316338269</v>
      </c>
      <c r="K31">
        <f>100-SIN(Tabelle1[[#This Row],[Rotation]]*PI()/180)*50</f>
        <v>94.773576836617309</v>
      </c>
      <c r="L31">
        <f>100-SIN(Tabelle1[[#This Row],[Rotation]]*PI()/180)*50</f>
        <v>94.773576836617309</v>
      </c>
      <c r="M31">
        <f>100+SIN(Tabelle1[[#This Row],[Rotation]]*PI()/180)*50</f>
        <v>105.22642316338269</v>
      </c>
      <c r="N31" t="str">
        <f>ROUND(Tabelle1[[#This Row],[x1]], 0) &amp; "," &amp; ROUND(Tabelle1[[#This Row],[z1]], 0) &amp; "," &amp; ROUND(Tabelle1[[#This Row],[x2]],0)  &amp; "," &amp; ROUND(Tabelle1[[#This Row],[z2]],0)  &amp; "," &amp; ROUND(Tabelle1[[#This Row],[x3]],0)  &amp; "," &amp; ROUND(Tabelle1[[#This Row],[z3]],0)  &amp; "," &amp; ROUND(Tabelle1[[#This Row],[x4]],0) &amp; "," &amp; ROUND(Tabelle1[[#This Row],[z4]],0) &amp; ","</f>
        <v>50,105,-50,95,-50,95,50,105,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uersu</dc:creator>
  <cp:lastModifiedBy>uersu</cp:lastModifiedBy>
  <dcterms:created xsi:type="dcterms:W3CDTF">2022-10-13T05:07:41Z</dcterms:created>
  <dcterms:modified xsi:type="dcterms:W3CDTF">2022-10-14T05:31:47Z</dcterms:modified>
</cp:coreProperties>
</file>