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media/image6.png" ContentType="image/png"/>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Classification Summary" sheetId="1" state="visible" r:id="rId2"/>
    <sheet name="Evidence" sheetId="2" state="visible" r:id="rId3"/>
    <sheet name="Control_Freq" sheetId="3" state="visible" r:id="rId4"/>
    <sheet name="Predictors" sheetId="4" state="visible" r:id="rId5"/>
    <sheet name="ClinVar" sheetId="5" state="visible" r:id="rId6"/>
    <sheet name="ClinVar Extra" sheetId="6" state="visible" r:id="rId7"/>
    <sheet name="ClinVar Variants" sheetId="7" state="visible" r:id="rId8"/>
    <sheet name="NMD" sheetId="8" state="visible" r:id="rId9"/>
    <sheet name="Start Codon" sheetId="9" state="visible" r:id="rId10"/>
    <sheet name="Bibliography data vaRHC" sheetId="10" state="visible" r:id="rId11"/>
    <sheet name="Functional information" sheetId="11" state="visible" r:id="rId12"/>
    <sheet name="RNA Assay" sheetId="12" state="visible" r:id="rId13"/>
    <sheet name="Cases and Cosegregation" sheetId="13" state="visible" r:id="rId14"/>
    <sheet name="DB"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<sst xmlns="http://schemas.openxmlformats.org/spreadsheetml/2006/main" count="1503" uniqueCount="1068">
  <si>
    <t xml:space="preserve">Classification based on ACMG/AMP Variant Interpretation Guidelines</t>
  </si>
  <si>
    <t xml:space="preserve">Variant Data Summary</t>
  </si>
  <si>
    <t xml:space="preserve">Gene</t>
  </si>
  <si>
    <t xml:space="preserve">refSeqId</t>
  </si>
  <si>
    <t xml:space="preserve">cDNA annotation</t>
  </si>
  <si>
    <t xml:space="preserve">ValidatedcDNA</t>
  </si>
  <si>
    <t xml:space="preserve">proteinAnnotation</t>
  </si>
  <si>
    <t xml:space="preserve">genomic_hg19</t>
  </si>
  <si>
    <t xml:space="preserve">genomic_hg38</t>
  </si>
  <si>
    <t xml:space="preserve">chr</t>
  </si>
  <si>
    <t xml:space="preserve">start</t>
  </si>
  <si>
    <t xml:space="preserve">end</t>
  </si>
  <si>
    <t xml:space="preserve">ref</t>
  </si>
  <si>
    <t xml:space="preserve">alt</t>
  </si>
  <si>
    <t xml:space="preserve">Strand</t>
  </si>
  <si>
    <t xml:space="preserve">Exon/Intron</t>
  </si>
  <si>
    <t xml:space="preserve">Molecular consequence</t>
  </si>
  <si>
    <t xml:space="preserve">CCDS</t>
  </si>
  <si>
    <t xml:space="preserve">protein domain</t>
  </si>
  <si>
    <t xml:space="preserve">Main</t>
  </si>
  <si>
    <t xml:space="preserve">other transcripts</t>
  </si>
  <si>
    <t xml:space="preserve">ClinVar Summary</t>
  </si>
  <si>
    <t xml:space="preserve">Opcions Revision:</t>
  </si>
  <si>
    <t xml:space="preserve">Automatic criteria calculation:</t>
  </si>
  <si>
    <t xml:space="preserve">Review status (stars):</t>
  </si>
  <si>
    <t xml:space="preserve">OK</t>
  </si>
  <si>
    <t xml:space="preserve">very_strong</t>
  </si>
  <si>
    <t xml:space="preserve">strong</t>
  </si>
  <si>
    <t xml:space="preserve">moderate</t>
  </si>
  <si>
    <t xml:space="preserve">supporting</t>
  </si>
  <si>
    <t xml:space="preserve">Automatic strength summary:</t>
  </si>
  <si>
    <t xml:space="preserve">Minor changes (no effect on criteria)</t>
  </si>
  <si>
    <t xml:space="preserve">PVS1</t>
  </si>
  <si>
    <t xml:space="preserve">Total</t>
  </si>
  <si>
    <t xml:space="preserve">Sum</t>
  </si>
  <si>
    <t xml:space="preserve">Weight</t>
  </si>
  <si>
    <t xml:space="preserve">Discordant</t>
  </si>
  <si>
    <t xml:space="preserve">Medium changes (affect some criteria)</t>
  </si>
  <si>
    <t xml:space="preserve">PS1</t>
  </si>
  <si>
    <t xml:space="preserve">PVS</t>
  </si>
  <si>
    <t xml:space="preserve">Clinical significance:</t>
  </si>
  <si>
    <t xml:space="preserve">Major changes (affect final classification)</t>
  </si>
  <si>
    <t xml:space="preserve">PS2</t>
  </si>
  <si>
    <t xml:space="preserve">PS</t>
  </si>
  <si>
    <t xml:space="preserve">PS3</t>
  </si>
  <si>
    <t xml:space="preserve">PM</t>
  </si>
  <si>
    <t xml:space="preserve">PS4</t>
  </si>
  <si>
    <t xml:space="preserve">PP</t>
  </si>
  <si>
    <t xml:space="preserve">PM1</t>
  </si>
  <si>
    <t xml:space="preserve">BA</t>
  </si>
  <si>
    <t xml:space="preserve">Total weigth</t>
  </si>
  <si>
    <t xml:space="preserve">Results from Mutalyzer</t>
  </si>
  <si>
    <t xml:space="preserve">PM2</t>
  </si>
  <si>
    <t xml:space="preserve">BS</t>
  </si>
  <si>
    <t xml:space="preserve">Variant Nomenclature</t>
  </si>
  <si>
    <t xml:space="preserve">ALL.</t>
  </si>
  <si>
    <t xml:space="preserve">PM3</t>
  </si>
  <si>
    <t xml:space="preserve">PM4</t>
  </si>
  <si>
    <t xml:space="preserve">BP</t>
  </si>
  <si>
    <t xml:space="preserve">PM5</t>
  </si>
  <si>
    <t xml:space="preserve">PM6</t>
  </si>
  <si>
    <t xml:space="preserve">PP1</t>
  </si>
  <si>
    <t xml:space="preserve">PP2</t>
  </si>
  <si>
    <t xml:space="preserve">Classification summary:</t>
  </si>
  <si>
    <t xml:space="preserve">PP3</t>
  </si>
  <si>
    <t xml:space="preserve">Criteria met for:</t>
  </si>
  <si>
    <t xml:space="preserve">AUTOMATION</t>
  </si>
  <si>
    <t xml:space="preserve">PP4</t>
  </si>
  <si>
    <t xml:space="preserve">Suggested Cassification:</t>
  </si>
  <si>
    <t xml:space="preserve">PP5</t>
  </si>
  <si>
    <t xml:space="preserve">Notes:</t>
  </si>
  <si>
    <t xml:space="preserve">BA1</t>
  </si>
  <si>
    <t xml:space="preserve">BS1</t>
  </si>
  <si>
    <t xml:space="preserve">BS2</t>
  </si>
  <si>
    <t xml:space="preserve">BS3</t>
  </si>
  <si>
    <t xml:space="preserve">BS4</t>
  </si>
  <si>
    <t xml:space="preserve">BP1</t>
  </si>
  <si>
    <t xml:space="preserve">User Initials (classifier):</t>
  </si>
  <si>
    <t xml:space="preserve">USER</t>
  </si>
  <si>
    <t xml:space="preserve">BP2</t>
  </si>
  <si>
    <t xml:space="preserve">Classification Date:</t>
  </si>
  <si>
    <t xml:space="preserve">BP3</t>
  </si>
  <si>
    <t xml:space="preserve">User final Criteria met:</t>
  </si>
  <si>
    <t xml:space="preserve">User reasoning from evidence tab</t>
  </si>
  <si>
    <t xml:space="preserve">BP4</t>
  </si>
  <si>
    <t xml:space="preserve">User final Classification:</t>
  </si>
  <si>
    <t xml:space="preserve">BP5</t>
  </si>
  <si>
    <r>
      <rPr>
        <sz val="11"/>
        <color rgb="FF000000"/>
        <rFont val="Calibri"/>
        <family val="2"/>
        <charset val="1"/>
      </rPr>
      <t xml:space="preserve">Use</t>
    </r>
    <r>
      <rPr>
        <sz val="11"/>
        <rFont val="Calibri"/>
        <family val="2"/>
        <charset val="1"/>
      </rPr>
      <t xml:space="preserve">r final</t>
    </r>
    <r>
      <rPr>
        <sz val="11"/>
        <color rgb="FF000000"/>
        <rFont val="Calibri"/>
        <family val="2"/>
        <charset val="1"/>
      </rPr>
      <t xml:space="preserve"> reasoning: </t>
    </r>
  </si>
  <si>
    <t xml:space="preserve">BP6</t>
  </si>
  <si>
    <r>
      <rPr>
        <sz val="9"/>
        <rFont val="Calibri"/>
        <family val="2"/>
        <charset val="1"/>
      </rPr>
      <t xml:space="preserve">(make </t>
    </r>
    <r>
      <rPr>
        <b val="true"/>
        <sz val="9"/>
        <color rgb="FFFF0000"/>
        <rFont val="Calibri"/>
        <family val="2"/>
        <charset val="1"/>
      </rPr>
      <t xml:space="preserve">copy paste-&gt; valores </t>
    </r>
    <r>
      <rPr>
        <sz val="9"/>
        <rFont val="Calibri"/>
        <family val="2"/>
        <charset val="1"/>
      </rPr>
      <t xml:space="preserve">of</t>
    </r>
  </si>
  <si>
    <t xml:space="preserve">BP7</t>
  </si>
  <si>
    <t xml:space="preserve">User reasoning from evidence tab (S36 cell)</t>
  </si>
  <si>
    <t xml:space="preserve">EXTERNAL</t>
  </si>
  <si>
    <t xml:space="preserve">in order to make modifications)</t>
  </si>
  <si>
    <t xml:space="preserve">Legend</t>
  </si>
  <si>
    <t xml:space="preserve">Criterion met</t>
  </si>
  <si>
    <t xml:space="preserve">User Comments</t>
  </si>
  <si>
    <t xml:space="preserve">criterion unmet</t>
  </si>
  <si>
    <t xml:space="preserve">Reviewer Initials:</t>
  </si>
  <si>
    <t xml:space="preserve">REVIEWER</t>
  </si>
  <si>
    <t xml:space="preserve">NC</t>
  </si>
  <si>
    <t xml:space="preserve">Not calculated/does not apply</t>
  </si>
  <si>
    <t xml:space="preserve">Revision Date:</t>
  </si>
  <si>
    <t xml:space="preserve">Revision Result:</t>
  </si>
  <si>
    <t xml:space="preserve">Reviewer comments:</t>
  </si>
  <si>
    <t xml:space="preserve">PREVIOUS</t>
  </si>
  <si>
    <t xml:space="preserve">Final Criteria met:</t>
  </si>
  <si>
    <t xml:space="preserve">Final Classification:</t>
  </si>
  <si>
    <t xml:space="preserve">User comments:</t>
  </si>
  <si>
    <t xml:space="preserve">Criteria Met and Comments, according to the User:</t>
  </si>
  <si>
    <t xml:space="preserve">cDNA Annotation</t>
  </si>
  <si>
    <t xml:space="preserve">protein Annotation</t>
  </si>
  <si>
    <t xml:space="preserve">Criteria wordings and User Input</t>
  </si>
  <si>
    <t xml:space="preserve">Automatic</t>
  </si>
  <si>
    <t xml:space="preserve">User curation</t>
  </si>
  <si>
    <t xml:space="preserve">Introduction</t>
  </si>
  <si>
    <t xml:space="preserve">PATHOGENIC EVIDENCE</t>
  </si>
  <si>
    <t xml:space="preserve">Program analysis</t>
  </si>
  <si>
    <t xml:space="preserve">User analysis</t>
  </si>
  <si>
    <t xml:space="preserve">Code</t>
  </si>
  <si>
    <t xml:space="preserve">ACMG/AMP statements</t>
  </si>
  <si>
    <t xml:space="preserve">General Proposal 9/4/2019</t>
  </si>
  <si>
    <t xml:space="preserve">CDH1- specific criteria (Lee 2018)</t>
  </si>
  <si>
    <t xml:space="preserve">PTEN-specific criteria (Mester 2018)</t>
  </si>
  <si>
    <t xml:space="preserve">ATM-specific criteria (Feliubadaló 2020)</t>
  </si>
  <si>
    <t xml:space="preserve">CHEK2-specific criteria</t>
  </si>
  <si>
    <t xml:space="preserve">TP53-specific criteria (ClinGen Expert Panel)</t>
  </si>
  <si>
    <t xml:space="preserve">BRCA1 &amp; BRCA2</t>
  </si>
  <si>
    <t xml:space="preserve">MMR</t>
  </si>
  <si>
    <t xml:space="preserve">PALB2</t>
  </si>
  <si>
    <t xml:space="preserve">BRIP1</t>
  </si>
  <si>
    <t xml:space="preserve">Analyzed (met/unmet)</t>
  </si>
  <si>
    <t xml:space="preserve">Strenght evidence</t>
  </si>
  <si>
    <t xml:space="preserve">Comments</t>
  </si>
  <si>
    <t xml:space="preserve">Very strong PVS1 null variant (nonsense, frameshift, canonical ±1 or 2 splice sites, initiation codon, single or multiexon deletion) in a gene where LOF is a known mechanism of disease
Caveats:
• Beware of genes where LOF is not a known disease mechanism (e.g., GFAP, MYH7):
• Use caution interpreting LOF variants at the extreme 3′ end of a gene
• Use caution with splice variants that are predicted to lead to exon skipping but leave the remainder of the protein intact:
• Use caution in the presence of multiple transcripts</t>
  </si>
  <si>
    <r>
      <rPr>
        <b val="true"/>
        <sz val="11"/>
        <color rgb="FF1E9A71"/>
        <rFont val="Calibri"/>
        <family val="2"/>
        <charset val="1"/>
      </rPr>
      <t xml:space="preserve">Only for genes where LOF is the known disease mechanism (e.g., NOT POLE, POLD1).</t>
    </r>
    <r>
      <rPr>
        <sz val="11"/>
        <color rgb="FF1E9A71"/>
        <rFont val="Calibri"/>
        <family val="2"/>
        <charset val="1"/>
      </rPr>
      <t xml:space="preserve"> 
</t>
    </r>
    <r>
      <rPr>
        <b val="true"/>
        <sz val="11"/>
        <color rgb="FF000000"/>
        <rFont val="Calibri"/>
        <family val="2"/>
        <charset val="1"/>
      </rPr>
      <t xml:space="preserve">For (predicted) truncating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 </t>
    </r>
    <r>
      <rPr>
        <b val="true"/>
        <sz val="11"/>
        <color rgb="FF2E75B6"/>
        <rFont val="Calibri"/>
        <family val="2"/>
        <charset val="1"/>
      </rPr>
      <t xml:space="preserve">Tayoun et al Hum Mutation 2018
</t>
    </r>
    <r>
      <rPr>
        <b val="true"/>
        <sz val="11"/>
        <color rgb="FF1E9A71"/>
        <rFont val="Calibri"/>
        <family val="2"/>
        <charset val="1"/>
      </rPr>
      <t xml:space="preserve">
</t>
    </r>
    <r>
      <rPr>
        <b val="true"/>
        <sz val="11"/>
        <color rgb="FFC9211E"/>
        <rFont val="Calibri"/>
        <family val="2"/>
        <charset val="1"/>
      </rPr>
      <t xml:space="preserve">NOTES PRÀCTIQUES:</t>
    </r>
    <r>
      <rPr>
        <sz val="11"/>
        <color rgb="FFC9211E"/>
        <rFont val="Calibri"/>
        <family val="2"/>
        <charset val="1"/>
      </rPr>
      <t xml:space="preserve"> Vigilar variants truncants a exons 8-9 (nomclatura segons LRG. Correspondrien als nostres 9 i 10) de </t>
    </r>
    <r>
      <rPr>
        <b val="true"/>
        <u val="single"/>
        <sz val="11"/>
        <color rgb="FFC9211E"/>
        <rFont val="Calibri"/>
        <family val="2"/>
        <charset val="1"/>
      </rPr>
      <t xml:space="preserve">BRCA1 </t>
    </r>
    <r>
      <rPr>
        <sz val="11"/>
        <color rgb="FFC9211E"/>
        <rFont val="Calibri"/>
        <family val="2"/>
        <charset val="1"/>
      </rPr>
      <t xml:space="preserve">(article De la Hoya Human Molecular Genetics, 2016, Vol. 25, No. 11). Vigilar variants truncats a </t>
    </r>
    <r>
      <rPr>
        <b val="true"/>
        <u val="single"/>
        <sz val="11"/>
        <color rgb="FFC9211E"/>
        <rFont val="Calibri"/>
        <family val="2"/>
        <charset val="1"/>
      </rPr>
      <t xml:space="preserve">BRCA2 </t>
    </r>
    <r>
      <rPr>
        <sz val="11"/>
        <color rgb="FFC9211E"/>
        <rFont val="Calibri"/>
        <family val="2"/>
        <charset val="1"/>
      </rPr>
      <t xml:space="preserve">segons Mesman2020 (</t>
    </r>
    <r>
      <rPr>
        <i val="true"/>
        <sz val="11"/>
        <color rgb="FFC9211E"/>
        <rFont val="Calibri"/>
        <family val="2"/>
        <charset val="1"/>
      </rPr>
      <t xml:space="preserve">Alternative mRNA splicing can attenuate the pathogenicity of presumed loss-of-function variants in BRCA2</t>
    </r>
    <r>
      <rPr>
        <sz val="11"/>
        <color rgb="FFC9211E"/>
        <rFont val="Calibri"/>
        <family val="2"/>
        <charset val="1"/>
      </rPr>
      <t xml:space="preserve">)</t>
    </r>
  </si>
  <si>
    <r>
      <rPr>
        <b val="true"/>
        <sz val="11"/>
        <color rgb="FFFFCCCC"/>
        <rFont val="Calibri"/>
        <family val="2"/>
        <charset val="1"/>
      </rPr>
      <t xml:space="preserve">PVS1:</t>
    </r>
    <r>
      <rPr>
        <sz val="11"/>
        <color rgb="FF000000"/>
        <rFont val="Calibri"/>
        <family val="2"/>
        <charset val="1"/>
      </rPr>
      <t xml:space="preserve"> Per ClinGen SVI guidelines with the exception of canonical splice sites; </t>
    </r>
    <r>
      <rPr>
        <b val="true"/>
        <sz val="11"/>
        <color rgb="FFFFCCCC"/>
        <rFont val="Calibri"/>
        <family val="2"/>
        <charset val="1"/>
      </rPr>
      <t xml:space="preserve">PVS1_strong:</t>
    </r>
    <r>
      <rPr>
        <sz val="11"/>
        <color rgb="FF000000"/>
        <rFont val="Calibri"/>
        <family val="2"/>
        <charset val="1"/>
      </rPr>
      <t xml:space="preserve"> for canonical splice sites, Exonic deletions or
tandem duplications of in-frame exons, truncations in NMD-resistant zone located upstream the most 3′ well-characterized pathogenic variant c.2506G&gt;T (p.Glu836Ter); </t>
    </r>
    <r>
      <rPr>
        <b val="true"/>
        <sz val="11"/>
        <color rgb="FFFFCCCC"/>
        <rFont val="Calibri"/>
        <family val="2"/>
        <charset val="1"/>
      </rPr>
      <t xml:space="preserve">PVS1_moderate:</t>
    </r>
    <r>
      <rPr>
        <sz val="11"/>
        <color rgb="FF000000"/>
        <rFont val="Calibri"/>
        <family val="2"/>
        <charset val="1"/>
      </rPr>
      <t xml:space="preserve"> if premature stop is downstream of this variant, G to non-G variants disrupting the last nucleotide of an exon, canonical splice sites located in exons demonstrated experimentally to result in in-frame partial skipping/insertion (e.g., Exon 3 donor site). Comments: RNA analysis is recommended for splicing alterations, and if the RNA evidence does not support the prediction, the strength should be updated PP3 cannot be applied for canonical splice sites</t>
    </r>
  </si>
  <si>
    <r>
      <rPr>
        <b val="true"/>
        <sz val="11"/>
        <color rgb="FF000000"/>
        <rFont val="Calibri"/>
        <family val="2"/>
        <charset val="1"/>
      </rPr>
      <t xml:space="preserve">PVS1:</t>
    </r>
    <r>
      <rPr>
        <sz val="11"/>
        <color rgb="FF000000"/>
        <rFont val="Calibri"/>
        <family val="2"/>
        <charset val="1"/>
      </rPr>
      <t xml:space="preserve"> Null variant (nonsense, frameshift, canonical ±1 or 2 splice sites, initiation codon, single or multi‐exon deletion) predicted to result in nonsense‐mediated decay or causing truncation/</t>
    </r>
    <r>
      <rPr>
        <sz val="11"/>
        <color rgb="FFFFCCCC"/>
        <rFont val="Calibri"/>
        <family val="2"/>
        <charset val="1"/>
      </rPr>
      <t xml:space="preserve">frameshift at or 5′ to c.1121 </t>
    </r>
    <r>
      <rPr>
        <sz val="11"/>
        <color rgb="FF000000"/>
        <rFont val="Calibri"/>
        <family val="2"/>
        <charset val="1"/>
      </rPr>
      <t xml:space="preserve">(NM_000314.4).</t>
    </r>
  </si>
  <si>
    <r>
      <rPr>
        <b val="true"/>
        <sz val="11"/>
        <color rgb="FF000000"/>
        <rFont val="Calibri"/>
        <family val="2"/>
        <charset val="1"/>
      </rPr>
      <t xml:space="preserve">PVS1_SA:</t>
    </r>
    <r>
      <rPr>
        <sz val="11"/>
        <color rgb="FF000000"/>
        <rFont val="Calibri"/>
        <family val="2"/>
        <charset val="1"/>
      </rPr>
      <t xml:space="preserve"> For a full gene deletion, a pathogenic classification is warranted (in the absence of conflicting data).a
</t>
    </r>
    <r>
      <rPr>
        <b val="true"/>
        <sz val="11"/>
        <color rgb="FF000000"/>
        <rFont val="Calibri"/>
        <family val="2"/>
        <charset val="1"/>
      </rPr>
      <t xml:space="preserve">PVS1:</t>
    </r>
    <r>
      <rPr>
        <sz val="11"/>
        <color rgb="FF000000"/>
        <rFont val="Calibri"/>
        <family val="2"/>
        <charset val="1"/>
      </rPr>
      <t xml:space="preserve"> Null variant (nonsense, frameshift, canonical ±1 or 2 splice sites, single or multi-exon deletion or tandem duplication) predicted to undergo NMD.a OR Variants disrupting the initiation codon.b 
</t>
    </r>
    <r>
      <rPr>
        <b val="true"/>
        <sz val="11"/>
        <color rgb="FF000000"/>
        <rFont val="Calibri"/>
        <family val="2"/>
        <charset val="1"/>
      </rPr>
      <t xml:space="preserve">PVS1_Strong:
</t>
    </r>
    <r>
      <rPr>
        <sz val="11"/>
        <color rgb="FF000000"/>
        <rFont val="Calibri"/>
        <family val="2"/>
        <charset val="1"/>
      </rPr>
      <t xml:space="preserve">-Nonsense, frameshift, canonical ±1 or 2 splice sites, single or multi-exon deletion NOT predicted to undergo NMD but to alter/truncate a region critical to protein function or remove &gt;10% of protein.a
-Also single or multi-exon duplication presumed in tandem with prediction of NMD.a
</t>
    </r>
    <r>
      <rPr>
        <b val="true"/>
        <sz val="11"/>
        <color rgb="FF000000"/>
        <rFont val="Calibri"/>
        <family val="2"/>
        <charset val="1"/>
      </rPr>
      <t xml:space="preserve">PVS1_Moderate: </t>
    </r>
    <r>
      <rPr>
        <sz val="11"/>
        <color rgb="FF000000"/>
        <rFont val="Calibri"/>
        <family val="2"/>
        <charset val="1"/>
      </rPr>
      <t xml:space="preserve">Nonsense, frameshift, canonical ±1 or 2 splice sites, single or multi-exon deletion NEITHER predicted to result in NMD NOR to alter/truncate a region critical to protein function, removing &lt;10% of protein.a</t>
    </r>
  </si>
  <si>
    <t xml:space="preserve">Without changes</t>
  </si>
  <si>
    <r>
      <rPr>
        <b val="true"/>
        <sz val="11"/>
        <color rgb="FF000000"/>
        <rFont val="Calibri"/>
        <family val="2"/>
        <charset val="1"/>
      </rPr>
      <t xml:space="preserve">Null variant in a gene where LOF is a known mechanism of disease.
PVS1:</t>
    </r>
    <r>
      <rPr>
        <sz val="11"/>
        <color rgb="FF000000"/>
        <rFont val="Calibri"/>
        <family val="2"/>
        <charset val="1"/>
      </rPr>
      <t xml:space="preserve"> Defer to SVI recommendation.  Use ClinGen SVI approved decision tree at </t>
    </r>
    <r>
      <rPr>
        <b val="true"/>
        <sz val="11"/>
        <color rgb="FF2E75B6"/>
        <rFont val="Calibri"/>
        <family val="2"/>
        <charset val="1"/>
      </rPr>
      <t xml:space="preserve">clingen_tp53_acmg_specifications_v1.pdf</t>
    </r>
    <r>
      <rPr>
        <sz val="11"/>
        <color rgb="FF000000"/>
        <rFont val="Calibri"/>
        <family val="2"/>
        <charset val="1"/>
      </rPr>
      <t xml:space="preserve"> document.</t>
    </r>
  </si>
  <si>
    <r>
      <rPr>
        <b val="true"/>
        <sz val="11"/>
        <color rgb="FF000000"/>
        <rFont val="Calibri"/>
        <family val="2"/>
        <charset val="1"/>
      </rPr>
      <t xml:space="preserve">PVS1</t>
    </r>
    <r>
      <rPr>
        <sz val="11"/>
        <color rgb="FF000000"/>
        <rFont val="Calibri"/>
        <family val="2"/>
        <charset val="1"/>
      </rPr>
      <t xml:space="preserve"> for in PTC variants predicted to result in NMD most coding exons, except for:
 - </t>
    </r>
    <r>
      <rPr>
        <b val="true"/>
        <sz val="11"/>
        <color rgb="FF000000"/>
        <rFont val="Calibri"/>
        <family val="2"/>
        <charset val="1"/>
      </rPr>
      <t xml:space="preserve">PVS1_Moderate</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c.5560_5592 and     </t>
    </r>
    <r>
      <rPr>
        <i val="true"/>
        <sz val="11"/>
        <color rgb="FF000000"/>
        <rFont val="Calibri"/>
        <family val="2"/>
        <charset val="1"/>
      </rPr>
      <t xml:space="preserve">BRCA2</t>
    </r>
    <r>
      <rPr>
        <sz val="11"/>
        <color rgb="FF000000"/>
        <rFont val="Calibri"/>
        <family val="2"/>
        <charset val="1"/>
      </rPr>
      <t xml:space="preserve"> c.9925_10255 (not NMD, remove less 10% prot)
 - </t>
    </r>
    <r>
      <rPr>
        <b val="true"/>
        <sz val="11"/>
        <color rgb="FF000000"/>
        <rFont val="Calibri"/>
        <family val="2"/>
        <charset val="1"/>
      </rPr>
      <t xml:space="preserve">PVS1_N/A</t>
    </r>
    <r>
      <rPr>
        <sz val="11"/>
        <color rgb="FF000000"/>
        <rFont val="Calibri"/>
        <family val="2"/>
        <charset val="1"/>
      </rPr>
      <t xml:space="preserve"> for those in </t>
    </r>
    <r>
      <rPr>
        <i val="true"/>
        <sz val="11"/>
        <color rgb="FF000000"/>
        <rFont val="Calibri"/>
        <family val="2"/>
        <charset val="1"/>
      </rPr>
      <t xml:space="preserve">BRCA1</t>
    </r>
    <r>
      <rPr>
        <sz val="11"/>
        <color rgb="FF000000"/>
        <rFont val="Calibri"/>
        <family val="2"/>
        <charset val="1"/>
      </rPr>
      <t xml:space="preserve"> c.548_670 (exons 9 &amp; 10)</t>
    </r>
  </si>
  <si>
    <r>
      <rPr>
        <b val="true"/>
        <sz val="11"/>
        <color rgb="FF2A6099"/>
        <rFont val="Calibri"/>
        <family val="2"/>
        <charset val="1"/>
      </rPr>
      <t xml:space="preserve">PVS1:
</t>
    </r>
    <r>
      <rPr>
        <u val="single"/>
        <sz val="11"/>
        <rFont val="Calibri"/>
        <family val="2"/>
        <charset val="1"/>
      </rPr>
      <t xml:space="preserve">Nonsense/frameshift</t>
    </r>
    <r>
      <rPr>
        <sz val="11"/>
        <rFont val="Calibri"/>
        <family val="2"/>
        <charset val="1"/>
      </rPr>
      <t xml:space="preserve"> variant introducing Premature Termination Codon (PTC): 
 1) ≤ codon 753 in MLH1 (using location of a known pathogenic variant)
 2) ≤ codon 891 in MSH2 (using location of a known pathogenic variant)
 3) ≤ codon 1341 in MSH6 (v.3.3)
 4) ≤ codon 798 in PMS2 
</t>
    </r>
    <r>
      <rPr>
        <b val="true"/>
        <sz val="11"/>
        <rFont val="Calibri"/>
        <family val="2"/>
        <charset val="1"/>
      </rPr>
      <t xml:space="preserve">OR
</t>
    </r>
    <r>
      <rPr>
        <u val="single"/>
        <sz val="11"/>
        <rFont val="Calibri"/>
        <family val="2"/>
        <charset val="1"/>
      </rPr>
      <t xml:space="preserve">Large genomic deletions</t>
    </r>
    <r>
      <rPr>
        <sz val="11"/>
        <rFont val="Calibri"/>
        <family val="2"/>
        <charset val="1"/>
      </rPr>
      <t xml:space="preserve"> (Single/multi-exon deletion)
</t>
    </r>
    <r>
      <rPr>
        <b val="true"/>
        <sz val="11"/>
        <rFont val="Calibri"/>
        <family val="2"/>
        <charset val="1"/>
      </rPr>
      <t xml:space="preserve">OR 
</t>
    </r>
    <r>
      <rPr>
        <u val="single"/>
        <sz val="11"/>
        <rFont val="Calibri"/>
        <family val="2"/>
        <charset val="1"/>
      </rPr>
      <t xml:space="preserve">Large genomic duplications</t>
    </r>
    <r>
      <rPr>
        <sz val="11"/>
        <rFont val="Calibri"/>
        <family val="2"/>
        <charset val="1"/>
      </rPr>
      <t xml:space="preserve"> shown by laboratory studies (which define the breakpoints of the duplication) to result in a frameshift before the last splice junction
</t>
    </r>
    <r>
      <rPr>
        <b val="true"/>
        <sz val="11"/>
        <rFont val="Calibri"/>
        <family val="2"/>
        <charset val="1"/>
      </rPr>
      <t xml:space="preserve">OR
</t>
    </r>
    <r>
      <rPr>
        <u val="single"/>
        <sz val="11"/>
        <rFont val="Calibri"/>
        <family val="2"/>
        <charset val="1"/>
      </rPr>
      <t xml:space="preserve">Large genomic duplications </t>
    </r>
    <r>
      <rPr>
        <sz val="11"/>
        <rFont val="Calibri"/>
        <family val="2"/>
        <charset val="1"/>
      </rPr>
      <t xml:space="preserve">shown by laboratory studies (which define the breakpoints of the duplication) to result in an in-frame insertion disrupting a functional domain or protein conformation
</t>
    </r>
    <r>
      <rPr>
        <b val="true"/>
        <sz val="11"/>
        <rFont val="Calibri"/>
        <family val="2"/>
        <charset val="1"/>
      </rPr>
      <t xml:space="preserve">OR
</t>
    </r>
    <r>
      <rPr>
        <u val="single"/>
        <sz val="11"/>
        <rFont val="Calibri"/>
        <family val="2"/>
        <charset val="1"/>
      </rPr>
      <t xml:space="preserve">Proven in tandem duplication</t>
    </r>
    <r>
      <rPr>
        <sz val="11"/>
        <rFont val="Calibri"/>
        <family val="2"/>
        <charset val="1"/>
      </rPr>
      <t xml:space="preserve"> of ≥1 exon resulting in a frameshift before the last splice junction
</t>
    </r>
    <r>
      <rPr>
        <b val="true"/>
        <sz val="11"/>
        <rFont val="Calibri"/>
        <family val="2"/>
        <charset val="1"/>
      </rPr>
      <t xml:space="preserve">OR
</t>
    </r>
    <r>
      <rPr>
        <sz val="11"/>
        <color rgb="FF7030A0"/>
        <rFont val="Calibri"/>
        <family val="2"/>
        <charset val="1"/>
      </rPr>
      <t xml:space="preserve">Variants at IVS±1 or IVS±2, where exon skipping or use of a cryptic splice site disrupts reading frame and is predicted to undergo NMD.
Not to be combined with PP3 and not to be used for a confirmed splice defect (see PVS1 for variants where patient mRNA assays indicate splicing aberration).
If exon skipping or use of a cryptic splice site preserves reading frame and the altered region is critical to protein function then use PVS1_Strong.
If exon skipping or use of a cryptic splice site disrupts reading frame and is NOT predicted to undergo NMD then use PVS1_Moderate.
Variants where mRNA assays using RNA derived from patient constitutional biological samples indicate that the variant allele results in a splicing aberration (with evidence that the variant allele produces no full-length/reference transcript) leading to premature stop codon or in-frame deletion disrupting a functional domain or protein conformation. Splicing aberration must be confirmed in a minigene assay or an additional RNA assay from an independent laboratory if it is not a predicted splice site mutation.
</t>
    </r>
    <r>
      <rPr>
        <b val="true"/>
        <sz val="11"/>
        <rFont val="Calibri"/>
        <family val="2"/>
        <charset val="1"/>
      </rPr>
      <t xml:space="preserve">OR
</t>
    </r>
    <r>
      <rPr>
        <u val="single"/>
        <sz val="11"/>
        <rFont val="Calibri"/>
        <family val="2"/>
        <charset val="1"/>
      </rPr>
      <t xml:space="preserve">Variants in the initiation codon of MLH1.</t>
    </r>
    <r>
      <rPr>
        <sz val="11"/>
        <color rgb="FF000000"/>
        <rFont val="Calibri"/>
        <family val="2"/>
        <charset val="1"/>
      </rPr>
      <t xml:space="preserve">  For MSH2 further ATGs exist inframe in exon 1, so these variants remain class 3
</t>
    </r>
    <r>
      <rPr>
        <sz val="11"/>
        <color rgb="FF00A933"/>
        <rFont val="Calibri"/>
        <family val="2"/>
        <charset val="1"/>
      </rPr>
      <t xml:space="preserve">
</t>
    </r>
    <r>
      <rPr>
        <b val="true"/>
        <sz val="11"/>
        <color rgb="FF2A6099"/>
        <rFont val="Calibri"/>
        <family val="2"/>
        <charset val="1"/>
      </rPr>
      <t xml:space="preserve">PVS1_Strong:
</t>
    </r>
    <r>
      <rPr>
        <u val="single"/>
        <sz val="11"/>
        <rFont val="Calibri"/>
        <family val="2"/>
        <charset val="1"/>
      </rPr>
      <t xml:space="preserve">Variants in the initiation codon of MSH6 or PMS2.</t>
    </r>
    <r>
      <rPr>
        <sz val="11"/>
        <rFont val="Calibri"/>
        <family val="2"/>
        <charset val="1"/>
      </rPr>
      <t xml:space="preserve">  F</t>
    </r>
    <r>
      <rPr>
        <sz val="11"/>
        <color rgb="FF000000"/>
        <rFont val="Calibri"/>
        <family val="2"/>
        <charset val="1"/>
      </rPr>
      <t xml:space="preserve">or MSH2 further ATGs exist inframe in exon 1, so these variants remain Class 3.
</t>
    </r>
    <r>
      <rPr>
        <b val="true"/>
        <sz val="11"/>
        <color rgb="FF000000"/>
        <rFont val="Calibri"/>
        <family val="2"/>
        <charset val="1"/>
      </rPr>
      <t xml:space="preserve">OR
</t>
    </r>
    <r>
      <rPr>
        <u val="single"/>
        <sz val="11"/>
        <color rgb="FF000000"/>
        <rFont val="Calibri"/>
        <family val="2"/>
        <charset val="1"/>
      </rPr>
      <t xml:space="preserve">Presumed in tandem duplication </t>
    </r>
    <r>
      <rPr>
        <sz val="11"/>
        <color rgb="FF000000"/>
        <rFont val="Calibri"/>
        <family val="2"/>
        <charset val="1"/>
      </rPr>
      <t xml:space="preserve">of ≥1 exon resulting in a frameshift before the last splice junction </t>
    </r>
    <r>
      <rPr>
        <sz val="11"/>
        <color rgb="FF7030A0"/>
        <rFont val="Calibri"/>
        <family val="2"/>
        <charset val="1"/>
      </rPr>
      <t xml:space="preserve">This rule does not apply for 
variants that involve the UTR (i.e. exon 1 or last exon) and whole gene 
Duplications.
</t>
    </r>
    <r>
      <rPr>
        <b val="true"/>
        <sz val="11"/>
        <color rgb="FF000000"/>
        <rFont val="Calibri"/>
        <family val="2"/>
        <charset val="1"/>
      </rPr>
      <t xml:space="preserve">OR
</t>
    </r>
    <r>
      <rPr>
        <u val="single"/>
        <sz val="11"/>
        <color rgb="FF000000"/>
        <rFont val="Calibri"/>
        <family val="2"/>
        <charset val="1"/>
      </rPr>
      <t xml:space="preserve">G&gt;non-G at last base of exon </t>
    </r>
    <r>
      <rPr>
        <sz val="11"/>
        <color rgb="FF000000"/>
        <rFont val="Calibri"/>
        <family val="2"/>
        <charset val="1"/>
      </rPr>
      <t xml:space="preserve">if first 6 bases of the intron are not GTRRGT. If confirmed to cause splice defect (PS3_VeryStrong), then PS3_VeryStrong should be used instead. </t>
    </r>
    <r>
      <rPr>
        <sz val="11"/>
        <color rgb="FF7030A0"/>
        <rFont val="Calibri"/>
        <family val="2"/>
        <charset val="1"/>
      </rPr>
      <t xml:space="preserve">If confirmed to cause a splice defect, then PVS1 should be 
used instead.
- Variants at IVS±1 or IVS±2a,c where exon skipping or use of a cryptic 
splice site preserves reading frame and the altered region is critical to 
protein function. Not to be combined with PP3 and not to be used for a confirmed splice defect (see PVS1 for variants where patient mRNA assays indicate splicing aberration).
</t>
    </r>
    <r>
      <rPr>
        <sz val="11"/>
        <color rgb="FF2A6099"/>
        <rFont val="Calibri"/>
        <family val="2"/>
        <charset val="1"/>
      </rPr>
      <t xml:space="preserve">
</t>
    </r>
    <r>
      <rPr>
        <b val="true"/>
        <sz val="11"/>
        <color rgb="FF2A6099"/>
        <rFont val="Calibri"/>
        <family val="2"/>
        <charset val="1"/>
      </rPr>
      <t xml:space="preserve">PVS1_Moderate:
</t>
    </r>
    <r>
      <rPr>
        <u val="single"/>
        <sz val="11"/>
        <color rgb="FF000000"/>
        <rFont val="Calibri"/>
        <family val="2"/>
        <charset val="1"/>
      </rPr>
      <t xml:space="preserve">Nonsense/frameshift </t>
    </r>
    <r>
      <rPr>
        <sz val="11"/>
        <color rgb="FF000000"/>
        <rFont val="Calibri"/>
        <family val="2"/>
        <charset val="1"/>
      </rPr>
      <t xml:space="preserve">variant introducing premature termination codon in codons 754,755 or 756 in MLH1; between codons 892 &amp; 933 in MSH2; between codon 1342 &amp; 1360 in MSH6; between codons 799 &amp; 855 in PMS2. 
</t>
    </r>
    <r>
      <rPr>
        <sz val="11"/>
        <color rgb="FF7030A0"/>
        <rFont val="Calibri"/>
        <family val="2"/>
        <charset val="1"/>
      </rPr>
      <t xml:space="preserve">- Variants at IVS±1 or IVS±2 where exon skipping or use of a cryptic splice site disrupts reading frame and is not predicted to undergo NMD. Not to be combined with PP3 and not to be used for a confirmed splice defect (see PVS1 for variants where patient mRNA assays indicate splicing aberration).</t>
    </r>
  </si>
  <si>
    <r>
      <rPr>
        <b val="true"/>
        <sz val="11"/>
        <color rgb="FF000000"/>
        <rFont val="Calibri"/>
        <family val="2"/>
        <charset val="1"/>
      </rPr>
      <t xml:space="preserve">PVS1: 
</t>
    </r>
    <r>
      <rPr>
        <sz val="11"/>
        <color rgb="FF000000"/>
        <rFont val="Calibri"/>
        <family val="2"/>
        <charset val="1"/>
      </rPr>
      <t xml:space="preserve">Null variant</t>
    </r>
    <r>
      <rPr>
        <b val="true"/>
        <sz val="11"/>
        <rFont val="Calibri"/>
        <family val="2"/>
        <charset val="1"/>
      </rPr>
      <t xml:space="preserve"> (nonsense, frameshift, initiation codon, single or multi‐exon deletion)</t>
    </r>
    <r>
      <rPr>
        <sz val="11"/>
        <color rgb="FF000000"/>
        <rFont val="Calibri"/>
        <family val="2"/>
        <charset val="1"/>
      </rPr>
      <t xml:space="preserve"> predicted: 
-&gt; to result in nonsense‐mediated decay</t>
    </r>
    <r>
      <rPr>
        <b val="true"/>
        <sz val="11"/>
        <color rgb="FF000000"/>
        <rFont val="Calibri"/>
        <family val="2"/>
        <charset val="1"/>
      </rPr>
      <t xml:space="preserve"> </t>
    </r>
    <r>
      <rPr>
        <sz val="11"/>
        <color rgb="FF000000"/>
        <rFont val="Calibri"/>
        <family val="2"/>
        <charset val="1"/>
      </rPr>
      <t xml:space="preserve">(follow decision tree from</t>
    </r>
    <r>
      <rPr>
        <b val="true"/>
        <sz val="11"/>
        <color rgb="FF000000"/>
        <rFont val="Calibri"/>
        <family val="2"/>
        <charset val="1"/>
      </rPr>
      <t xml:space="preserve"> </t>
    </r>
    <r>
      <rPr>
        <b val="true"/>
        <sz val="11"/>
        <color rgb="FF558ED5"/>
        <rFont val="Calibri"/>
        <family val="2"/>
        <charset val="1"/>
      </rPr>
      <t xml:space="preserve">Tayoun et al Hum Mutation 2018) </t>
    </r>
    <r>
      <rPr>
        <b val="true"/>
        <sz val="11"/>
        <color rgb="FF000000"/>
        <rFont val="Calibri"/>
        <family val="2"/>
        <charset val="1"/>
      </rPr>
      <t xml:space="preserve">OR
</t>
    </r>
    <r>
      <rPr>
        <sz val="11"/>
        <color rgb="FF000000"/>
        <rFont val="Calibri"/>
        <family val="2"/>
        <charset val="1"/>
      </rPr>
      <t xml:space="preserve">-&gt; to escape NMD, but that adversely affect the WD40 domain </t>
    </r>
    <r>
      <rPr>
        <b val="true"/>
        <sz val="11"/>
        <color rgb="FFFF0000"/>
        <rFont val="Calibri"/>
        <family val="2"/>
        <charset val="1"/>
      </rPr>
      <t xml:space="preserve">up to amino acid 1183</t>
    </r>
    <r>
      <rPr>
        <sz val="11"/>
        <color rgb="FF000000"/>
        <rFont val="Calibri"/>
        <family val="2"/>
        <charset val="1"/>
      </rPr>
      <t xml:space="preserve"> (as opposed to PVS1_Strong as the Tayoun recommended base-line) .
Null variant</t>
    </r>
    <r>
      <rPr>
        <b val="true"/>
        <sz val="11"/>
        <color rgb="FF000000"/>
        <rFont val="Calibri"/>
        <family val="2"/>
        <charset val="1"/>
      </rPr>
      <t xml:space="preserve"> (canonical ±1 or 2 splice sites)
</t>
    </r>
    <r>
      <rPr>
        <sz val="11"/>
        <color rgb="FF000000"/>
        <rFont val="Calibri"/>
        <family val="2"/>
        <charset val="1"/>
      </rPr>
      <t xml:space="preserve">-&gt;for canonical splice variants  </t>
    </r>
    <r>
      <rPr>
        <u val="single"/>
        <sz val="11"/>
        <color rgb="FF000000"/>
        <rFont val="Calibri"/>
        <family val="2"/>
        <charset val="1"/>
      </rPr>
      <t xml:space="preserve">with  out  functional data</t>
    </r>
    <r>
      <rPr>
        <sz val="11"/>
        <color rgb="FF000000"/>
        <rFont val="Calibri"/>
        <family val="2"/>
        <charset val="1"/>
      </rPr>
      <t xml:space="preserve"> use:
</t>
    </r>
    <r>
      <rPr>
        <b val="true"/>
        <sz val="11"/>
        <color rgb="FF558ED5"/>
        <rFont val="Calibri"/>
        <family val="2"/>
        <charset val="1"/>
      </rPr>
      <t xml:space="preserve">PALB2 Canonical Splice Guide (a ppt INFO PALB2: diapo 27).
</t>
    </r>
    <r>
      <rPr>
        <sz val="11"/>
        <rFont val="Calibri"/>
        <family val="2"/>
        <charset val="1"/>
      </rPr>
      <t xml:space="preserve">-&gt; for canonical splice variants or splice variants </t>
    </r>
    <r>
      <rPr>
        <u val="single"/>
        <sz val="11"/>
        <rFont val="Calibri"/>
        <family val="2"/>
        <charset val="1"/>
      </rPr>
      <t xml:space="preserve">with functional data</t>
    </r>
    <r>
      <rPr>
        <sz val="11"/>
        <rFont val="Calibri"/>
        <family val="2"/>
        <charset val="1"/>
      </rPr>
      <t xml:space="preserve"> use PS3_ code based on:
 </t>
    </r>
    <r>
      <rPr>
        <b val="true"/>
        <sz val="11"/>
        <color rgb="FF558ED5"/>
        <rFont val="Calibri"/>
        <family val="2"/>
        <charset val="1"/>
      </rPr>
      <t xml:space="preserve">PALB2 PS3-Splicing Functional Assays Decision Tree (a ppt INFO PALB2: diapo 42).
</t>
    </r>
  </si>
  <si>
    <r>
      <rPr>
        <b val="true"/>
        <sz val="11"/>
        <color rgb="FF00B050"/>
        <rFont val="Calibri"/>
        <family val="2"/>
        <charset val="1"/>
      </rPr>
      <t xml:space="preserve">PVS1: Same as general proposal: 
</t>
    </r>
    <r>
      <rPr>
        <b val="true"/>
        <sz val="11"/>
        <color rgb="FF000000"/>
        <rFont val="Calibri"/>
        <family val="2"/>
        <charset val="1"/>
      </rPr>
      <t xml:space="preserve">For (predicted) </t>
    </r>
    <r>
      <rPr>
        <b val="true"/>
        <u val="double"/>
        <sz val="11"/>
        <color rgb="FF000000"/>
        <rFont val="Calibri"/>
        <family val="2"/>
        <charset val="1"/>
      </rPr>
      <t xml:space="preserve">truncating</t>
    </r>
    <r>
      <rPr>
        <b val="true"/>
        <sz val="11"/>
        <color rgb="FF000000"/>
        <rFont val="Calibri"/>
        <family val="2"/>
        <charset val="1"/>
      </rPr>
      <t xml:space="preserve"> variants. 
</t>
    </r>
    <r>
      <rPr>
        <sz val="11"/>
        <color rgb="FF000000"/>
        <rFont val="Calibri"/>
        <family val="2"/>
        <charset val="1"/>
      </rPr>
      <t xml:space="preserve">To see to which nonsense, frameshift, canonic splicing variants, exon deletions/duplications and initiation codon variants PVS1 applies, and with what strength, follow decision tree from</t>
    </r>
    <r>
      <rPr>
        <b val="true"/>
        <sz val="11"/>
        <color rgb="FF000000"/>
        <rFont val="Calibri"/>
        <family val="2"/>
        <charset val="1"/>
      </rPr>
      <t xml:space="preserve"> </t>
    </r>
    <r>
      <rPr>
        <b val="true"/>
        <sz val="11"/>
        <color rgb="FF0070C0"/>
        <rFont val="Calibri"/>
        <family val="2"/>
        <charset val="1"/>
      </rPr>
      <t xml:space="preserve">Tayoun et al Hum Mutation 2018</t>
    </r>
  </si>
  <si>
    <t xml:space="preserve">NA</t>
  </si>
  <si>
    <t xml:space="preserve">Same amino acid change as a previously established pathogenic variant regardless of nucleotide change
Example: Val→Leu caused by either G&gt;C or G&gt;T in the same codon Caveat: Beware of changes that impact splicing rather than at the amino acid/protein level</t>
  </si>
  <si>
    <r>
      <rPr>
        <b val="true"/>
        <u val="single"/>
        <sz val="11"/>
        <color rgb="FF000000"/>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1E9A71"/>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CCCC"/>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CCCC"/>
        <rFont val="Calibri"/>
        <family val="2"/>
        <charset val="1"/>
      </rPr>
      <t xml:space="preserve">(see PP3)</t>
    </r>
    <r>
      <rPr>
        <sz val="11"/>
        <color rgb="FF000000"/>
        <rFont val="Calibri"/>
        <family val="2"/>
        <charset val="1"/>
      </rPr>
      <t xml:space="preserve"> predict impact equal to or greater than the known pathogenic variant.</t>
    </r>
  </si>
  <si>
    <r>
      <rPr>
        <b val="true"/>
        <sz val="11"/>
        <color rgb="FF0070C0"/>
        <rFont val="Calibri"/>
        <family val="2"/>
        <charset val="1"/>
      </rPr>
      <t xml:space="preserve">Comment: </t>
    </r>
    <r>
      <rPr>
        <sz val="11"/>
        <rFont val="Calibri"/>
        <family val="2"/>
        <charset val="1"/>
      </rPr>
      <t xml:space="preserve">Variant must not impact splicing</t>
    </r>
  </si>
  <si>
    <t xml:space="preserve">Same amino acid change as a previously established pathogenic variant regardless of nucleotide change OR different variant at same nucleotide position as a pathogenic splicing variant, where in silico models predict impact equal to or greater than the known pathogenic variant.</t>
  </si>
  <si>
    <r>
      <rPr>
        <b val="true"/>
        <sz val="11"/>
        <color rgb="FF0070C0"/>
        <rFont val="Calibri"/>
        <family val="2"/>
        <charset val="1"/>
      </rPr>
      <t xml:space="preserve">PS1:</t>
    </r>
    <r>
      <rPr>
        <sz val="11"/>
        <color rgb="FF000000"/>
        <rFont val="Calibri"/>
        <family val="2"/>
        <charset val="1"/>
      </rPr>
      <t xml:space="preserve"> Same amino acid change as a previously established pathogenic variant regardless of nucleotide change (none of the variants affect splicing according to predictors).
</t>
    </r>
    <r>
      <rPr>
        <b val="true"/>
        <sz val="11"/>
        <color rgb="FF0070C0"/>
        <rFont val="Calibri"/>
        <family val="2"/>
        <charset val="1"/>
      </rPr>
      <t xml:space="preserve">PS1_Supporting: </t>
    </r>
    <r>
      <rPr>
        <sz val="11"/>
        <color rgb="FF000000"/>
        <rFont val="Calibri"/>
        <family val="2"/>
        <charset val="1"/>
      </rPr>
      <t xml:space="preserve">Different variant at same nucleotide position as a pathogenic splicing variant, where in silico models predict impact equal to or greater than the known pathogenic variant.
</t>
    </r>
    <r>
      <rPr>
        <b val="true"/>
        <sz val="11"/>
        <color rgb="FF808080"/>
        <rFont val="Calibri"/>
        <family val="2"/>
        <charset val="1"/>
      </rPr>
      <t xml:space="preserve">Notas internas:</t>
    </r>
    <r>
      <rPr>
        <sz val="11"/>
        <color rgb="FF000000"/>
        <rFont val="Calibri"/>
        <family val="2"/>
        <charset val="1"/>
      </rPr>
      <t xml:space="preserve"> Se puede combinar con PP3. También podemos comparar con variantes likely pat.</t>
    </r>
  </si>
  <si>
    <r>
      <rPr>
        <b val="true"/>
        <sz val="11"/>
        <color rgb="FF000000"/>
        <rFont val="Calibri"/>
        <family val="2"/>
        <charset val="1"/>
      </rPr>
      <t xml:space="preserve">Same amino acid change as a previously established pathogenic variant regardless of nucleotide change.
</t>
    </r>
    <r>
      <rPr>
        <u val="single"/>
        <sz val="11"/>
        <color rgb="FF000000"/>
        <rFont val="Calibri"/>
        <family val="2"/>
        <charset val="1"/>
      </rPr>
      <t xml:space="preserve">Example:</t>
    </r>
    <r>
      <rPr>
        <sz val="11"/>
        <color rgb="FF000000"/>
        <rFont val="Calibri"/>
        <family val="2"/>
        <charset val="1"/>
      </rPr>
      <t xml:space="preserve"> Val-&gt;Leu caused by either G&gt;C or G&gt;T in the same codon. </t>
    </r>
    <r>
      <rPr>
        <u val="single"/>
        <sz val="11"/>
        <color rgb="FF000000"/>
        <rFont val="Calibri"/>
        <family val="2"/>
        <charset val="1"/>
      </rPr>
      <t xml:space="preserve">Caveat:</t>
    </r>
    <r>
      <rPr>
        <sz val="11"/>
        <color rgb="FF000000"/>
        <rFont val="Calibri"/>
        <family val="2"/>
        <charset val="1"/>
      </rPr>
      <t xml:space="preserve"> Beware of changes that impact splicing rather than at the amino acid/protein level.
</t>
    </r>
    <r>
      <rPr>
        <b val="true"/>
        <sz val="11"/>
        <color rgb="FF000000"/>
        <rFont val="Calibri"/>
        <family val="2"/>
        <charset val="1"/>
      </rPr>
      <t xml:space="preserve">PS1_Strong:</t>
    </r>
    <r>
      <rPr>
        <sz val="11"/>
        <color rgb="FF000000"/>
        <rFont val="Calibri"/>
        <family val="2"/>
        <charset val="1"/>
      </rPr>
      <t xml:space="preserve"> 
- This rule code can only be used to compare to variants asserted as pathogenic by the ClinGen TP53 EP.
- Must confirm there is no difference in splicing using </t>
    </r>
    <r>
      <rPr>
        <u val="single"/>
        <sz val="11"/>
        <color rgb="FF000000"/>
        <rFont val="Calibri"/>
        <family val="2"/>
        <charset val="1"/>
      </rPr>
      <t xml:space="preserve">RNA data.
</t>
    </r>
    <r>
      <rPr>
        <b val="true"/>
        <sz val="11"/>
        <color rgb="FF000000"/>
        <rFont val="Calibri"/>
        <family val="2"/>
        <charset val="1"/>
      </rPr>
      <t xml:space="preserve">PS1_Moderate: 
</t>
    </r>
    <r>
      <rPr>
        <sz val="11"/>
        <color rgb="FF000000"/>
        <rFont val="Calibri"/>
        <family val="2"/>
        <charset val="1"/>
      </rPr>
      <t xml:space="preserve">- This rule code can only be used to compare to variants asserted as pathogenic by the ClinGen TP53 EP.
- Must confirm there is no difference in splicing using </t>
    </r>
    <r>
      <rPr>
        <u val="single"/>
        <sz val="11"/>
        <color rgb="FF000000"/>
        <rFont val="Calibri"/>
        <family val="2"/>
        <charset val="1"/>
      </rPr>
      <t xml:space="preserve">in silico modeling data</t>
    </r>
    <r>
      <rPr>
        <sz val="11"/>
        <color rgb="FF000000"/>
        <rFont val="Calibri"/>
        <family val="2"/>
        <charset val="1"/>
      </rPr>
      <t xml:space="preserve">.</t>
    </r>
  </si>
  <si>
    <r>
      <rPr>
        <b val="true"/>
        <sz val="11"/>
        <rFont val="Calibri"/>
        <family val="2"/>
        <charset val="1"/>
      </rPr>
      <t xml:space="preserve">PS1:</t>
    </r>
    <r>
      <rPr>
        <b val="true"/>
        <sz val="11"/>
        <color rgb="FF00B050"/>
        <rFont val="Calibri"/>
        <family val="2"/>
        <charset val="1"/>
      </rPr>
      <t xml:space="preserve"> Same as general proposal:</t>
    </r>
    <r>
      <rPr>
        <sz val="11"/>
        <color rgb="FF000000"/>
        <rFont val="Calibri"/>
        <family val="2"/>
        <charset val="1"/>
      </rPr>
      <t xml:space="preserve"> 
</t>
    </r>
    <r>
      <rPr>
        <sz val="11"/>
        <rFont val="Calibri"/>
        <family val="2"/>
        <charset val="1"/>
      </rPr>
      <t xml:space="preserve">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(see PP3) predict impact equal to or greater than the known pathogenic variant.</t>
    </r>
  </si>
  <si>
    <r>
      <rPr>
        <b val="true"/>
        <sz val="11"/>
        <color rgb="FF2A6099"/>
        <rFont val="Calibri"/>
        <family val="2"/>
        <charset val="1"/>
      </rPr>
      <t xml:space="preserve">PS1_VeryStrong:
</t>
    </r>
    <r>
      <rPr>
        <sz val="11"/>
        <color rgb="FF000000"/>
        <rFont val="Calibri"/>
        <family val="2"/>
        <charset val="1"/>
      </rPr>
      <t xml:space="preserve">A missense substitution that encodes the same amino acid change with a different underlying nucleotide change as a previously established InSiGHT Class 5 pathogenic missense variant with normal RNA result*, and is absent from appropriate population control reference groups</t>
    </r>
    <r>
      <rPr>
        <vertAlign val="superscript"/>
        <sz val="11"/>
        <color rgb="FFFF0000"/>
        <rFont val="Calibri"/>
        <family val="2"/>
        <charset val="1"/>
      </rPr>
      <t xml:space="preserve"> e
</t>
    </r>
    <r>
      <rPr>
        <sz val="11"/>
        <color rgb="FF000000"/>
        <rFont val="Calibri"/>
        <family val="2"/>
        <charset val="1"/>
      </rPr>
      <t xml:space="preserve">* Otherwise, if the previously established Class 5 pathogenic missense variant truly is a splice defect, the new missense variant also has to be investigated on a functional level for RNA splicing.
</t>
    </r>
    <r>
      <rPr>
        <sz val="11"/>
        <color rgb="FF7030A0"/>
        <rFont val="Calibri"/>
        <family val="2"/>
        <charset val="1"/>
      </rPr>
      <t xml:space="preserve">If the previously classified variant is Class 4, then use PS1_Moderate but the variant being classified cannot exceed Class 4.
</t>
    </r>
    <r>
      <rPr>
        <sz val="11"/>
        <color rgb="FF2A6099"/>
        <rFont val="Calibri"/>
        <family val="2"/>
        <charset val="1"/>
      </rPr>
      <t xml:space="preserve">
</t>
    </r>
    <r>
      <rPr>
        <b val="true"/>
        <sz val="11"/>
        <color rgb="FF2A6099"/>
        <rFont val="Calibri"/>
        <family val="2"/>
        <charset val="1"/>
      </rPr>
      <t xml:space="preserve">PS1:
</t>
    </r>
    <r>
      <rPr>
        <sz val="11"/>
        <rFont val="Calibri"/>
        <family val="2"/>
        <charset val="1"/>
      </rPr>
      <t xml:space="preserve">A predicted missense substitution that encodes the same amino acid change with a different underlying nucleotide change as a previously established Class 5 pathogenic missense variant (RNA not tested</t>
    </r>
    <r>
      <rPr>
        <sz val="11"/>
        <color rgb="FF7030A0"/>
        <rFont val="Calibri"/>
        <family val="2"/>
        <charset val="1"/>
      </rPr>
      <t xml:space="preserve"> and not a predicted splice defect).
</t>
    </r>
    <r>
      <rPr>
        <b val="true"/>
        <sz val="11"/>
        <color rgb="FF7030A0"/>
        <rFont val="Calibri"/>
        <family val="2"/>
        <charset val="1"/>
      </rPr>
      <t xml:space="preserve">PS1_Moderate:
</t>
    </r>
    <r>
      <rPr>
        <sz val="11"/>
        <color rgb="FF7030A0"/>
        <rFont val="Calibri"/>
        <family val="2"/>
        <charset val="1"/>
      </rPr>
      <t xml:space="preserve">A predicted missense substitution that encodes the same amino acid change with a different underlying nucleotide change as a previously established Class 4 likely pathogenic missense variant with normal RNA result*, and is absent from appropriate population control reference groups (outbread control reference groups in GnomAD non-cancer dataset).
*Otherwise, if the previously established Class 4 likely pathogenic missense variant truly is a splice defect, the new missense variant also has to be investigated on a functional level for RNA splicing.</t>
    </r>
  </si>
  <si>
    <r>
      <rPr>
        <b val="true"/>
        <sz val="11"/>
        <color rgb="FFFF0000"/>
        <rFont val="Calibri"/>
        <family val="2"/>
        <charset val="1"/>
      </rPr>
      <t xml:space="preserve">PS1: </t>
    </r>
    <r>
      <rPr>
        <sz val="11"/>
        <color rgb="FFFF0000"/>
        <rFont val="Calibri"/>
        <family val="2"/>
        <charset val="1"/>
      </rPr>
      <t xml:space="preserve">Do not use rule at this time.</t>
    </r>
  </si>
  <si>
    <r>
      <rPr>
        <b val="true"/>
        <sz val="11"/>
        <rFont val="Calibri"/>
        <family val="2"/>
        <charset val="1"/>
      </rPr>
      <t xml:space="preserve">PS1:</t>
    </r>
    <r>
      <rPr>
        <b val="true"/>
        <sz val="11"/>
        <color rgb="FF00B050"/>
        <rFont val="Calibri"/>
        <family val="2"/>
        <charset val="1"/>
      </rPr>
      <t xml:space="preserve"> Same as general proposal:
</t>
    </r>
    <r>
      <rPr>
        <b val="true"/>
        <u val="double"/>
        <sz val="11"/>
        <color rgb="FF000000"/>
        <rFont val="Calibri"/>
        <family val="2"/>
        <charset val="1"/>
      </rPr>
      <t xml:space="preserve"> Same amino acid change</t>
    </r>
    <r>
      <rPr>
        <sz val="11"/>
        <color rgb="FF000000"/>
        <rFont val="Calibri"/>
        <family val="2"/>
        <charset val="1"/>
      </rPr>
      <t xml:space="preserve"> as a previously established pathogenic variant regardless of nucleotide change (check that none of them affect splicing according to splicing predictions or experiments) . Do not use if the mechanism of pathogenicity for the reported mutation is a splicing defect.
</t>
    </r>
    <r>
      <rPr>
        <b val="true"/>
        <sz val="11"/>
        <color rgb="FF00B050"/>
        <rFont val="Calibri"/>
        <family val="2"/>
        <charset val="1"/>
      </rPr>
      <t xml:space="preserve">Alamut SPLICING CUTOFFS PENDING
</t>
    </r>
    <r>
      <rPr>
        <b val="true"/>
        <sz val="11"/>
        <color rgb="FF000000"/>
        <rFont val="Calibri"/>
        <family val="2"/>
        <charset val="1"/>
      </rPr>
      <t xml:space="preserve">OR</t>
    </r>
    <r>
      <rPr>
        <sz val="11"/>
        <color rgb="FF000000"/>
        <rFont val="Calibri"/>
        <family val="2"/>
        <charset val="1"/>
      </rPr>
      <t xml:space="preserve"> different </t>
    </r>
    <r>
      <rPr>
        <b val="true"/>
        <sz val="11"/>
        <color rgb="FFFF0000"/>
        <rFont val="Calibri"/>
        <family val="2"/>
        <charset val="1"/>
      </rPr>
      <t xml:space="preserve">silent exonic</t>
    </r>
    <r>
      <rPr>
        <sz val="11"/>
        <color rgb="FF000000"/>
        <rFont val="Calibri"/>
        <family val="2"/>
        <charset val="1"/>
      </rPr>
      <t xml:space="preserve"> variant at same nucleotide position as a pathogenic splicing variant, where in silico models </t>
    </r>
    <r>
      <rPr>
        <b val="true"/>
        <sz val="11"/>
        <color rgb="FFFF0000"/>
        <rFont val="Calibri"/>
        <family val="2"/>
        <charset val="1"/>
      </rPr>
      <t xml:space="preserve">(see PP3)</t>
    </r>
    <r>
      <rPr>
        <sz val="11"/>
        <color rgb="FF000000"/>
        <rFont val="Calibri"/>
        <family val="2"/>
        <charset val="1"/>
      </rPr>
      <t xml:space="preserve"> predict impact equal to or greater than the known pathogenic variant.
</t>
    </r>
  </si>
  <si>
    <t xml:space="preserve">De novo (both maternity and paternity confirmed) in a patient with the disease and no family history
Note: Confirmation of paternity only is insufficient. Egg donation, surrogate motherhood, errors in embryo transfer, and so on, can contribute to nonmaternity.</t>
  </si>
  <si>
    <r>
      <rPr>
        <b val="true"/>
        <sz val="11"/>
        <color rgb="FFFFCCCC"/>
        <rFont val="Calibri"/>
        <family val="2"/>
        <charset val="1"/>
      </rPr>
      <t xml:space="preserve">PS2_VeryStrong:</t>
    </r>
    <r>
      <rPr>
        <sz val="11"/>
        <color rgb="FF000000"/>
        <rFont val="Calibri"/>
        <family val="2"/>
        <charset val="1"/>
      </rPr>
      <t xml:space="preserve"> Two proven (both maternity and paternity confirmed by microsatellite analysis) OR four assumed (parents tested, no microsatellites analyzed) OR one proven + two assumed </t>
    </r>
    <r>
      <rPr>
        <b val="true"/>
        <sz val="11"/>
        <color rgb="FF000000"/>
        <rFont val="Calibri"/>
        <family val="2"/>
        <charset val="1"/>
      </rPr>
      <t xml:space="preserve">de novo</t>
    </r>
    <r>
      <rPr>
        <sz val="11"/>
        <color rgb="FF000000"/>
        <rFont val="Calibri"/>
        <family val="2"/>
        <charset val="1"/>
      </rPr>
      <t xml:space="preserve">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in a patient with the disease and no family history.
</t>
    </r>
    <r>
      <rPr>
        <b val="true"/>
        <sz val="11"/>
        <color rgb="FF1E9A71"/>
        <rFont val="Calibri"/>
        <family val="2"/>
        <charset val="1"/>
      </rPr>
      <t xml:space="preserve">Only when patient's phenotype or family history is highly specific for a dominant with a single genetic etiology (ex:FAP, no AFAP).</t>
    </r>
  </si>
  <si>
    <r>
      <rPr>
        <b val="true"/>
        <sz val="11"/>
        <color rgb="FFFFCCCC"/>
        <rFont val="Calibri"/>
        <family val="2"/>
        <charset val="1"/>
      </rPr>
      <t xml:space="preserve">PS2_VS:</t>
    </r>
    <r>
      <rPr>
        <sz val="11"/>
        <color rgb="FF000000"/>
        <rFont val="Calibri"/>
        <family val="2"/>
        <charset val="1"/>
      </rPr>
      <t xml:space="preserve"> ≥Two patientswith DGC &amp;/or LBC w/parental confirmation; </t>
    </r>
    <r>
      <rPr>
        <b val="true"/>
        <sz val="11"/>
        <color rgb="FFFFCCCC"/>
        <rFont val="Calibri"/>
        <family val="2"/>
        <charset val="1"/>
      </rPr>
      <t xml:space="preserve">PS2: </t>
    </r>
    <r>
      <rPr>
        <sz val="11"/>
        <color rgb="FF000000"/>
        <rFont val="Calibri"/>
        <family val="2"/>
        <charset val="1"/>
      </rPr>
      <t xml:space="preserve">One patient with DGC &amp;/or
LBC w/parental confirmation. </t>
    </r>
    <r>
      <rPr>
        <sz val="11"/>
        <color rgb="FFFFCCCC"/>
        <rFont val="Calibri"/>
        <family val="2"/>
        <charset val="1"/>
      </rPr>
      <t xml:space="preserve">Comment:</t>
    </r>
    <r>
      <rPr>
        <sz val="11"/>
        <color rgb="FF000000"/>
        <rFont val="Calibri"/>
        <family val="2"/>
        <charset val="1"/>
      </rPr>
      <t xml:space="preserve"> Use ClinGen's de novo point system for a highly specific phenotype (see Table S2).</t>
    </r>
  </si>
  <si>
    <r>
      <rPr>
        <b val="true"/>
        <sz val="11"/>
        <color rgb="FFFFCCCC"/>
        <rFont val="Calibri"/>
        <family val="2"/>
        <charset val="1"/>
      </rPr>
      <t xml:space="preserve">PS2_VS:</t>
    </r>
    <r>
      <rPr>
        <sz val="11"/>
        <color rgb="FF000000"/>
        <rFont val="Calibri"/>
        <family val="2"/>
        <charset val="1"/>
      </rPr>
      <t xml:space="preserve"> Two proven OR four assumed OR one proven + two assumed de novo observations in a patient with the disease and no family history. </t>
    </r>
    <r>
      <rPr>
        <b val="true"/>
        <sz val="11"/>
        <color rgb="FFFFCCCC"/>
        <rFont val="Calibri"/>
        <family val="2"/>
        <charset val="1"/>
      </rPr>
      <t xml:space="preserve">PS2:</t>
    </r>
    <r>
      <rPr>
        <sz val="11"/>
        <color rgb="FF000000"/>
        <rFont val="Calibri"/>
        <family val="2"/>
        <charset val="1"/>
      </rPr>
      <t xml:space="preserve"> De novo (both maternity and paternity confirmed) in a patient with the disease and no family history.</t>
    </r>
  </si>
  <si>
    <r>
      <rPr>
        <b val="true"/>
        <sz val="11"/>
        <color rgb="FF000000"/>
        <rFont val="Calibri"/>
        <family val="2"/>
        <charset val="1"/>
      </rPr>
      <t xml:space="preserve">PS2_VeryStrong or</t>
    </r>
    <r>
      <rPr>
        <b val="true"/>
        <sz val="11"/>
        <color rgb="FFFFCCCC"/>
        <rFont val="Calibri"/>
        <family val="2"/>
        <charset val="1"/>
      </rPr>
      <t xml:space="preserve"> PM6_VeryStrong:</t>
    </r>
    <r>
      <rPr>
        <sz val="11"/>
        <color rgb="FF000000"/>
        <rFont val="Calibri"/>
        <family val="2"/>
        <charset val="1"/>
      </rPr>
      <t xml:space="preserve"> A-T patients with de novo score ≥4.0 as per ClinGen SVI Recommendation for de novo Criteria (PS2 &amp; PM6) - Version 1.0.c
</t>
    </r>
    <r>
      <rPr>
        <b val="true"/>
        <sz val="11"/>
        <color rgb="FF000000"/>
        <rFont val="Calibri"/>
        <family val="2"/>
        <charset val="1"/>
      </rPr>
      <t xml:space="preserve">PS2 or </t>
    </r>
    <r>
      <rPr>
        <b val="true"/>
        <sz val="11"/>
        <color rgb="FFFFCCCC"/>
        <rFont val="Calibri"/>
        <family val="2"/>
        <charset val="1"/>
      </rPr>
      <t xml:space="preserve">PM6_Strong:</t>
    </r>
    <r>
      <rPr>
        <sz val="11"/>
        <color rgb="FF000000"/>
        <rFont val="Calibri"/>
        <family val="2"/>
        <charset val="1"/>
      </rPr>
      <t xml:space="preserve"> A-T patients with a de novo score 2.0-3.75 as per ClinGen SVI Recommendation for de novo Criteria (PS2 &amp; PM6) - Version 1.0.c
</t>
    </r>
    <r>
      <rPr>
        <b val="true"/>
        <sz val="11"/>
        <color rgb="FF000000"/>
        <rFont val="Calibri"/>
        <family val="2"/>
        <charset val="1"/>
      </rPr>
      <t xml:space="preserve">PS2_Moderate or</t>
    </r>
    <r>
      <rPr>
        <b val="true"/>
        <sz val="11"/>
        <color rgb="FFFFCCCC"/>
        <rFont val="Calibri"/>
        <family val="2"/>
        <charset val="1"/>
      </rPr>
      <t xml:space="preserve"> PM6:</t>
    </r>
    <r>
      <rPr>
        <sz val="11"/>
        <color rgb="FF000000"/>
        <rFont val="Calibri"/>
        <family val="2"/>
        <charset val="1"/>
      </rPr>
      <t xml:space="preserve"> A-T patients with de novo score 1.0-1.75 as per ClinGen SVI Recommendation for de novo Criteria (PS2 &amp; PM6) - Version 1.0.c
</t>
    </r>
    <r>
      <rPr>
        <b val="true"/>
        <sz val="11"/>
        <color rgb="FF000000"/>
        <rFont val="Calibri"/>
        <family val="2"/>
        <charset val="1"/>
      </rPr>
      <t xml:space="preserve">PS2_Supporting or </t>
    </r>
    <r>
      <rPr>
        <b val="true"/>
        <sz val="11"/>
        <color rgb="FFFFCCCC"/>
        <rFont val="Calibri"/>
        <family val="2"/>
        <charset val="1"/>
      </rPr>
      <t xml:space="preserve">PM6_Supporting: </t>
    </r>
    <r>
      <rPr>
        <sz val="11"/>
        <color rgb="FF000000"/>
        <rFont val="Calibri"/>
        <family val="2"/>
        <charset val="1"/>
      </rPr>
      <t xml:space="preserve">A-T patients with de novo score 0.5-0.75 as per ClinGen SVI Recommendation for de novo Criteria (PS2 &amp; PM6) - Version 1.0.c </t>
    </r>
  </si>
  <si>
    <t xml:space="preserve">Do not use this rule for CHEK2</t>
  </si>
  <si>
    <r>
      <rPr>
        <sz val="11"/>
        <color rgb="FF000000"/>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color rgb="FF000000"/>
        <rFont val="Calibri"/>
        <family val="2"/>
        <charset val="1"/>
      </rPr>
      <t xml:space="preserve"> document.
</t>
    </r>
    <r>
      <rPr>
        <b val="true"/>
        <sz val="11"/>
        <color rgb="FF000000"/>
        <rFont val="Calibri"/>
        <family val="2"/>
        <charset val="1"/>
      </rPr>
      <t xml:space="preserve">PS2_PM6_Very Strong:</t>
    </r>
    <r>
      <rPr>
        <sz val="11"/>
        <color rgb="FF000000"/>
        <rFont val="Calibri"/>
        <family val="2"/>
        <charset val="1"/>
      </rPr>
      <t xml:space="preserve"> &gt; 4 points (ex. 2 cancers in two probands from the strong criteria list or 4 cancers from 4 probands from the moderate criteria). </t>
    </r>
    <r>
      <rPr>
        <b val="true"/>
        <sz val="11"/>
        <color rgb="FF000000"/>
        <rFont val="Calibri"/>
        <family val="2"/>
        <charset val="1"/>
      </rPr>
      <t xml:space="preserve">For probands with multiple cancers, use the most specific/highest weight cancer </t>
    </r>
    <r>
      <rPr>
        <b val="true"/>
        <sz val="11"/>
        <color rgb="FFFFCCCC"/>
        <rFont val="Calibri"/>
        <family val="2"/>
        <charset val="1"/>
      </rPr>
      <t xml:space="preserve">(strong or moderate)</t>
    </r>
    <r>
      <rPr>
        <b val="true"/>
        <sz val="11"/>
        <color rgb="FF000000"/>
        <rFont val="Calibri"/>
        <family val="2"/>
        <charset val="1"/>
      </rPr>
      <t xml:space="preserve"> to determine point for that proband.</t>
    </r>
    <r>
      <rPr>
        <b val="true"/>
        <sz val="11"/>
        <color rgb="FFFFCCCC"/>
        <rFont val="Calibri"/>
        <family val="2"/>
        <charset val="1"/>
      </rPr>
      <t xml:space="preserve">(ASSUMED FOR ALL THE CONDITIONS: VS, S, M, P)
</t>
    </r>
    <r>
      <rPr>
        <b val="true"/>
        <sz val="11"/>
        <color rgb="FF000000"/>
        <rFont val="Calibri"/>
        <family val="2"/>
        <charset val="1"/>
      </rPr>
      <t xml:space="preserve">PS2_PM6_Strong:</t>
    </r>
    <r>
      <rPr>
        <sz val="11"/>
        <color rgb="FF000000"/>
        <rFont val="Calibri"/>
        <family val="2"/>
        <charset val="1"/>
      </rPr>
      <t xml:space="preserve"> 2-3 points (ex. 1 cancer from the strong criteria list or 2 from the moderate criteria list).
</t>
    </r>
    <r>
      <rPr>
        <b val="true"/>
        <sz val="11"/>
        <color rgb="FF000000"/>
        <rFont val="Calibri"/>
        <family val="2"/>
        <charset val="1"/>
      </rPr>
      <t xml:space="preserve">PS2_PM6_Moderate: </t>
    </r>
    <r>
      <rPr>
        <sz val="11"/>
        <color rgb="FF000000"/>
        <rFont val="Calibri"/>
        <family val="2"/>
        <charset val="1"/>
      </rPr>
      <t xml:space="preserve">1 point (for 1 cancer from the moderate criteria list).
</t>
    </r>
    <r>
      <rPr>
        <b val="true"/>
        <sz val="11"/>
        <color rgb="FF000000"/>
        <rFont val="Calibri"/>
        <family val="2"/>
        <charset val="1"/>
      </rPr>
      <t xml:space="preserve">PS2_PM6_Supporting:</t>
    </r>
    <r>
      <rPr>
        <sz val="11"/>
        <color rgb="FF000000"/>
        <rFont val="Calibri"/>
        <family val="2"/>
        <charset val="1"/>
      </rPr>
      <t xml:space="preserve"> 0.5 point (1 cancer from the moderate criteria list).</t>
    </r>
  </si>
  <si>
    <r>
      <rPr>
        <b val="true"/>
        <sz val="11"/>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</si>
  <si>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2A6099"/>
        <rFont val="Calibri"/>
        <family val="2"/>
        <charset val="1"/>
      </rPr>
      <t xml:space="preserve">PS2:
</t>
    </r>
    <r>
      <rPr>
        <sz val="11"/>
        <rFont val="Calibri"/>
        <family val="2"/>
        <charset val="1"/>
      </rPr>
      <t xml:space="preserve">De novo variants with both maternity and paternity confirmed in a case with MMR deficient LS spectrum tumour</t>
    </r>
    <r>
      <rPr>
        <sz val="11"/>
        <color rgb="FF7030A0"/>
        <rFont val="Calibri"/>
        <family val="2"/>
        <charset val="1"/>
      </rPr>
      <t xml:space="preserve">"</t>
    </r>
    <r>
      <rPr>
        <sz val="11"/>
        <rFont val="Calibri"/>
        <family val="2"/>
        <charset val="1"/>
      </rPr>
      <t xml:space="preserve"> (i.e. MSI/immunoloss consistent</t>
    </r>
    <r>
      <rPr>
        <sz val="11"/>
        <color rgb="FF7030A0"/>
        <rFont val="Calibri"/>
        <family val="2"/>
        <charset val="1"/>
      </rPr>
      <t xml:space="preserve">*</t>
    </r>
    <r>
      <rPr>
        <sz val="11"/>
        <rFont val="Calibri"/>
        <family val="2"/>
        <charset val="1"/>
      </rPr>
      <t xml:space="preserve"> with affected gene, with no MLH1 methylation in tumor tissue, with the exception of MLH1 constitutional promoter methylation. </t>
    </r>
    <r>
      <rPr>
        <sz val="11"/>
        <color rgb="FF7030A0"/>
        <rFont val="Calibri"/>
        <family val="2"/>
        <charset val="1"/>
      </rPr>
      <t xml:space="preserve">If there is no tumour data, see PS2_Moderate). 
</t>
    </r>
    <r>
      <rPr>
        <sz val="11"/>
        <rFont val="Calibri"/>
        <family val="2"/>
        <charset val="1"/>
      </rPr>
      <t xml:space="preserve">2 points per proband – can be combined with PS2/PM6 points to increase evidence strength as per T</t>
    </r>
    <r>
      <rPr>
        <b val="true"/>
        <sz val="11"/>
        <rFont val="Calibri"/>
        <family val="2"/>
        <charset val="1"/>
      </rPr>
      <t xml:space="preserve">able 1</t>
    </r>
    <r>
      <rPr>
        <sz val="11"/>
        <rFont val="Calibri"/>
        <family val="2"/>
        <charset val="1"/>
      </rPr>
      <t xml:space="preserve">.
</t>
    </r>
    <r>
      <rPr>
        <b val="true"/>
        <sz val="11"/>
        <color rgb="FF2A6099"/>
        <rFont val="Calibri"/>
        <family val="2"/>
        <charset val="1"/>
      </rPr>
      <t xml:space="preserve">PS2_Moderate:
</t>
    </r>
    <r>
      <rPr>
        <sz val="11"/>
        <rFont val="Calibri"/>
        <family val="2"/>
        <charset val="1"/>
      </rPr>
      <t xml:space="preserve">De novo variants with both maternity and paternity confirmed in a case with LS spectrum tumour (with no tumor data for MSI/immunoloss/methylation, otherwise see PS2)
1 point per proband – can be combined with PS2/PM6 points to increase evidence strength as per </t>
    </r>
    <r>
      <rPr>
        <b val="true"/>
        <sz val="11"/>
        <rFont val="Calibri"/>
        <family val="2"/>
        <charset val="1"/>
      </rPr>
      <t xml:space="preserve">Table 1.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
</t>
    </r>
    <r>
      <rPr>
        <b val="true"/>
        <sz val="11"/>
        <rFont val="Calibri"/>
        <family val="2"/>
        <charset val="1"/>
      </rPr>
      <t xml:space="preserve">
</t>
    </r>
  </si>
  <si>
    <r>
      <rPr>
        <b val="true"/>
        <sz val="11"/>
        <color rgb="FF2A6099"/>
        <rFont val="Calibri"/>
        <family val="2"/>
        <charset val="1"/>
      </rPr>
      <t xml:space="preserve">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</si>
  <si>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r>
      <rPr>
        <b val="true"/>
        <sz val="11"/>
        <color rgb="FF000000"/>
        <rFont val="Calibri"/>
        <family val="2"/>
        <charset val="1"/>
      </rPr>
      <t xml:space="preserve">PS2: </t>
    </r>
    <r>
      <rPr>
        <b val="true"/>
        <sz val="11"/>
        <color rgb="FF00B050"/>
        <rFont val="Calibri"/>
        <family val="2"/>
        <charset val="1"/>
      </rPr>
      <t xml:space="preserve">Same as general proposal (with FA):
</t>
    </r>
    <r>
      <rPr>
        <b val="true"/>
        <sz val="11"/>
        <rFont val="Calibri"/>
        <family val="2"/>
        <charset val="1"/>
      </rPr>
      <t xml:space="preserve">De novo in a patient with Fanconi Anemia for the variant allele in a patient with no family history</t>
    </r>
    <r>
      <rPr>
        <sz val="11"/>
        <rFont val="Calibri"/>
        <family val="2"/>
        <charset val="1"/>
      </rPr>
      <t xml:space="preserve">. 
Following SVI Recommendation for De Novo Criteria (PS2 &amp; PM6) - Version 1.0, chosing the specificity row (in table 1) according to the phenotype.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</si>
  <si>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Well-established in vitro or in vivo functional studies supportive of a damaging effect on the gene or gene product
Note: Functional studies that have been validated and shown to be reproducible and robust in a clinical diagnostic laboratory setting are considered the most well established.</t>
  </si>
  <si>
    <r>
      <rPr>
        <b val="true"/>
        <sz val="11"/>
        <color rgb="FF000000"/>
        <rFont val="Calibri"/>
        <family val="2"/>
        <charset val="1"/>
      </rPr>
      <t xml:space="preserve">Well-established </t>
    </r>
    <r>
      <rPr>
        <b val="true"/>
        <u val="single"/>
        <sz val="11"/>
        <color rgb="FF000000"/>
        <rFont val="Calibri"/>
        <family val="2"/>
        <charset val="1"/>
      </rPr>
      <t xml:space="preserve">in vitro or in vivo functional studies</t>
    </r>
    <r>
      <rPr>
        <sz val="11"/>
        <color rgb="FF000000"/>
        <rFont val="Calibri"/>
        <family val="2"/>
        <charset val="1"/>
      </rPr>
      <t xml:space="preserve"> supportive of a damaging effect:
</t>
    </r>
    <r>
      <rPr>
        <b val="true"/>
        <sz val="11"/>
        <color rgb="FF000000"/>
        <rFont val="Calibri"/>
        <family val="2"/>
        <charset val="1"/>
      </rPr>
      <t xml:space="preserve">Splicing assays:</t>
    </r>
    <r>
      <rPr>
        <sz val="11"/>
        <color rgb="FF000000"/>
        <rFont val="Calibri"/>
        <family val="2"/>
        <charset val="1"/>
      </rPr>
      <t xml:space="preserve"> </t>
    </r>
    <r>
      <rPr>
        <b val="true"/>
        <sz val="11"/>
        <color rgb="FFFFCCCC"/>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2E75B6"/>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t>
    </r>
    <r>
      <rPr>
        <b val="true"/>
        <sz val="11"/>
        <color rgb="FF000000"/>
        <rFont val="Calibri"/>
        <family val="2"/>
        <charset val="1"/>
      </rPr>
      <t xml:space="preserve">Per suggerir estudi d'RNA, de moment, usem una disminució de l'score de l'Alamut igual o superior al 20%.
Protein assays:</t>
    </r>
    <r>
      <rPr>
        <sz val="11"/>
        <color rgb="FF000000"/>
        <rFont val="Calibri"/>
        <family val="2"/>
        <charset val="1"/>
      </rPr>
      <t xml:space="preserve">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Well-established in vitro or in vivo functional studies supportive of a damaging effect:
Splicing assays: PS3: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PS3_Moderate: similar band intensity for wt and altered transcript but no evidence of no full-lenght variant allele OR Assay performed with a minigene.
Per suggerir estudi d'RNA, de moment, usem una disminució de l'score de l'Alamut igual o superior al 20%.
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</si>
  <si>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r>
      <rPr>
        <b val="true"/>
        <sz val="11"/>
        <color rgb="FFFFCCCC"/>
        <rFont val="Calibri"/>
        <family val="2"/>
        <charset val="1"/>
      </rPr>
      <t xml:space="preserve">PS3:</t>
    </r>
    <r>
      <rPr>
        <sz val="11"/>
        <color rgb="FF000000"/>
        <rFont val="Calibri"/>
        <family val="2"/>
        <charset val="1"/>
      </rPr>
      <t xml:space="preserve"> RNA assay demonstrating abnormal out-of-frame transcripts; </t>
    </r>
    <r>
      <rPr>
        <b val="true"/>
        <sz val="11"/>
        <color rgb="FFFFCCCC"/>
        <rFont val="Calibri"/>
        <family val="2"/>
        <charset val="1"/>
      </rPr>
      <t xml:space="preserve">PS3_supporting:</t>
    </r>
    <r>
      <rPr>
        <sz val="11"/>
        <color rgb="FF000000"/>
        <rFont val="Calibri"/>
        <family val="2"/>
        <charset val="1"/>
      </rPr>
      <t xml:space="preserve"> RNA assay
demonstrating abnormal in-frame transcripts. </t>
    </r>
    <r>
      <rPr>
        <sz val="11"/>
        <color rgb="FFFFCCCC"/>
        <rFont val="Calibri"/>
        <family val="2"/>
        <charset val="1"/>
      </rPr>
      <t xml:space="preserve">Comment:</t>
    </r>
    <r>
      <rPr>
        <sz val="11"/>
        <color rgb="FF000000"/>
        <rFont val="Calibri"/>
        <family val="2"/>
        <charset val="1"/>
      </rPr>
      <t xml:space="preserve"> This rule </t>
    </r>
    <r>
      <rPr>
        <sz val="11"/>
        <color rgb="FFFFCCCC"/>
        <rFont val="Calibri"/>
        <family val="2"/>
        <charset val="1"/>
      </rPr>
      <t xml:space="preserve">can only be applied to demonstrate splicing defects.</t>
    </r>
  </si>
  <si>
    <r>
      <rPr>
        <b val="true"/>
        <sz val="11"/>
        <color rgb="FFFFCCCC"/>
        <rFont val="Calibri"/>
        <family val="2"/>
        <charset val="1"/>
      </rPr>
      <t xml:space="preserve">PS3:</t>
    </r>
    <r>
      <rPr>
        <sz val="11"/>
        <color rgb="FF000000"/>
        <rFont val="Calibri"/>
        <family val="2"/>
        <charset val="1"/>
      </rPr>
      <t xml:space="preserve"> Well‐established in vitro or in vivo functional studies supportive of a damaging effect on the gene or gene product. Defined to include studies showing phosphatase activity &lt;50% of wild type or RNA, mini‐gene, or other assay showing impact on splicing. </t>
    </r>
    <r>
      <rPr>
        <b val="true"/>
        <sz val="11"/>
        <color rgb="FFFFCCCC"/>
        <rFont val="Calibri"/>
        <family val="2"/>
        <charset val="1"/>
      </rPr>
      <t xml:space="preserve">PS3_supporting:</t>
    </r>
    <r>
      <rPr>
        <sz val="11"/>
        <color rgb="FF000000"/>
        <rFont val="Calibri"/>
        <family val="2"/>
        <charset val="1"/>
      </rPr>
      <t xml:space="preserve"> Abnormal in vitro cellular assay or transgenic model with phenotype different from wild type that does not meet PS3.</t>
    </r>
  </si>
  <si>
    <r>
      <rPr>
        <b val="true"/>
        <sz val="11"/>
        <color rgb="FF000000"/>
        <rFont val="Calibri"/>
        <family val="2"/>
        <charset val="1"/>
      </rPr>
      <t xml:space="preserve">PS3_VeryStrong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RNA from a carrier quantitatively proves that the variant produces an splicing alteration predicted to undergo NMD, and the variant allele does not produce any full-length transcript.  
</t>
    </r>
    <r>
      <rPr>
        <b val="true"/>
        <sz val="11"/>
        <color rgb="FF000000"/>
        <rFont val="Calibri"/>
        <family val="2"/>
        <charset val="1"/>
      </rPr>
      <t xml:space="preserve">PS3 (</t>
    </r>
    <r>
      <rPr>
        <b val="true"/>
        <sz val="11"/>
        <color rgb="FF2E75B6"/>
        <rFont val="Calibri"/>
        <family val="2"/>
        <charset val="1"/>
      </rPr>
      <t xml:space="preserve">see slides for details</t>
    </r>
    <r>
      <rPr>
        <b val="true"/>
        <sz val="11"/>
        <color rgb="FF000000"/>
        <rFont val="Calibri"/>
        <family val="2"/>
        <charset val="1"/>
      </rPr>
      <t xml:space="preserve">):</t>
    </r>
    <r>
      <rPr>
        <sz val="11"/>
        <color rgb="FF000000"/>
        <rFont val="Calibri"/>
        <family val="2"/>
        <charset val="1"/>
      </rPr>
      <t xml:space="preserve"> 
-SPLICING analysis in carrier RNA quantitatively proves that:
   · the variant alters splicing resulting in a deletion or insertion NOT predicted to undergo NMD but to alter/truncate a region critical to protein function or remove &gt;10% of protein, and the variant allele does not produce any full-length transcript. OR
- The three following PROTEIN studies performed in A-T patients or transfected cells show a strong alteration: 
  · levels of ATM protein (or ATM phosphorylated in Ser1981)
  · levels of phosphorylation of two ATM substrates
  · sensitivity to DNA damaging agents. 
</t>
    </r>
    <r>
      <rPr>
        <b val="true"/>
        <sz val="11"/>
        <color rgb="FF000000"/>
        <rFont val="Calibri"/>
        <family val="2"/>
        <charset val="1"/>
      </rPr>
      <t xml:space="preserve">PS3_Moderate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in patient RNA quantitatively proves that the variant alters splicing resulting in a deletion or insertion NOT predicted to result in NMD but to remove &lt;10% of protein, and the variant allele does not produce any full-length transcript; OR 
· in patient RNA quantitatively proves that the variant produces 90%-99% of altered transcript predicted to undergo NMD. OR
· with a mini-gene quantitatively proves that the variant alters splicing resulting in NMD, and the variant allele does not produce any full-length transcript; OR
  · in patient RNA with NMD inhibition, semi-quantitatively shows with similar band intensity that the variant alters splicing resulting in NMD, without evidence that the variant allele produces any full-length transcript. OR
-Two of the following PROTEIN studies in A-T patients or transfected cells show a strong alteration and the other one shows an intermediate alteration or has not been performed: 
  · levels of ATM protein (or ATM phosphorylated in Ser1981)
  · levels of phosphorylation of two ATM substrates
  · sensitivity to DNA damaging agents. 
</t>
    </r>
    <r>
      <rPr>
        <b val="true"/>
        <sz val="11"/>
        <color rgb="FF000000"/>
        <rFont val="Calibri"/>
        <family val="2"/>
        <charset val="1"/>
      </rPr>
      <t xml:space="preserve">PS3_Supporting (</t>
    </r>
    <r>
      <rPr>
        <b val="true"/>
        <sz val="11"/>
        <color rgb="FF2E75B6"/>
        <rFont val="Calibri"/>
        <family val="2"/>
        <charset val="1"/>
      </rPr>
      <t xml:space="preserve">see slides for details</t>
    </r>
    <r>
      <rPr>
        <b val="true"/>
        <sz val="11"/>
        <color rgb="FF000000"/>
        <rFont val="Calibri"/>
        <family val="2"/>
        <charset val="1"/>
      </rPr>
      <t xml:space="preserve">): 
</t>
    </r>
    <r>
      <rPr>
        <sz val="11"/>
        <color rgb="FF000000"/>
        <rFont val="Calibri"/>
        <family val="2"/>
        <charset val="1"/>
      </rPr>
      <t xml:space="preserve">- SPLICING analysis:
   · with NMD inhibition in carrier RNA shows by visual inspection that the altered and wild-type band have similar intensity, and the altered transcript is predicted to undergo NMD; OR
   · found in peer-reviewed article(s), without gel shown or quantitation mentioned, where authors declare that the variant produces an splicing alteration predicted to undergo NMD.  OR
-One of the following PROTEIN studies in A-T patients or transfected cells shows a strong alteration and the other two show an intermediate alteration or have not been performed: 
  · levels of ATM protein (or ATM phosphorylated in Ser1981)
  · levels of phosphorylation of two ATM substrates
  · sensitivity to DNA damaging agents. </t>
    </r>
  </si>
  <si>
    <r>
      <rPr>
        <b val="true"/>
        <sz val="11"/>
        <color rgb="FF000000"/>
        <rFont val="Calibri"/>
        <family val="2"/>
        <charset val="1"/>
      </rPr>
      <t xml:space="preserve">PS3:</t>
    </r>
    <r>
      <rPr>
        <sz val="11"/>
        <color rgb="FF000000"/>
        <rFont val="Calibri"/>
        <family val="2"/>
        <charset val="1"/>
      </rPr>
      <t xml:space="preserve"> only applicable when two independent well-established functional studies show a deleterious effect, and in the absence of other discordant studies.</t>
    </r>
  </si>
  <si>
    <r>
      <rPr>
        <b val="true"/>
        <sz val="11"/>
        <color rgb="FF000000"/>
        <rFont val="Calibri"/>
        <family val="2"/>
        <charset val="1"/>
      </rPr>
      <t xml:space="preserve">Well-established in vitro or in vivo, functional studies supportive of a damaging effect on the gene or gene product.
PS3_Strong:</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low functioning allele</t>
    </r>
    <r>
      <rPr>
        <sz val="11"/>
        <color rgb="FF000000"/>
        <rFont val="Calibri"/>
        <family val="2"/>
        <charset val="1"/>
      </rPr>
      <t xml:space="preserve"> (&lt;20% activity) AND:
- </t>
    </r>
    <r>
      <rPr>
        <u val="single"/>
        <sz val="11"/>
        <color rgb="FF000000"/>
        <rFont val="Calibri"/>
        <family val="2"/>
        <charset val="1"/>
      </rPr>
      <t xml:space="preserve">Evidence of dominant negative effect (DNE) + evidence of LOF from Giacomelli</t>
    </r>
    <r>
      <rPr>
        <sz val="11"/>
        <color rgb="FF000000"/>
        <rFont val="Calibri"/>
        <family val="2"/>
        <charset val="1"/>
      </rPr>
      <t xml:space="preserve">, et al data
OR
- There is a </t>
    </r>
    <r>
      <rPr>
        <u val="single"/>
        <sz val="11"/>
        <color rgb="FF000000"/>
        <rFont val="Calibri"/>
        <family val="2"/>
        <charset val="1"/>
      </rPr>
      <t xml:space="preserve">2nd assay showing low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t>
    </r>
    <r>
      <rPr>
        <b val="true"/>
        <sz val="11"/>
        <color rgb="FF2E75B6"/>
        <rFont val="Calibri"/>
        <family val="2"/>
        <charset val="1"/>
      </rPr>
      <t xml:space="preserve">Kotler 2018 with RFS &gt; -1 for LOF and RFS &lt; = -1 for No LOF</t>
    </r>
    <r>
      <rPr>
        <sz val="11"/>
        <color rgb="FF2E75B6"/>
        <rFont val="Calibri"/>
        <family val="2"/>
        <charset val="1"/>
      </rPr>
      <t xml:space="preserve">)
</t>
    </r>
    <r>
      <rPr>
        <b val="true"/>
        <sz val="11"/>
        <color rgb="FF000000"/>
        <rFont val="Calibri"/>
        <family val="2"/>
        <charset val="1"/>
      </rPr>
      <t xml:space="preserve">PS3_Moderate: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
</t>
    </r>
    <r>
      <rPr>
        <b val="true"/>
        <sz val="11"/>
        <color rgb="FF000000"/>
        <rFont val="Calibri"/>
        <family val="2"/>
        <charset val="1"/>
      </rPr>
      <t xml:space="preserve">B) </t>
    </r>
    <r>
      <rPr>
        <u val="single"/>
        <sz val="11"/>
        <color rgb="FF000000"/>
        <rFont val="Calibri"/>
        <family val="2"/>
        <charset val="1"/>
      </rPr>
      <t xml:space="preserve">No transactivation assays </t>
    </r>
    <r>
      <rPr>
        <sz val="11"/>
        <color rgb="FF000000"/>
        <rFont val="Calibri"/>
        <family val="2"/>
        <charset val="1"/>
      </rPr>
      <t xml:space="preserve">(IARC classification based on data Kato et al, 2003) available BUT:
- </t>
    </r>
    <r>
      <rPr>
        <u val="single"/>
        <sz val="11"/>
        <color rgb="FF000000"/>
        <rFont val="Calibri"/>
        <family val="2"/>
        <charset val="1"/>
      </rPr>
      <t xml:space="preserve">Evidence of DNE + evidence of LOF from Giacomelli</t>
    </r>
    <r>
      <rPr>
        <sz val="11"/>
        <color rgb="FF000000"/>
        <rFont val="Calibri"/>
        <family val="2"/>
        <charset val="1"/>
      </rPr>
      <t xml:space="preserve">,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low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</si>
  <si>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r>
      <rPr>
        <b val="true"/>
        <sz val="11"/>
        <color rgb="FF0070C0"/>
        <rFont val="Calibri"/>
        <family val="2"/>
        <charset val="1"/>
      </rPr>
      <t xml:space="preserve">PS3</t>
    </r>
    <r>
      <rPr>
        <sz val="11"/>
        <color rgb="FF000000"/>
        <rFont val="Calibri"/>
        <family val="2"/>
        <charset val="1"/>
      </rPr>
      <t xml:space="preserve"> Well-established in vitro or in vivo functional studies supportive of a </t>
    </r>
    <r>
      <rPr>
        <b val="true"/>
        <u val="double"/>
        <sz val="11"/>
        <color rgb="FF000000"/>
        <rFont val="Calibri"/>
        <family val="2"/>
        <charset val="1"/>
      </rPr>
      <t xml:space="preserve">damaging effect:
</t>
    </r>
    <r>
      <rPr>
        <b val="true"/>
        <i val="true"/>
        <u val="single"/>
        <sz val="11"/>
        <color rgb="FF000000"/>
        <rFont val="Calibri"/>
        <family val="2"/>
        <charset val="1"/>
      </rPr>
      <t xml:space="preserve">BRCA1 FUNCTIONAL ASSSAYS
</t>
    </r>
    <r>
      <rPr>
        <sz val="11"/>
        <color rgb="FF000000"/>
        <rFont val="Calibri"/>
        <family val="2"/>
        <charset val="1"/>
      </rPr>
      <t xml:space="preserve">Missense variants: consultar Lyra 2020 Supp. Table 9 FINAL CALL (AI column).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t>
    </r>
    <r>
      <rPr>
        <sz val="11"/>
        <color rgb="FF000000"/>
        <rFont val="Calibri"/>
        <family val="2"/>
        <charset val="1"/>
      </rPr>
      <t xml:space="preserve">.
</t>
    </r>
    <r>
      <rPr>
        <b val="true"/>
        <sz val="11"/>
        <color rgb="FF000000"/>
        <rFont val="Calibri"/>
        <family val="2"/>
        <charset val="1"/>
      </rPr>
      <t xml:space="preserve">Rest of the variants:</t>
    </r>
    <r>
      <rPr>
        <sz val="11"/>
        <color rgb="FF000000"/>
        <rFont val="Calibri"/>
        <family val="2"/>
        <charset val="1"/>
      </rPr>
      <t xml:space="preserve"> consultar excel </t>
    </r>
    <r>
      <rPr>
        <i val="true"/>
        <sz val="11"/>
        <color rgb="FF000000"/>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PAT aplicar PS3_supporting (per la resta de funcionals valorar amb LF).
</t>
    </r>
    <r>
      <rPr>
        <b val="true"/>
        <i val="true"/>
        <u val="single"/>
        <sz val="11"/>
        <color rgb="FF000000"/>
        <rFont val="Calibri"/>
        <family val="2"/>
        <charset val="1"/>
      </rPr>
      <t xml:space="preserve">BRCA1&amp;BRCA2 SPLICING ASSAYS 
</t>
    </r>
    <r>
      <rPr>
        <b val="true"/>
        <sz val="11"/>
        <color rgb="FF0070C0"/>
        <rFont val="Calibri"/>
        <family val="2"/>
        <charset val="1"/>
      </rPr>
      <t xml:space="preserve">PS3:</t>
    </r>
    <r>
      <rPr>
        <sz val="11"/>
        <color rgb="FF000000"/>
        <rFont val="Calibri"/>
        <family val="2"/>
        <charset val="1"/>
      </rPr>
      <t xml:space="preserve"> mRNA assays in patient RNA indicate that the variant allele results in a splicing aberration leading to premature stop codon or in-frame deletion disrupting a functional domain, with evidence that the variant allele does not produce full-lenght  transcript OR that the variant allele results in allele-specific silencing. The assays must be performed with NMD-inhibition and at least two control samples. 
</t>
    </r>
    <r>
      <rPr>
        <b val="true"/>
        <sz val="11"/>
        <color rgb="FF0070C0"/>
        <rFont val="Calibri"/>
        <family val="2"/>
        <charset val="1"/>
      </rPr>
      <t xml:space="preserve">PS3_Moderate</t>
    </r>
    <r>
      <rPr>
        <sz val="11"/>
        <color rgb="FF000000"/>
        <rFont val="Calibri"/>
        <family val="2"/>
        <charset val="1"/>
      </rPr>
      <t xml:space="preserve">: similar band intensity for wt and altered transcript but no evidence of no full-lenght variant allele OR Assay performed with a minigene.
Per suggerir estudi d'RNA, de moment, usem una disminució de l'score de l'Alamut igual o superior al 20%.</t>
    </r>
  </si>
  <si>
    <r>
      <rPr>
        <b val="true"/>
        <sz val="11"/>
        <color rgb="FF2A6099"/>
        <rFont val="Calibri"/>
        <family val="2"/>
        <charset val="1"/>
      </rPr>
      <t xml:space="preserve">PS3:
</t>
    </r>
    <r>
      <rPr>
        <sz val="11"/>
        <color rgb="FF000000"/>
        <rFont val="Calibri"/>
        <family val="2"/>
        <charset val="1"/>
      </rPr>
      <t xml:space="preserve">CIMRA Functional Odds for Pathogenicity &gt; 18.7
OR 
MMR function defect following </t>
    </r>
    <r>
      <rPr>
        <b val="true"/>
        <sz val="11"/>
        <color rgb="FF000000"/>
        <rFont val="Calibri"/>
        <family val="2"/>
        <charset val="1"/>
      </rPr>
      <t xml:space="preserve">Figure 1</t>
    </r>
    <r>
      <rPr>
        <sz val="11"/>
        <color rgb="FF000000"/>
        <rFont val="Calibri"/>
        <family val="2"/>
        <charset val="1"/>
      </rPr>
      <t xml:space="preserve"> flowchart
OR
Variants with monoallelic expression: complete loss of expression (&lt;10% of wild-type in cDNA w</t>
    </r>
    <r>
      <rPr>
        <sz val="11"/>
        <color rgb="FF7030A0"/>
        <rFont val="Calibri"/>
        <family val="2"/>
        <charset val="1"/>
      </rPr>
      <t xml:space="preserve">ithout puromycin</t>
    </r>
    <r>
      <rPr>
        <sz val="11"/>
        <color rgb="FF000000"/>
        <rFont val="Calibri"/>
        <family val="2"/>
        <charset val="1"/>
      </rPr>
      <t xml:space="preserve">) of the variant allele. Full-length transcript should be analysed with and without NMD block.
</t>
    </r>
    <r>
      <rPr>
        <b val="true"/>
        <sz val="11"/>
        <color rgb="FF7030A0"/>
        <rFont val="Calibri"/>
        <family val="2"/>
        <charset val="1"/>
      </rPr>
      <t xml:space="preserve">PS3_M:
</t>
    </r>
    <r>
      <rPr>
        <sz val="11"/>
        <color rgb="FF7030A0"/>
        <rFont val="Calibri"/>
        <family val="2"/>
        <charset val="1"/>
      </rPr>
      <t xml:space="preserve">CIMRA Functional Odds for Pathogenicity &gt;4.3 and &lt;= 18.7
</t>
    </r>
    <r>
      <rPr>
        <b val="true"/>
        <sz val="11"/>
        <color rgb="FF7030A0"/>
        <rFont val="Calibri"/>
        <family val="2"/>
        <charset val="1"/>
      </rPr>
      <t xml:space="preserve">PS3_P:
</t>
    </r>
    <r>
      <rPr>
        <sz val="11"/>
        <color rgb="FF7030A0"/>
        <rFont val="Calibri"/>
        <family val="2"/>
        <charset val="1"/>
      </rPr>
      <t xml:space="preserve">CIMRA Functional Odds for Pathogenicity &gt;2.08 and &lt;= 4.3</t>
    </r>
  </si>
  <si>
    <r>
      <rPr>
        <sz val="11"/>
        <color rgb="FF000000"/>
        <rFont val="Calibri"/>
        <family val="2"/>
        <charset val="1"/>
      </rPr>
      <t xml:space="preserve">Well-established in vitro or in vivo, functional studies supportive of a damaging effect on the gene or gene product.
</t>
    </r>
    <r>
      <rPr>
        <b val="true"/>
        <sz val="11"/>
        <color rgb="FF000000"/>
        <rFont val="Calibri"/>
        <family val="2"/>
        <charset val="1"/>
      </rPr>
      <t xml:space="preserve">
*</t>
    </r>
    <r>
      <rPr>
        <sz val="11"/>
        <color rgb="FF000000"/>
        <rFont val="Calibri"/>
        <family val="2"/>
        <charset val="1"/>
      </rPr>
      <t xml:space="preserve">for</t>
    </r>
    <r>
      <rPr>
        <b val="true"/>
        <sz val="11"/>
        <color rgb="FF000000"/>
        <rFont val="Calibri"/>
        <family val="2"/>
        <charset val="1"/>
      </rPr>
      <t xml:space="preserve"> </t>
    </r>
    <r>
      <rPr>
        <b val="true"/>
        <u val="single"/>
        <sz val="11"/>
        <color rgb="FF000000"/>
        <rFont val="Calibri"/>
        <family val="2"/>
        <charset val="1"/>
      </rPr>
      <t xml:space="preserve">PALB2 PS3-Protein Functional Assays</t>
    </r>
    <r>
      <rPr>
        <b val="true"/>
        <sz val="11"/>
        <color rgb="FF000000"/>
        <rFont val="Calibri"/>
        <family val="2"/>
        <charset val="1"/>
      </rPr>
      <t xml:space="preserve"> </t>
    </r>
    <r>
      <rPr>
        <sz val="11"/>
        <color rgb="FF000000"/>
        <rFont val="Calibri"/>
        <family val="2"/>
        <charset val="1"/>
      </rPr>
      <t xml:space="preserve">follow decision table based on Wiltshire, Boonen and Rodrigue Functional Assays (</t>
    </r>
    <r>
      <rPr>
        <b val="true"/>
        <sz val="11"/>
        <color rgb="FF558ED5"/>
        <rFont val="Calibri"/>
        <family val="2"/>
        <charset val="1"/>
      </rPr>
      <t xml:space="preserve">pestanya: PS3-BS3). </t>
    </r>
    <r>
      <rPr>
        <sz val="11"/>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COMMENTS:
</t>
    </r>
    <r>
      <rPr>
        <sz val="11"/>
        <color rgb="FF000000"/>
        <rFont val="Calibri"/>
        <family val="2"/>
        <charset val="1"/>
      </rPr>
      <t xml:space="preserve">- if only a functional assay from any of authors shows a deleterious effect is enough to apply </t>
    </r>
    <r>
      <rPr>
        <b val="true"/>
        <sz val="11"/>
        <color rgb="FFFF0000"/>
        <rFont val="Calibri"/>
        <family val="2"/>
        <charset val="1"/>
      </rPr>
      <t xml:space="preserve">PS3_Moderate o Supporting.
</t>
    </r>
    <r>
      <rPr>
        <sz val="11"/>
        <color rgb="FF000000"/>
        <rFont val="Calibri"/>
        <family val="2"/>
        <charset val="1"/>
      </rPr>
      <t xml:space="preserve">- if various functional assays shows different deleterious effect strenght we must apply the strongest.
- if various functional assays shows opposite effects we will have to consult with the members of the VSDs committee.
</t>
    </r>
    <r>
      <rPr>
        <b val="true"/>
        <sz val="11"/>
        <color rgb="FF558ED5"/>
        <rFont val="Calibri"/>
        <family val="2"/>
        <charset val="1"/>
      </rPr>
      <t xml:space="preserve">
</t>
    </r>
    <r>
      <rPr>
        <sz val="11"/>
        <rFont val="Calibri"/>
        <family val="2"/>
        <charset val="1"/>
      </rPr>
      <t xml:space="preserve">*for </t>
    </r>
    <r>
      <rPr>
        <b val="true"/>
        <u val="single"/>
        <sz val="11"/>
        <rFont val="Calibri"/>
        <family val="2"/>
        <charset val="1"/>
      </rPr>
      <t xml:space="preserve">PALB2 PS3-Splicing Functional Assaysse</t>
    </r>
    <r>
      <rPr>
        <sz val="11"/>
        <rFont val="Calibri"/>
        <family val="2"/>
        <charset val="1"/>
      </rPr>
      <t xml:space="preserve"> use
</t>
    </r>
    <r>
      <rPr>
        <b val="true"/>
        <sz val="11"/>
        <color rgb="FF4F81BD"/>
        <rFont val="Calibri"/>
        <family val="2"/>
        <charset val="1"/>
      </rPr>
      <t xml:space="preserve">PALB2 PS3-Splicing Functional Assays Decision Tree.
</t>
    </r>
  </si>
  <si>
    <r>
      <rPr>
        <b val="true"/>
        <sz val="11"/>
        <color rgb="FF000000"/>
        <rFont val="Calibri"/>
        <family val="2"/>
        <charset val="1"/>
      </rPr>
      <t xml:space="preserve">Well-established </t>
    </r>
    <r>
      <rPr>
        <b val="true"/>
        <u val="double"/>
        <sz val="11"/>
        <color rgb="FF000000"/>
        <rFont val="Calibri"/>
        <family val="2"/>
        <charset val="1"/>
      </rPr>
      <t xml:space="preserve">in vitro or in vivo functional</t>
    </r>
    <r>
      <rPr>
        <sz val="11"/>
        <color rgb="FF000000"/>
        <rFont val="Calibri"/>
        <family val="2"/>
        <charset val="1"/>
      </rPr>
      <t xml:space="preserve"> </t>
    </r>
    <r>
      <rPr>
        <b val="true"/>
        <u val="double"/>
        <sz val="11"/>
        <color rgb="FF000000"/>
        <rFont val="Calibri"/>
        <family val="2"/>
        <charset val="1"/>
      </rPr>
      <t xml:space="preserve">studies</t>
    </r>
    <r>
      <rPr>
        <sz val="11"/>
        <color rgb="FF000000"/>
        <rFont val="Calibri"/>
        <family val="2"/>
        <charset val="1"/>
      </rPr>
      <t xml:space="preserve"> </t>
    </r>
    <r>
      <rPr>
        <b val="true"/>
        <sz val="11"/>
        <color rgb="FF000000"/>
        <rFont val="Calibri"/>
        <family val="2"/>
        <charset val="1"/>
      </rPr>
      <t xml:space="preserve">supportive of a damaging effect:
Protein assays:
</t>
    </r>
    <r>
      <rPr>
        <b val="true"/>
        <sz val="11"/>
        <color rgb="FFFF0000"/>
        <rFont val="Calibri"/>
        <family val="2"/>
        <charset val="1"/>
      </rPr>
      <t xml:space="preserve">PS3</t>
    </r>
    <r>
      <rPr>
        <sz val="11"/>
        <color rgb="FFFF0000"/>
        <rFont val="Calibri"/>
        <family val="2"/>
        <charset val="1"/>
      </rPr>
      <t xml:space="preserve">:</t>
    </r>
    <r>
      <rPr>
        <sz val="11"/>
        <color rgb="FF000000"/>
        <rFont val="Calibri"/>
        <family val="2"/>
        <charset val="1"/>
      </rPr>
      <t xml:space="preserve"> only applicable when two independent functional studies show a deleterious effect on some of the functionalities tested (repair, expression, protein lifespan), if any of the studies is with non-human cells, the affected amino acid must be highly conserved between species.
</t>
    </r>
    <r>
      <rPr>
        <b val="true"/>
        <sz val="11"/>
        <color rgb="FFFF0000"/>
        <rFont val="Calibri"/>
        <family val="2"/>
        <charset val="1"/>
      </rPr>
      <t xml:space="preserve">PS3_Supporting</t>
    </r>
    <r>
      <rPr>
        <sz val="11"/>
        <color rgb="FF000000"/>
        <rFont val="Calibri"/>
        <family val="2"/>
        <charset val="1"/>
      </rPr>
      <t xml:space="preserve">: in case there is only one functional study. 
</t>
    </r>
    <r>
      <rPr>
        <b val="true"/>
        <sz val="11"/>
        <color rgb="FF00B050"/>
        <rFont val="Calibri"/>
        <family val="2"/>
        <charset val="1"/>
      </rPr>
      <t xml:space="preserve">Splicing assays (same as general proposal):</t>
    </r>
    <r>
      <rPr>
        <sz val="11"/>
        <color rgb="FF00B050"/>
        <rFont val="Calibri"/>
        <family val="2"/>
        <charset val="1"/>
      </rPr>
      <t xml:space="preserve"> </t>
    </r>
    <r>
      <rPr>
        <sz val="11"/>
        <color rgb="FF000000"/>
        <rFont val="Calibri"/>
        <family val="2"/>
        <charset val="1"/>
      </rPr>
      <t xml:space="preserve">The assays must be performed with at least two control samples.
</t>
    </r>
    <r>
      <rPr>
        <b val="true"/>
        <sz val="11"/>
        <color rgb="FFFF0000"/>
        <rFont val="Calibri"/>
        <family val="2"/>
        <charset val="1"/>
      </rPr>
      <t xml:space="preserve">PS3_VS:</t>
    </r>
    <r>
      <rPr>
        <sz val="11"/>
        <color rgb="FF000000"/>
        <rFont val="Calibri"/>
        <family val="2"/>
        <charset val="1"/>
      </rPr>
      <t xml:space="preserve"> </t>
    </r>
    <r>
      <rPr>
        <sz val="11"/>
        <rFont val="Calibri"/>
        <family val="2"/>
        <charset val="1"/>
      </rPr>
      <t xml:space="preserve">mRNA assays in patient RNA indicate that the variant allele results in a splicing aberration leading to premature stop codon with NMD, with evidence that the variant allele does not produce full-lenght  transcript OR that the variant allele results in allele-specific silencing.
</t>
    </r>
    <r>
      <rPr>
        <b val="true"/>
        <sz val="11"/>
        <color rgb="FFFF0000"/>
        <rFont val="Calibri"/>
        <family val="2"/>
        <charset val="1"/>
      </rPr>
      <t xml:space="preserve">PS3</t>
    </r>
    <r>
      <rPr>
        <sz val="11"/>
        <rFont val="Calibri"/>
        <family val="2"/>
        <charset val="1"/>
      </rPr>
      <t xml:space="preserve">: mRNA assays in patient RNA indicate that the variant allele results in a splicing aberration leading to an in-frame deletion disrupting a functional domain, with evidence that the variant allele does not produce full-lenght  transcript OR that the variant allele results in allele-specific silencing. 
</t>
    </r>
    <r>
      <rPr>
        <b val="true"/>
        <sz val="11"/>
        <color rgb="FFFF0000"/>
        <rFont val="Calibri"/>
        <family val="2"/>
        <charset val="1"/>
      </rPr>
      <t xml:space="preserve">PS3_Moderate:</t>
    </r>
    <r>
      <rPr>
        <sz val="11"/>
        <color rgb="FFFF0000"/>
        <rFont val="Calibri"/>
        <family val="2"/>
        <charset val="1"/>
      </rPr>
      <t xml:space="preserve"> </t>
    </r>
    <r>
      <rPr>
        <sz val="11"/>
        <color rgb="FF000000"/>
        <rFont val="Calibri"/>
        <family val="2"/>
        <charset val="1"/>
      </rPr>
      <t xml:space="preserve">similar band intensity for wt and altered transcript but no evidence of no full-lenght variant allele OR Assay performed with a minigene.
</t>
    </r>
    <r>
      <rPr>
        <b val="true"/>
        <sz val="11"/>
        <color rgb="FF7030A0"/>
        <rFont val="Calibri"/>
        <family val="2"/>
        <charset val="1"/>
      </rPr>
      <t xml:space="preserve">PENDENT MIREIA-PROPOSTA PER COMPLETAR O MILLORAR
</t>
    </r>
    <r>
      <rPr>
        <b val="true"/>
        <sz val="11"/>
        <color rgb="FF000000"/>
        <rFont val="Calibri"/>
        <family val="2"/>
        <charset val="1"/>
      </rPr>
      <t xml:space="preserve">Per suggerir estudi d'RNA, de moment, usem una disminució de l'score de l'Alamut igual o superior al 20%.
Protein assays:</t>
    </r>
    <r>
      <rPr>
        <b val="true"/>
        <sz val="11"/>
        <rFont val="Calibri"/>
        <family val="2"/>
        <charset val="1"/>
      </rPr>
      <t xml:space="preserve"> </t>
    </r>
    <r>
      <rPr>
        <sz val="11"/>
        <rFont val="Calibri"/>
        <family val="2"/>
        <charset val="1"/>
      </rPr>
      <t xml:space="preserve">in vitro or in vivo functional studies supportive of a damaging effect (preferably in human or mamalian cells, and always with proper control variants). Concordant results are needed in case of multiple available results of functional assays evaluating the same function. No alteration according to in silico predictions at RNA level if RNA splicing has not been previously tested. </t>
    </r>
  </si>
  <si>
    <t xml:space="preserve">The prevalence of the variant in affected individuals is significantly increased compared with the prevalence in controls 
Note 1: Relative risk or OR, as obtained from case–control studies, is &gt;5.0, and the confidence interval around the estimate of relative risk or OR does not include 1.0. See the article for detailed guidance.  
Note 2: In instances of very rare variants where case–control studies may not reach statistical significance, the prior observation of the variant in multiple unrelated patients with the same phenotype, and its absence in controls, may be used as moderate level of evidence.</t>
  </si>
  <si>
    <r>
      <rPr>
        <sz val="11"/>
        <rFont val="Calibri"/>
        <family val="2"/>
        <charset val="1"/>
      </rPr>
      <t xml:space="preserve">The </t>
    </r>
    <r>
      <rPr>
        <b val="true"/>
        <u val="single"/>
        <sz val="11"/>
        <rFont val="Calibri"/>
        <family val="2"/>
        <charset val="1"/>
      </rPr>
      <t xml:space="preserve">prevalence</t>
    </r>
    <r>
      <rPr>
        <sz val="11"/>
        <rFont val="Calibri"/>
        <family val="2"/>
        <charset val="1"/>
      </rPr>
      <t xml:space="preserve"> of the variant in affected individuals is significantly </t>
    </r>
    <r>
      <rPr>
        <b val="true"/>
        <u val="single"/>
        <sz val="11"/>
        <rFont val="Calibri"/>
        <family val="2"/>
        <charset val="1"/>
      </rPr>
      <t xml:space="preserve">increased</t>
    </r>
    <r>
      <rPr>
        <sz val="11"/>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t>
    </r>
    <r>
      <rPr>
        <b val="true"/>
        <sz val="11"/>
        <color rgb="FFFFCCCC"/>
        <rFont val="Calibri"/>
        <family val="2"/>
        <charset val="1"/>
      </rPr>
      <t xml:space="preserve">PS4_Moderate:</t>
    </r>
    <r>
      <rPr>
        <sz val="11"/>
        <rFont val="Calibri"/>
        <family val="2"/>
        <charset val="1"/>
      </rPr>
      <t xml:space="preserve"> In instances of very rare variants where case–control studies may not reach statistical significance, the prior observation of the variant in multiple unrelated patients with the same phenotype, and its absence in controls (less than 1 in 100.000 controls), may be used as moderate level of evidence. </t>
    </r>
    <r>
      <rPr>
        <b val="true"/>
        <u val="single"/>
        <sz val="11"/>
        <color rgb="FF1E9A71"/>
        <rFont val="Calibri"/>
        <family val="2"/>
        <charset val="1"/>
      </rPr>
      <t xml:space="preserve">This must be used with caution, according to the amount of published studies for that gene, and only for highly specific phenotypes.</t>
    </r>
  </si>
  <si>
    <r>
      <rPr>
        <b val="true"/>
        <sz val="11"/>
        <color rgb="FFFFCCCC"/>
        <rFont val="Calibri"/>
        <family val="2"/>
        <charset val="1"/>
      </rPr>
      <t xml:space="preserve">PVS:</t>
    </r>
    <r>
      <rPr>
        <sz val="11"/>
        <rFont val="Calibri"/>
        <family val="2"/>
        <charset val="1"/>
      </rPr>
      <t xml:space="preserve"> Sixteen families meet HDGC criteria. </t>
    </r>
    <r>
      <rPr>
        <b val="true"/>
        <sz val="11"/>
        <color rgb="FFFFCCCC"/>
        <rFont val="Calibri"/>
        <family val="2"/>
        <charset val="1"/>
      </rPr>
      <t xml:space="preserve">PS: </t>
    </r>
    <r>
      <rPr>
        <sz val="11"/>
        <rFont val="Calibri"/>
        <family val="2"/>
        <charset val="1"/>
      </rPr>
      <t xml:space="preserve">Four families meet HDGC criteria. </t>
    </r>
    <r>
      <rPr>
        <b val="true"/>
        <sz val="11"/>
        <color rgb="FFFFCCCC"/>
        <rFont val="Calibri"/>
        <family val="2"/>
        <charset val="1"/>
      </rPr>
      <t xml:space="preserve">PM:</t>
    </r>
    <r>
      <rPr>
        <sz val="11"/>
        <rFont val="Calibri"/>
        <family val="2"/>
        <charset val="1"/>
      </rPr>
      <t xml:space="preserve"> Two familiesmeet HDGC criteria. </t>
    </r>
    <r>
      <rPr>
        <b val="true"/>
        <sz val="11"/>
        <color rgb="FFFFCCCC"/>
        <rFont val="Calibri"/>
        <family val="2"/>
        <charset val="1"/>
      </rPr>
      <t xml:space="preserve">PP:</t>
    </r>
    <r>
      <rPr>
        <sz val="11"/>
        <rFont val="Calibri"/>
        <family val="2"/>
        <charset val="1"/>
      </rPr>
      <t xml:space="preserve"> Onemeets HDGC criteria. </t>
    </r>
    <r>
      <rPr>
        <sz val="11"/>
        <color rgb="FFFFCCCC"/>
        <rFont val="Calibri"/>
        <family val="2"/>
        <charset val="1"/>
      </rPr>
      <t xml:space="preserve">Comment:</t>
    </r>
    <r>
      <rPr>
        <sz val="11"/>
        <rFont val="Calibri"/>
        <family val="2"/>
        <charset val="1"/>
      </rPr>
      <t xml:space="preserve"> This rule assumes 30% penetrance in individuals with pathogenic variants. For example, if the variant is observed in three families, at least one of those families need to meet criteria for HDGC in order to apply this rule. </t>
    </r>
    <r>
      <rPr>
        <b val="true"/>
        <sz val="11"/>
        <color rgb="FFFFCCCC"/>
        <rFont val="Calibri"/>
        <family val="2"/>
        <charset val="1"/>
      </rPr>
      <t xml:space="preserve">PS4 cannot be applied to variants that meet BS1 or BA1.</t>
    </r>
  </si>
  <si>
    <r>
      <rPr>
        <b val="true"/>
        <sz val="11"/>
        <color rgb="FFFFCCCC"/>
        <rFont val="Calibri"/>
        <family val="2"/>
        <charset val="1"/>
      </rPr>
      <t xml:space="preserve">PVS:</t>
    </r>
    <r>
      <rPr>
        <sz val="11"/>
        <rFont val="Calibri"/>
        <family val="2"/>
        <charset val="1"/>
      </rPr>
      <t xml:space="preserve"> Proband specificity score ≥16 (see text). </t>
    </r>
    <r>
      <rPr>
        <b val="true"/>
        <sz val="11"/>
        <color rgb="FFFFCCCC"/>
        <rFont val="Calibri"/>
        <family val="2"/>
        <charset val="1"/>
      </rPr>
      <t xml:space="preserve">PS: </t>
    </r>
    <r>
      <rPr>
        <sz val="11"/>
        <rFont val="Calibri"/>
        <family val="2"/>
        <charset val="1"/>
      </rPr>
      <t xml:space="preserve">Use 1: The prevalence of the variant in affected individuals is significantly increased compared with the prevalence in controls. Use 2: Proband specificity score of 4‐15.5 (see text). </t>
    </r>
    <r>
      <rPr>
        <b val="true"/>
        <sz val="11"/>
        <color rgb="FFFFCCCC"/>
        <rFont val="Calibri"/>
        <family val="2"/>
        <charset val="1"/>
      </rPr>
      <t xml:space="preserve">PM: </t>
    </r>
    <r>
      <rPr>
        <sz val="11"/>
        <rFont val="Calibri"/>
        <family val="2"/>
        <charset val="1"/>
      </rPr>
      <t xml:space="preserve">Proband specificity score of 2–3.5 (see text).
</t>
    </r>
  </si>
  <si>
    <r>
      <rPr>
        <b val="true"/>
        <sz val="11"/>
        <rFont val="Calibri"/>
        <family val="2"/>
        <charset val="1"/>
      </rPr>
      <t xml:space="preserve">It can only be applied to A-T families and NOT in: breast cancer families, breast cancer case-control studies, variants that meet BA1 or BS1, nor together with PM3 at any strength:
PS4_VeryStrong:</t>
    </r>
    <r>
      <rPr>
        <sz val="11"/>
        <rFont val="Calibri"/>
        <family val="2"/>
        <charset val="1"/>
      </rPr>
      <t xml:space="preserve"> Sixteen A-T families.d
</t>
    </r>
    <r>
      <rPr>
        <b val="true"/>
        <sz val="11"/>
        <rFont val="Calibri"/>
        <family val="2"/>
        <charset val="1"/>
      </rPr>
      <t xml:space="preserve">PS4:</t>
    </r>
    <r>
      <rPr>
        <sz val="11"/>
        <rFont val="Calibri"/>
        <family val="2"/>
        <charset val="1"/>
      </rPr>
      <t xml:space="preserve"> Four to fifteen A-T probands.d
</t>
    </r>
    <r>
      <rPr>
        <b val="true"/>
        <sz val="11"/>
        <rFont val="Calibri"/>
        <family val="2"/>
        <charset val="1"/>
      </rPr>
      <t xml:space="preserve">PS4_Moderate: </t>
    </r>
    <r>
      <rPr>
        <sz val="11"/>
        <rFont val="Calibri"/>
        <family val="2"/>
        <charset val="1"/>
      </rPr>
      <t xml:space="preserve">Two to three A-T probands.d
</t>
    </r>
    <r>
      <rPr>
        <b val="true"/>
        <sz val="11"/>
        <rFont val="Calibri"/>
        <family val="2"/>
        <charset val="1"/>
      </rPr>
      <t xml:space="preserve">PS4_Supporting:</t>
    </r>
    <r>
      <rPr>
        <sz val="11"/>
        <rFont val="Calibri"/>
        <family val="2"/>
        <charset val="1"/>
      </rPr>
      <t xml:space="preserve"> One A-T proband.d</t>
    </r>
  </si>
  <si>
    <r>
      <rPr>
        <b val="true"/>
        <sz val="11"/>
        <rFont val="Calibri"/>
        <family val="2"/>
        <charset val="1"/>
      </rPr>
      <t xml:space="preserve">PS4_Moderate:  </t>
    </r>
    <r>
      <rPr>
        <sz val="11"/>
        <rFont val="Calibri"/>
        <family val="2"/>
        <charset val="1"/>
      </rPr>
      <t xml:space="preserve">as obtained from rigorous case–control studies, OR is betwen 1,5 and 5.0</t>
    </r>
  </si>
  <si>
    <r>
      <rPr>
        <b val="true"/>
        <sz val="11"/>
        <rFont val="Calibri"/>
        <family val="2"/>
        <charset val="1"/>
      </rPr>
      <t xml:space="preserve">The prevalence of the variant in affected individuals is significantly increased compared with the prevalence in controls. 
</t>
    </r>
    <r>
      <rPr>
        <sz val="11"/>
        <rFont val="Calibri"/>
        <family val="2"/>
        <charset val="1"/>
      </rPr>
      <t xml:space="preserve">Use the following proband counting systemfor determining the weight of PS4 evidence:
- Proband meeting </t>
    </r>
    <r>
      <rPr>
        <b val="true"/>
        <sz val="11"/>
        <rFont val="Calibri"/>
        <family val="2"/>
        <charset val="1"/>
      </rPr>
      <t xml:space="preserve">Chompret</t>
    </r>
    <r>
      <rPr>
        <sz val="11"/>
        <rFont val="Calibri"/>
        <family val="2"/>
        <charset val="1"/>
      </rPr>
      <t xml:space="preserve"> criteria = 0.5 point
- Proband meeting classic </t>
    </r>
    <r>
      <rPr>
        <b val="true"/>
        <sz val="11"/>
        <rFont val="Calibri"/>
        <family val="2"/>
        <charset val="1"/>
      </rPr>
      <t xml:space="preserve">LFS</t>
    </r>
    <r>
      <rPr>
        <sz val="11"/>
        <rFont val="Calibri"/>
        <family val="2"/>
        <charset val="1"/>
      </rPr>
      <t xml:space="preserve"> criteria = 1 points
</t>
    </r>
    <r>
      <rPr>
        <b val="true"/>
        <sz val="11"/>
        <rFont val="Calibri"/>
        <family val="2"/>
        <charset val="1"/>
      </rPr>
      <t xml:space="preserve">
PS4_Strong</t>
    </r>
    <r>
      <rPr>
        <sz val="11"/>
        <rFont val="Calibri"/>
        <family val="2"/>
        <charset val="1"/>
      </rPr>
      <t xml:space="preserve"> = 4 or more points
</t>
    </r>
    <r>
      <rPr>
        <b val="true"/>
        <sz val="11"/>
        <rFont val="Calibri"/>
        <family val="2"/>
        <charset val="1"/>
      </rPr>
      <t xml:space="preserve">PS4_Moderate </t>
    </r>
    <r>
      <rPr>
        <sz val="11"/>
        <rFont val="Calibri"/>
        <family val="2"/>
        <charset val="1"/>
      </rPr>
      <t xml:space="preserve">= 2-3 points
</t>
    </r>
    <r>
      <rPr>
        <b val="true"/>
        <sz val="11"/>
        <rFont val="Calibri"/>
        <family val="2"/>
        <charset val="1"/>
      </rPr>
      <t xml:space="preserve">PS4_Suppporting</t>
    </r>
    <r>
      <rPr>
        <sz val="11"/>
        <rFont val="Calibri"/>
        <family val="2"/>
        <charset val="1"/>
      </rPr>
      <t xml:space="preserve"> = 1 point
</t>
    </r>
    <r>
      <rPr>
        <b val="true"/>
        <sz val="11"/>
        <rFont val="Calibri"/>
        <family val="2"/>
        <charset val="1"/>
      </rPr>
      <t xml:space="preserve">
</t>
    </r>
    <r>
      <rPr>
        <b val="true"/>
        <sz val="11"/>
        <color rgb="FFFFCCCC"/>
        <rFont val="Calibri"/>
        <family val="2"/>
        <charset val="1"/>
      </rPr>
      <t xml:space="preserve">Please note: This rule code cannot be applied when a variant also meets BA1 or BS1 criteria.</t>
    </r>
  </si>
  <si>
    <r>
      <rPr>
        <b val="true"/>
        <sz val="11"/>
        <color rgb="FF00B050"/>
        <rFont val="Calibri"/>
        <family val="2"/>
        <charset val="1"/>
      </rPr>
      <t xml:space="preserve">Same as general proposal: 
</t>
    </r>
    <r>
      <rPr>
        <sz val="11"/>
        <color rgb="FF000000"/>
        <rFont val="Calibri"/>
        <family val="2"/>
        <charset val="1"/>
      </rPr>
      <t xml:space="preserve">The prevalence of the variant in affected individuals is significantly increased compared with the prevalence in controls.
Data will be taking into account only from rigorous case–control studies. 
Relative risk or OR, as obtained from case–control studies, is &gt;5.0, and the confidence interval around the estimate of relative risk or OR does not include 1.0.
</t>
    </r>
    <r>
      <rPr>
        <b val="true"/>
        <sz val="11"/>
        <color rgb="FF00B050"/>
        <rFont val="Calibri"/>
        <family val="2"/>
        <charset val="1"/>
      </rPr>
      <t xml:space="preserve">but NO PS4_Moderate</t>
    </r>
  </si>
  <si>
    <t xml:space="preserve">Currently not in use.</t>
  </si>
  <si>
    <r>
      <rPr>
        <sz val="11"/>
        <color rgb="FF000000"/>
        <rFont val="Calibri"/>
        <family val="2"/>
        <charset val="1"/>
      </rPr>
      <t xml:space="preserve">The prevalence of the variant in affected individuals is significantly increased compared with the prevalence in controls.
</t>
    </r>
    <r>
      <rPr>
        <b val="true"/>
        <sz val="11"/>
        <color rgb="FF000000"/>
        <rFont val="Calibri"/>
        <family val="2"/>
        <charset val="1"/>
      </rPr>
      <t xml:space="preserve">Case-control studies; p-value ≤0.05 </t>
    </r>
    <r>
      <rPr>
        <b val="true"/>
        <sz val="11"/>
        <color rgb="FFFF0000"/>
        <rFont val="Calibri"/>
        <family val="2"/>
        <charset val="1"/>
      </rPr>
      <t xml:space="preserve">and</t>
    </r>
    <r>
      <rPr>
        <b val="true"/>
        <sz val="11"/>
        <color rgb="FF000000"/>
        <rFont val="Calibri"/>
        <family val="2"/>
        <charset val="1"/>
      </rPr>
      <t xml:space="preserve"> OR ≥3 </t>
    </r>
    <r>
      <rPr>
        <b val="true"/>
        <sz val="11"/>
        <color rgb="FFFF0000"/>
        <rFont val="Calibri"/>
        <family val="2"/>
        <charset val="1"/>
      </rPr>
      <t xml:space="preserve">or</t>
    </r>
    <r>
      <rPr>
        <b val="true"/>
        <sz val="11"/>
        <color rgb="FF000000"/>
        <rFont val="Calibri"/>
        <family val="2"/>
        <charset val="1"/>
      </rPr>
      <t xml:space="preserve"> lower 95% CI ≥2.0</t>
    </r>
  </si>
  <si>
    <r>
      <rPr>
        <b val="true"/>
        <sz val="11"/>
        <color rgb="FF000000"/>
        <rFont val="Calibri"/>
        <family val="2"/>
        <charset val="1"/>
      </rPr>
      <t xml:space="preserve">PS4:</t>
    </r>
    <r>
      <rPr>
        <sz val="11"/>
        <color rgb="FF000000"/>
        <rFont val="Calibri"/>
        <family val="2"/>
        <charset val="1"/>
      </rPr>
      <t xml:space="preserve"> The </t>
    </r>
    <r>
      <rPr>
        <b val="true"/>
        <u val="double"/>
        <sz val="11"/>
        <color rgb="FF000000"/>
        <rFont val="Calibri"/>
        <family val="2"/>
        <charset val="1"/>
      </rPr>
      <t xml:space="preserve">prevalence</t>
    </r>
    <r>
      <rPr>
        <sz val="11"/>
        <color rgb="FF000000"/>
        <rFont val="Calibri"/>
        <family val="2"/>
        <charset val="1"/>
      </rPr>
      <t xml:space="preserve"> of the variant in affected individuals is significantly </t>
    </r>
    <r>
      <rPr>
        <b val="true"/>
        <u val="double"/>
        <sz val="11"/>
        <color rgb="FF000000"/>
        <rFont val="Calibri"/>
        <family val="2"/>
        <charset val="1"/>
      </rPr>
      <t xml:space="preserve">increased</t>
    </r>
    <r>
      <rPr>
        <sz val="11"/>
        <color rgb="FF000000"/>
        <rFont val="Calibri"/>
        <family val="2"/>
        <charset val="1"/>
      </rPr>
      <t xml:space="preserve"> compared with the prevalence in controls: Relative risk or OR, as obtained from case–control studies, is &gt;5.0, and the confidence interval around the estimate of relative risk or OR does not include 1.0. See Richards 2015 for detailed guidance. 
(DO NOT apply PS4_Moderate)
</t>
    </r>
  </si>
  <si>
    <t xml:space="preserve">Located in a mutational hot spot and/or critical and well-established functional domain (e.g., active site of an enzyme) without benign variation</t>
  </si>
  <si>
    <r>
      <rPr>
        <sz val="11"/>
        <rFont val="Calibri"/>
        <family val="2"/>
        <charset val="1"/>
      </rPr>
      <t xml:space="preserve">Located in a </t>
    </r>
    <r>
      <rPr>
        <b val="true"/>
        <sz val="11"/>
        <color rgb="FFFFCCCC"/>
        <rFont val="Calibri"/>
        <family val="2"/>
        <charset val="1"/>
      </rPr>
      <t xml:space="preserve">reported </t>
    </r>
    <r>
      <rPr>
        <b val="true"/>
        <u val="single"/>
        <sz val="11"/>
        <color rgb="FFFFCCCC"/>
        <rFont val="Calibri"/>
        <family val="2"/>
        <charset val="1"/>
      </rPr>
      <t xml:space="preserve">mutational hotspot</t>
    </r>
    <r>
      <rPr>
        <sz val="11"/>
        <rFont val="Calibri"/>
        <family val="2"/>
        <charset val="1"/>
      </rPr>
      <t xml:space="preserve"> OR 
</t>
    </r>
    <r>
      <rPr>
        <b val="true"/>
        <sz val="11"/>
        <color rgb="FFFFCCCC"/>
        <rFont val="Calibri"/>
        <family val="2"/>
        <charset val="1"/>
      </rPr>
      <t xml:space="preserve">critical</t>
    </r>
    <r>
      <rPr>
        <sz val="11"/>
        <rFont val="Calibri"/>
        <family val="2"/>
        <charset val="1"/>
      </rPr>
      <t xml:space="preserve"> and well-established relevant functional domain (e.g., active site of an enzyme) without benign </t>
    </r>
    <r>
      <rPr>
        <sz val="11"/>
        <color rgb="FF1E9A71"/>
        <rFont val="Calibri"/>
        <family val="2"/>
        <charset val="1"/>
      </rPr>
      <t xml:space="preserve">variation. 
</t>
    </r>
    <r>
      <rPr>
        <b val="true"/>
        <sz val="11"/>
        <color rgb="FF1E9A71"/>
        <rFont val="Calibri"/>
        <family val="2"/>
        <charset val="1"/>
      </rPr>
      <t xml:space="preserve">La nostra proposta sobre considerar PM1 per domini en missense/in-frame-indels és que ho marcarem només si:
-Varsome considera PM1 i, a detalls, veiem que el % de pats està per sobre del 80%, i
-Alamut ho considera en domini funcional i que sigui highly-conserved aa
En truncants, el PM1 no el mirarem així sinó en base als dominis funcionals que es delecionen, i li atribuirem només PM1_supporting.</t>
    </r>
  </si>
  <si>
    <r>
      <rPr>
        <b val="true"/>
        <sz val="11"/>
        <color rgb="FFFF0000"/>
        <rFont val="Calibri"/>
        <family val="2"/>
        <charset val="1"/>
      </rPr>
      <t xml:space="preserve">PM1:</t>
    </r>
    <r>
      <rPr>
        <sz val="11"/>
        <color rgb="FFFF0000"/>
        <rFont val="Calibri"/>
        <family val="2"/>
        <charset val="1"/>
      </rPr>
      <t xml:space="preserve"> Do not use for this gene</t>
    </r>
  </si>
  <si>
    <r>
      <rPr>
        <b val="true"/>
        <sz val="11"/>
        <rFont val="Calibri"/>
        <family val="2"/>
        <charset val="1"/>
      </rPr>
      <t xml:space="preserve">PM1: </t>
    </r>
    <r>
      <rPr>
        <sz val="11"/>
        <rFont val="Calibri"/>
        <family val="2"/>
        <charset val="1"/>
      </rPr>
      <t xml:space="preserve">Located in a mutational hot spot and/or critical and well‐established functional domain. Defined to include residues in catalytic motifs: 90–94, 123–130, and 166–168 (NP_000305.3).</t>
    </r>
  </si>
  <si>
    <r>
      <rPr>
        <b val="true"/>
        <sz val="11"/>
        <rFont val="Calibri"/>
        <family val="2"/>
        <charset val="1"/>
      </rPr>
      <t xml:space="preserve">PM1:</t>
    </r>
    <r>
      <rPr>
        <sz val="11"/>
        <rFont val="Calibri"/>
        <family val="2"/>
        <charset val="1"/>
      </rPr>
      <t xml:space="preserve"> Located in the mutational hotspot codon p.R3008 or the autophosphorylation codon p.S1981.
</t>
    </r>
    <r>
      <rPr>
        <b val="true"/>
        <sz val="11"/>
        <rFont val="Calibri"/>
        <family val="2"/>
        <charset val="1"/>
      </rPr>
      <t xml:space="preserve">PM1_supporting: </t>
    </r>
    <r>
      <rPr>
        <sz val="11"/>
        <rFont val="Calibri"/>
        <family val="2"/>
        <charset val="1"/>
      </rPr>
      <t xml:space="preserve">Located in the kinase (residues 2712-2962) or FATC (residues 3024-3056) functional domains (NP_000042.3; </t>
    </r>
    <r>
      <rPr>
        <sz val="11"/>
        <color rgb="FF2E75B6"/>
        <rFont val="Calibri"/>
        <family val="2"/>
        <charset val="1"/>
      </rPr>
      <t xml:space="preserve">see slides</t>
    </r>
    <r>
      <rPr>
        <sz val="11"/>
        <rFont val="Calibri"/>
        <family val="2"/>
        <charset val="1"/>
      </rPr>
      <t xml:space="preserve">).</t>
    </r>
  </si>
  <si>
    <r>
      <rPr>
        <b val="true"/>
        <sz val="11"/>
        <rFont val="Calibri"/>
        <family val="2"/>
        <charset val="1"/>
      </rPr>
      <t xml:space="preserve">PM1:</t>
    </r>
    <r>
      <rPr>
        <sz val="11"/>
        <rFont val="Calibri"/>
        <family val="2"/>
        <charset val="1"/>
      </rPr>
      <t xml:space="preserve"> only applicable when it affects a highly conserved amino acid of the FHA-domain (115-175 aa) or kinase-domain (226-486 aa)</t>
    </r>
  </si>
  <si>
    <r>
      <rPr>
        <b val="true"/>
        <sz val="11"/>
        <rFont val="Calibri"/>
        <family val="2"/>
        <charset val="1"/>
      </rPr>
      <t xml:space="preserve">Located in a mutational hot spot and/or critical and well-established functional domain without benign variation.
PM1:</t>
    </r>
    <r>
      <rPr>
        <sz val="11"/>
        <rFont val="Calibri"/>
        <family val="2"/>
        <charset val="1"/>
      </rPr>
      <t xml:space="preserve"> This rule can be applied to:
- variants in hot spots (codons 175, 248, 273, 248, 245, 282, 249), but </t>
    </r>
    <r>
      <rPr>
        <sz val="11"/>
        <color rgb="FFFF0000"/>
        <rFont val="Calibri"/>
        <family val="2"/>
        <charset val="1"/>
      </rPr>
      <t xml:space="preserve">not to variants within functional domains.</t>
    </r>
    <r>
      <rPr>
        <sz val="11"/>
        <rFont val="Calibri"/>
        <family val="2"/>
        <charset val="1"/>
      </rPr>
      <t xml:space="preserve"> Use transcript NM_000546.4.
- variants with &gt; OR = 10 somatic observations in cancerhotspots.org (v2).</t>
    </r>
  </si>
  <si>
    <r>
      <rPr>
        <b val="true"/>
        <sz val="11"/>
        <color rgb="FFFF0000"/>
        <rFont val="Calibri"/>
        <family val="2"/>
        <charset val="1"/>
      </rPr>
      <t xml:space="preserve">PM1:</t>
    </r>
    <r>
      <rPr>
        <sz val="11"/>
        <color rgb="FFFF0000"/>
        <rFont val="Calibri"/>
        <family val="2"/>
        <charset val="1"/>
      </rPr>
      <t xml:space="preserve"> Do not use for this genes yet</t>
    </r>
  </si>
  <si>
    <t xml:space="preserve">Not used.</t>
  </si>
  <si>
    <r>
      <rPr>
        <b val="true"/>
        <sz val="11"/>
        <color rgb="FFFF0000"/>
        <rFont val="Calibri"/>
        <family val="2"/>
        <charset val="1"/>
      </rPr>
      <t xml:space="preserve">PM1: </t>
    </r>
    <r>
      <rPr>
        <sz val="11"/>
        <color rgb="FFFF0000"/>
        <rFont val="Calibri"/>
        <family val="2"/>
        <charset val="1"/>
      </rPr>
      <t xml:space="preserve">Do not use rule at this time.</t>
    </r>
  </si>
  <si>
    <t xml:space="preserve">Absent from controls (or at extremely low frequency if recessive) in Exome Sequencing Project, 1000 Genomes Project, or Exome Aggregation Consortium Caveat: Population data for insertions/deletions may be poorly called by next-generation sequencing.</t>
  </si>
  <si>
    <r>
      <rPr>
        <b val="true"/>
        <u val="single"/>
        <sz val="11"/>
        <color rgb="FF000000"/>
        <rFont val="Calibri"/>
        <family val="2"/>
        <charset val="1"/>
      </rPr>
      <t xml:space="preserve">Absent</t>
    </r>
    <r>
      <rPr>
        <sz val="11"/>
        <color rgb="FF000000"/>
        <rFont val="Calibri"/>
        <family val="2"/>
        <charset val="1"/>
      </rPr>
      <t xml:space="preserve"> or less than 1 out of 100,000 alleles (0.001%) in gnomAD cohort; if present in ≥ 2 individuals within any sub-population, must be present in &lt;one out of 50,000 alleles in that subpopulation. </t>
    </r>
    <r>
      <rPr>
        <b val="true"/>
        <sz val="11"/>
        <color rgb="FFFF0000"/>
        <rFont val="Calibri"/>
        <family val="2"/>
        <charset val="1"/>
      </rPr>
      <t xml:space="preserve">Comment:</t>
    </r>
    <r>
      <rPr>
        <sz val="11"/>
        <color rgb="FF000000"/>
        <rFont val="Calibri"/>
        <family val="2"/>
        <charset val="1"/>
      </rPr>
      <t xml:space="preserve"> Use gnomAD to determine allele frequency. Beware of technical limitations that can inaccurately represent allele frequency in this population database.
</t>
    </r>
    <r>
      <rPr>
        <b val="true"/>
        <sz val="11"/>
        <color rgb="FF000000"/>
        <rFont val="Calibri"/>
        <family val="2"/>
        <charset val="1"/>
      </rPr>
      <t xml:space="preserve">PM2_supp: less than 1 out of 50,000 alleles (0.002%) in gnomADv2.1.1 (non-cancer) dataset.
</t>
    </r>
    <r>
      <rPr>
        <b val="true"/>
        <sz val="11"/>
        <color rgb="FFFF0000"/>
        <rFont val="Calibri"/>
        <family val="2"/>
        <charset val="1"/>
      </rPr>
      <t xml:space="preserve">NOTA PRÀCTICA:</t>
    </r>
    <r>
      <rPr>
        <sz val="11"/>
        <color rgb="FFFF0000"/>
        <rFont val="Calibri"/>
        <family val="2"/>
        <charset val="1"/>
      </rPr>
      <t xml:space="preserve"> Si no hi ha freq a GnomAD i zona ben coberta, però hi ha freq a ESP, apliquem igualment PM2 a no ser que s'hagi identificat a ESP en un % elevat.
</t>
    </r>
    <r>
      <rPr>
        <b val="true"/>
        <sz val="11"/>
        <color rgb="FFFF0000"/>
        <rFont val="Calibri"/>
        <family val="2"/>
        <charset val="1"/>
      </rPr>
      <t xml:space="preserve">ATENCIÓ A BRCA1:</t>
    </r>
    <r>
      <rPr>
        <sz val="11"/>
        <color rgb="FFFF0000"/>
        <rFont val="Calibri"/>
        <family val="2"/>
        <charset val="1"/>
      </rPr>
      <t xml:space="preserve">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</si>
  <si>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FF0000"/>
        <rFont val="Calibri"/>
        <family val="2"/>
        <charset val="1"/>
      </rPr>
      <t xml:space="preserve">PM2:</t>
    </r>
    <r>
      <rPr>
        <sz val="11"/>
        <color rgb="FF000000"/>
        <rFont val="Calibri"/>
        <family val="2"/>
        <charset val="1"/>
      </rPr>
      <t xml:space="preserve"> &lt;One out of 100,000 alleles in gnomAD cohort; if present in ≥ 2 individuals, must be present in &lt;one out of 50,000 alleles within a sub-population.</t>
    </r>
    <r>
      <rPr>
        <sz val="11"/>
        <color rgb="FFFF0000"/>
        <rFont val="Calibri"/>
        <family val="2"/>
        <charset val="1"/>
      </rPr>
      <t xml:space="preserve"> Comment</t>
    </r>
    <r>
      <rPr>
        <sz val="11"/>
        <color rgb="FF000000"/>
        <rFont val="Calibri"/>
        <family val="2"/>
        <charset val="1"/>
      </rPr>
      <t xml:space="preserve">: Use gnomAD to determine allele frequency. Beware of technical limitations that can inaccurately represent allele frequency in this population database.</t>
    </r>
  </si>
  <si>
    <r>
      <rPr>
        <b val="true"/>
        <sz val="11"/>
        <color rgb="FF000000"/>
        <rFont val="Calibri"/>
        <family val="2"/>
        <charset val="1"/>
      </rPr>
      <t xml:space="preserve">PM2:</t>
    </r>
    <r>
      <rPr>
        <sz val="11"/>
        <color rgb="FF000000"/>
        <rFont val="Calibri"/>
        <family val="2"/>
        <charset val="1"/>
      </rPr>
      <t xml:space="preserve"> Present at &lt;0.00001 (0.001%) allele frequency in gnomAD or another large sequenced population. If multiple alleles are present within any subpopulation, allele frequency in that subpopulation must be &lt;0.00002 (0.002%).</t>
    </r>
  </si>
  <si>
    <r>
      <rPr>
        <b val="true"/>
        <sz val="11"/>
        <color rgb="FF000000"/>
        <rFont val="Calibri"/>
        <family val="2"/>
        <charset val="1"/>
      </rPr>
      <t xml:space="preserve">PM2: </t>
    </r>
    <r>
      <rPr>
        <sz val="11"/>
        <color rgb="FF000000"/>
        <rFont val="Calibri"/>
        <family val="2"/>
        <charset val="1"/>
      </rPr>
      <t xml:space="preserve">Absent, or present at &lt;0.00001 (0.001%) allele frequency in gnomAD or another large sequenced population. If multiple alleles are present within any subpopulation, allele frequency in that subpopulation must be &lt;0.00002 (0.002%).g</t>
    </r>
  </si>
  <si>
    <r>
      <rPr>
        <b val="true"/>
        <sz val="11"/>
        <color rgb="FF000000"/>
        <rFont val="Calibri"/>
        <family val="2"/>
        <charset val="1"/>
      </rPr>
      <t xml:space="preserve">PM2:</t>
    </r>
    <r>
      <rPr>
        <sz val="11"/>
        <color rgb="FF000000"/>
        <rFont val="Calibri"/>
        <family val="2"/>
        <charset val="1"/>
      </rPr>
      <t xml:space="preserve"> Absent or less than 1 out of 100,000 alleles (0.001%) in gnomAD cohort; if present in ≥ 2 individuals within any sub-population, must be present in &lt;one out of 50,000 alleles in that subpopulation
</t>
    </r>
    <r>
      <rPr>
        <b val="true"/>
        <sz val="11"/>
        <color rgb="FF000000"/>
        <rFont val="Calibri"/>
        <family val="2"/>
        <charset val="1"/>
      </rPr>
      <t xml:space="preserve">PM2_supporting:</t>
    </r>
    <r>
      <rPr>
        <sz val="11"/>
        <color rgb="FF000000"/>
        <rFont val="Calibri"/>
        <family val="2"/>
        <charset val="1"/>
      </rPr>
      <t xml:space="preserve"> Absent or less than 1 out of 20,000 alleles (0.005%) in gnomAD cohort.</t>
    </r>
  </si>
  <si>
    <r>
      <rPr>
        <b val="true"/>
        <sz val="11"/>
        <color rgb="FF000000"/>
        <rFont val="Calibri"/>
        <family val="2"/>
        <charset val="1"/>
      </rPr>
      <t xml:space="preserve">Absent in population databases
PM2_Supporting:</t>
    </r>
    <r>
      <rPr>
        <sz val="11"/>
        <color rgb="FF000000"/>
        <rFont val="Calibri"/>
        <family val="2"/>
        <charset val="1"/>
      </rPr>
      <t xml:space="preserve"> Variant needs to be absent from controls.
gnomAD is the preferred population database at this time (http://gnomad.broadinstitute.org)</t>
    </r>
  </si>
  <si>
    <r>
      <rPr>
        <b val="true"/>
        <sz val="11"/>
        <color rgb="FF00B050"/>
        <rFont val="Calibri"/>
        <family val="2"/>
        <charset val="1"/>
      </rPr>
      <t xml:space="preserve">Same as general proposal:
</t>
    </r>
    <r>
      <rPr>
        <b val="true"/>
        <sz val="11"/>
        <rFont val="Calibri"/>
        <family val="2"/>
        <charset val="1"/>
      </rPr>
      <t xml:space="preserve">PM2:</t>
    </r>
    <r>
      <rPr>
        <b val="true"/>
        <sz val="11"/>
        <color rgb="FF00B050"/>
        <rFont val="Calibri"/>
        <family val="2"/>
        <charset val="1"/>
      </rPr>
      <t xml:space="preserve"> </t>
    </r>
    <r>
      <rPr>
        <b val="true"/>
        <sz val="11"/>
        <rFont val="Calibri"/>
        <family val="2"/>
        <charset val="1"/>
      </rPr>
      <t xml:space="preserve">Absent or less than 1 out of 100,000 alleles (0.001%) in gnomADv2.1.1 (non-cancer) dataset</t>
    </r>
    <r>
      <rPr>
        <sz val="11"/>
        <rFont val="Calibri"/>
        <family val="2"/>
        <charset val="1"/>
      </rPr>
      <t xml:space="preserve">; if present in ≥ 2 individuals within any sub-population, must be present in &lt;one out of 50,000 alleles in that subpopulation. Comment: Beware of technical limitations that can inaccurately represent allele frequency in this population database.
</t>
    </r>
    <r>
      <rPr>
        <b val="true"/>
        <sz val="11"/>
        <rFont val="Calibri"/>
        <family val="2"/>
        <charset val="1"/>
      </rPr>
      <t xml:space="preserve">PM2_supp:</t>
    </r>
    <r>
      <rPr>
        <sz val="11"/>
        <rFont val="Calibri"/>
        <family val="2"/>
        <charset val="1"/>
      </rPr>
      <t xml:space="preserve"> less than 1 out of 50,000 alleles (0.002%) in gnomADv2.1.1 (non-cancer) dataset.
</t>
    </r>
    <r>
      <rPr>
        <b val="true"/>
        <sz val="11"/>
        <rFont val="Calibri"/>
        <family val="2"/>
        <charset val="1"/>
      </rPr>
      <t xml:space="preserve">For CNVs:</t>
    </r>
    <r>
      <rPr>
        <sz val="11"/>
        <rFont val="Calibri"/>
        <family val="2"/>
        <charset val="1"/>
      </rPr>
      <t xml:space="preserve"> absent in gnomAD cohort (more than 20,000 alleles analyzed).
</t>
    </r>
    <r>
      <rPr>
        <i val="true"/>
        <sz val="11"/>
        <rFont val="Calibri"/>
        <family val="2"/>
        <charset val="1"/>
      </rPr>
      <t xml:space="preserve">ATENCIÓ A BRCA1: GnomAD usa l'NM_007300.4 que té un exó addicional respecte NM_007294.3: Està entre els "nostres" exons 13 i 14. A més, el següent exó comença 3bp després a l'NM_7300.4. El resultat és que a partir de la base c.4358 de de l'NM_007294.3, hem de sumar 63bp (21 AAs) per convertir-los a numeració de l'NM_007300.4=GnomAD i poder mirar si la zona està ben coberta.</t>
    </r>
  </si>
  <si>
    <r>
      <rPr>
        <b val="true"/>
        <sz val="11"/>
        <color rgb="FF2A6099"/>
        <rFont val="Calibri"/>
        <family val="2"/>
        <charset val="1"/>
      </rPr>
      <t xml:space="preserve">PM2_supp:
</t>
    </r>
    <r>
      <rPr>
        <sz val="11"/>
        <color rgb="FF000000"/>
        <rFont val="Calibri"/>
        <family val="2"/>
        <charset val="1"/>
      </rPr>
      <t xml:space="preserve">Absent/extremely rare (&lt;1 in 50,000 alleles) in gnomAD </t>
    </r>
    <r>
      <rPr>
        <sz val="11"/>
        <color rgb="FF7030A0"/>
        <rFont val="Calibri"/>
        <family val="2"/>
        <charset val="1"/>
      </rPr>
      <t xml:space="preserve">non-cancer </t>
    </r>
    <r>
      <rPr>
        <sz val="11"/>
        <color rgb="FF000000"/>
        <rFont val="Calibri"/>
        <family val="2"/>
        <charset val="1"/>
      </rPr>
      <t xml:space="preserve">using the non_x005F_x0002_cancer dataset.</t>
    </r>
  </si>
  <si>
    <r>
      <rPr>
        <b val="true"/>
        <sz val="11"/>
        <color rgb="FF00B050"/>
        <rFont val="Calibri"/>
        <family val="2"/>
        <charset val="1"/>
      </rPr>
      <t xml:space="preserve">Same as general Proposal:
</t>
    </r>
    <r>
      <rPr>
        <sz val="11"/>
        <color rgb="FF000000"/>
        <rFont val="Calibri"/>
        <family val="2"/>
        <charset val="1"/>
      </rPr>
      <t xml:space="preserve">Absent in population databases
</t>
    </r>
    <r>
      <rPr>
        <b val="true"/>
        <sz val="11"/>
        <color rgb="FF000000"/>
        <rFont val="Calibri"/>
        <family val="2"/>
        <charset val="1"/>
      </rPr>
      <t xml:space="preserve">
PM2: </t>
    </r>
    <r>
      <rPr>
        <b val="true"/>
        <sz val="11"/>
        <color rgb="FF4F81BD"/>
        <rFont val="Calibri"/>
        <family val="2"/>
        <charset val="1"/>
      </rPr>
      <t xml:space="preserve">For substitutions or small indels </t>
    </r>
    <r>
      <rPr>
        <sz val="11"/>
        <color rgb="FF000000"/>
        <rFont val="Calibri"/>
        <family val="2"/>
        <charset val="1"/>
      </rPr>
      <t xml:space="preserve">variant needs to be absent  or less than 1 out of 100.000 alleles</t>
    </r>
    <r>
      <rPr>
        <b val="true"/>
        <sz val="11"/>
        <color rgb="FF000000"/>
        <rFont val="Calibri"/>
        <family val="2"/>
        <charset val="1"/>
      </rPr>
      <t xml:space="preserve"> (0,001 %) </t>
    </r>
    <r>
      <rPr>
        <sz val="11"/>
        <color rgb="FF000000"/>
        <rFont val="Calibri"/>
        <family val="2"/>
        <charset val="1"/>
      </rPr>
      <t xml:space="preserve">in gnomAD  non-cancer cohort ; if present in ≥ 2 individuals within any sub-population, must be present in &lt;one out of 50,000 alleles in that subpopulation. </t>
    </r>
    <r>
      <rPr>
        <sz val="11"/>
        <color rgb="FFFF0000"/>
        <rFont val="Calibri"/>
        <family val="2"/>
        <charset val="1"/>
      </rPr>
      <t xml:space="preserve">Comment: </t>
    </r>
    <r>
      <rPr>
        <sz val="11"/>
        <color rgb="FF000000"/>
        <rFont val="Calibri"/>
        <family val="2"/>
        <charset val="1"/>
      </rPr>
      <t xml:space="preserve">Beware of technical limitations that can inaccurately represent allele frequency in this population database.
</t>
    </r>
    <r>
      <rPr>
        <b val="true"/>
        <sz val="11"/>
        <color rgb="FF4F81BD"/>
        <rFont val="Calibri"/>
        <family val="2"/>
        <charset val="1"/>
      </rPr>
      <t xml:space="preserve">For CNV</t>
    </r>
    <r>
      <rPr>
        <sz val="11"/>
        <rFont val="Calibri"/>
        <family val="2"/>
        <charset val="1"/>
      </rPr>
      <t xml:space="preserve"> variant needs to be</t>
    </r>
    <r>
      <rPr>
        <sz val="11"/>
        <color rgb="FF000000"/>
        <rFont val="Calibri"/>
        <family val="2"/>
        <charset val="1"/>
      </rPr>
      <t xml:space="preserve"> absent in gnomAD  non-cancer cohort (more than 20,000 alleles analyzed).
</t>
    </r>
    <r>
      <rPr>
        <b val="true"/>
        <sz val="11"/>
        <rFont val="Calibri"/>
        <family val="2"/>
        <charset val="1"/>
      </rPr>
      <t xml:space="preserve">PM2_supp:</t>
    </r>
    <r>
      <rPr>
        <sz val="11"/>
        <rFont val="Calibri"/>
        <family val="2"/>
        <charset val="1"/>
      </rPr>
      <t xml:space="preserve"> </t>
    </r>
    <r>
      <rPr>
        <b val="true"/>
        <sz val="11"/>
        <color rgb="FF558ED5"/>
        <rFont val="Calibri"/>
        <family val="2"/>
        <charset val="1"/>
      </rPr>
      <t xml:space="preserve">rest of variants</t>
    </r>
    <r>
      <rPr>
        <sz val="11"/>
        <color rgb="FF558ED5"/>
        <rFont val="Calibri"/>
        <family val="2"/>
        <charset val="1"/>
      </rPr>
      <t xml:space="preserve"> </t>
    </r>
    <r>
      <rPr>
        <sz val="11"/>
        <rFont val="Calibri"/>
        <family val="2"/>
        <charset val="1"/>
      </rPr>
      <t xml:space="preserve">less than 1 out of 50,000 alleles (0.002%) in gnomADv2.1.1 (non-cancer) dataset. </t>
    </r>
    <r>
      <rPr>
        <b val="true"/>
        <sz val="11"/>
        <color rgb="FFFF0000"/>
        <rFont val="Calibri"/>
        <family val="2"/>
        <charset val="1"/>
      </rPr>
      <t xml:space="preserve">ATENCIÓ!!!!:Fins a no tenir les freqs establertes pel comitè d'experts s’acorda aplicar el nostre Threshold general amb la força PM2 (OK MP/LF 13/1/2021).</t>
    </r>
  </si>
  <si>
    <r>
      <rPr>
        <b val="true"/>
        <sz val="11"/>
        <rFont val="Calibri"/>
        <family val="2"/>
        <charset val="1"/>
      </rPr>
      <t xml:space="preserve">PM2:</t>
    </r>
    <r>
      <rPr>
        <b val="true"/>
        <sz val="11"/>
        <color rgb="FF00B050"/>
        <rFont val="Calibri"/>
        <family val="2"/>
        <charset val="1"/>
      </rPr>
      <t xml:space="preserve"> same as general proposal:
</t>
    </r>
    <r>
      <rPr>
        <b val="true"/>
        <u val="double"/>
        <sz val="11"/>
        <color rgb="FF00B050"/>
        <rFont val="Calibri"/>
        <family val="2"/>
        <charset val="1"/>
      </rPr>
      <t xml:space="preserve">For substitutions or small indels:
</t>
    </r>
    <r>
      <rPr>
        <b val="true"/>
        <sz val="11"/>
        <color rgb="FF00B050"/>
        <rFont val="Calibri"/>
        <family val="2"/>
        <charset val="1"/>
      </rPr>
      <t xml:space="preserve">PM2: </t>
    </r>
    <r>
      <rPr>
        <b val="true"/>
        <sz val="11"/>
        <color rgb="FF000000"/>
        <rFont val="Calibri"/>
        <family val="2"/>
        <charset val="1"/>
      </rPr>
      <t xml:space="preserve">Absent or less than 1 out of 100,000 alleles (0.001%) in gnomADv2.1.1 (non-cancer)</t>
    </r>
    <r>
      <rPr>
        <sz val="11"/>
        <color rgb="FF000000"/>
        <rFont val="Calibri"/>
        <family val="2"/>
        <charset val="1"/>
      </rPr>
      <t xml:space="preserve"> dataset; if present in ≥ 2 individuals within any sub-population, must be present in &lt;one out of 50,000 alleles in that subpopulation. </t>
    </r>
    <r>
      <rPr>
        <sz val="11"/>
        <color rgb="FFFF0000"/>
        <rFont val="Calibri"/>
        <family val="2"/>
        <charset val="1"/>
      </rPr>
      <t xml:space="preserve">Comment:</t>
    </r>
    <r>
      <rPr>
        <sz val="11"/>
        <color rgb="FF000000"/>
        <rFont val="Calibri"/>
        <family val="2"/>
        <charset val="1"/>
      </rPr>
      <t xml:space="preserve"> Beware of technical limitations that can inaccurately represent allele frequency in this population database.
</t>
    </r>
    <r>
      <rPr>
        <b val="true"/>
        <sz val="11"/>
        <color rgb="FF00B050"/>
        <rFont val="Calibri"/>
        <family val="2"/>
        <charset val="1"/>
      </rPr>
      <t xml:space="preserve">PM2_supp:</t>
    </r>
    <r>
      <rPr>
        <b val="true"/>
        <sz val="11"/>
        <color rgb="FF000000"/>
        <rFont val="Calibri"/>
        <family val="2"/>
        <charset val="1"/>
      </rPr>
      <t xml:space="preserve"> less than 1 out of 50,000 alleles (0.002%)</t>
    </r>
    <r>
      <rPr>
        <sz val="11"/>
        <color rgb="FF000000"/>
        <rFont val="Calibri"/>
        <family val="2"/>
        <charset val="1"/>
      </rPr>
      <t xml:space="preserve"> in gnomADv2.1.1 (non-cancer) dataset.
</t>
    </r>
    <r>
      <rPr>
        <sz val="11"/>
        <color rgb="FF00B050"/>
        <rFont val="Calibri"/>
        <family val="2"/>
        <charset val="1"/>
      </rPr>
      <t xml:space="preserve">
</t>
    </r>
    <r>
      <rPr>
        <b val="true"/>
        <u val="double"/>
        <sz val="11"/>
        <color rgb="FF00B050"/>
        <rFont val="Calibri"/>
        <family val="2"/>
        <charset val="1"/>
      </rPr>
      <t xml:space="preserve">For CNVs:</t>
    </r>
    <r>
      <rPr>
        <sz val="11"/>
        <color rgb="FF000000"/>
        <rFont val="Calibri"/>
        <family val="2"/>
        <charset val="1"/>
      </rPr>
      <t xml:space="preserve"> </t>
    </r>
    <r>
      <rPr>
        <b val="true"/>
        <sz val="11"/>
        <color rgb="FF000000"/>
        <rFont val="Calibri"/>
        <family val="2"/>
        <charset val="1"/>
      </rPr>
      <t xml:space="preserve">absent </t>
    </r>
    <r>
      <rPr>
        <sz val="11"/>
        <color rgb="FF000000"/>
        <rFont val="Calibri"/>
        <family val="2"/>
        <charset val="1"/>
      </rPr>
      <t xml:space="preserve">in gnomAD cohort (more than 20,000 alleles analyzed).
</t>
    </r>
    <r>
      <rPr>
        <b val="true"/>
        <sz val="11"/>
        <color rgb="FF000000"/>
        <rFont val="Calibri"/>
        <family val="2"/>
        <charset val="1"/>
      </rPr>
      <t xml:space="preserve">
</t>
    </r>
    <r>
      <rPr>
        <b val="true"/>
        <sz val="11"/>
        <color rgb="FFFF0000"/>
        <rFont val="Calibri"/>
        <family val="2"/>
        <charset val="1"/>
      </rPr>
      <t xml:space="preserve">NOTA PRÀCTICA:</t>
    </r>
    <r>
      <rPr>
        <sz val="11"/>
        <color rgb="FFFF0000"/>
        <rFont val="Calibri"/>
        <family val="2"/>
        <charset val="1"/>
      </rPr>
      <t xml:space="preserve"> Si no hi ha freq a GnomAD, però hi ha freq a ESP, apliquem igualment PM2 a no ser que s'hagi identificat a ESP en un % no compatible amb PM2. Cal mirar la cobertura de la regió quan la variant és absent al gnomAD v2.1.1 (non-cancer) dataset només si se situa en zona intrònica a algun dels intèrvals [+10,+20] o [-20,-10].</t>
    </r>
  </si>
  <si>
    <t xml:space="preserve">For recessive disorders, detected in trans with a pathogenic variant Note: This requires testing of parents (or offspring) to determine phase.</t>
  </si>
  <si>
    <r>
      <rPr>
        <b val="true"/>
        <sz val="11"/>
        <color rgb="FF1E9A71"/>
        <rFont val="Calibri"/>
        <family val="2"/>
        <charset val="1"/>
      </rPr>
      <t xml:space="preserve">For </t>
    </r>
    <r>
      <rPr>
        <b val="true"/>
        <u val="single"/>
        <sz val="11"/>
        <color rgb="FF1E9A71"/>
        <rFont val="Calibri"/>
        <family val="2"/>
        <charset val="1"/>
      </rPr>
      <t xml:space="preserve">recessive disorders, detected in homozygosis or in trans</t>
    </r>
    <r>
      <rPr>
        <sz val="11"/>
        <color rgb="FF000000"/>
        <rFont val="Calibri"/>
        <family val="2"/>
        <charset val="1"/>
      </rPr>
      <t xml:space="preserve"> with a pathogenic variant
Note: This requires testing of parents (or offspring) to determine phase.
</t>
    </r>
    <r>
      <rPr>
        <b val="true"/>
        <sz val="11"/>
        <color rgb="FF2E75B6"/>
        <rFont val="Calibri"/>
        <family val="2"/>
        <charset val="1"/>
      </rPr>
      <t xml:space="preserve">PM3_Strong</t>
    </r>
    <r>
      <rPr>
        <sz val="11"/>
        <color rgb="FF000000"/>
        <rFont val="Calibri"/>
        <family val="2"/>
        <charset val="1"/>
      </rPr>
      <t xml:space="preserve"> </t>
    </r>
    <r>
      <rPr>
        <sz val="11"/>
        <color rgb="FFFF0000"/>
        <rFont val="Calibri"/>
        <family val="2"/>
        <charset val="1"/>
      </rPr>
      <t xml:space="preserve">if ≥3 cases</t>
    </r>
  </si>
  <si>
    <r>
      <rPr>
        <b val="true"/>
        <sz val="11"/>
        <color rgb="FFFF0000"/>
        <rFont val="Calibri"/>
        <family val="2"/>
        <charset val="1"/>
      </rPr>
      <t xml:space="preserve">PM3:</t>
    </r>
    <r>
      <rPr>
        <sz val="11"/>
        <color rgb="FFFF0000"/>
        <rFont val="Calibri"/>
        <family val="2"/>
        <charset val="1"/>
      </rPr>
      <t xml:space="preserve"> Does not apply to this gene</t>
    </r>
  </si>
  <si>
    <r>
      <rPr>
        <b val="true"/>
        <sz val="11"/>
        <color rgb="FF000000"/>
        <rFont val="Calibri"/>
        <family val="2"/>
        <charset val="1"/>
      </rPr>
      <t xml:space="preserve">It cannot be applied to variants that meet BA1 or BS1, nor together with PS4 at any strength.
PM3_VeryStrong:</t>
    </r>
    <r>
      <rPr>
        <sz val="11"/>
        <color rgb="FF000000"/>
        <rFont val="Calibri"/>
        <family val="2"/>
        <charset val="1"/>
      </rPr>
      <t xml:space="preserve"> A-T probands with in trans score ≥4.0 as per ClinGen SVI Recommendation for in trans Criterion (PM3) - Version 1.0.e.
</t>
    </r>
    <r>
      <rPr>
        <b val="true"/>
        <sz val="11"/>
        <color rgb="FF000000"/>
        <rFont val="Calibri"/>
        <family val="2"/>
        <charset val="1"/>
      </rPr>
      <t xml:space="preserve">PM3_Strong:</t>
    </r>
    <r>
      <rPr>
        <sz val="11"/>
        <color rgb="FF000000"/>
        <rFont val="Calibri"/>
        <family val="2"/>
        <charset val="1"/>
      </rPr>
      <t xml:space="preserve"> A-T probands with in trans score 2.0-3.75 as per ClinGen SVI Recommendation for in trans Criterion (PM3) - Version 1.0.e 
</t>
    </r>
    <r>
      <rPr>
        <b val="true"/>
        <sz val="11"/>
        <color rgb="FF000000"/>
        <rFont val="Calibri"/>
        <family val="2"/>
        <charset val="1"/>
      </rPr>
      <t xml:space="preserve">PM3:</t>
    </r>
    <r>
      <rPr>
        <sz val="11"/>
        <color rgb="FF000000"/>
        <rFont val="Calibri"/>
        <family val="2"/>
        <charset val="1"/>
      </rPr>
      <t xml:space="preserve"> A-T probands with in trans score 1.0-1.75 as per ClinGen SVI Recommendation for in trans Criterion (PM3) - Version 1.0.e 
</t>
    </r>
    <r>
      <rPr>
        <b val="true"/>
        <sz val="11"/>
        <color rgb="FF000000"/>
        <rFont val="Calibri"/>
        <family val="2"/>
        <charset val="1"/>
      </rPr>
      <t xml:space="preserve">PM3_Supporting:</t>
    </r>
    <r>
      <rPr>
        <sz val="11"/>
        <color rgb="FF000000"/>
        <rFont val="Calibri"/>
        <family val="2"/>
        <charset val="1"/>
      </rPr>
      <t xml:space="preserve"> A-T probands with in trans score 0.5-0.75 as per ClinGen SVI Recommendation for in trans Criterion (PM3) - Version 1.0.e </t>
    </r>
  </si>
  <si>
    <r>
      <rPr>
        <b val="true"/>
        <sz val="11"/>
        <color rgb="FF00B050"/>
        <rFont val="Calibri"/>
        <family val="2"/>
        <charset val="1"/>
      </rPr>
      <t xml:space="preserve">Same as PALB2, with FA phenotype: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</si>
  <si>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color rgb="FF2A6099"/>
        <rFont val="Calibri"/>
        <family val="2"/>
        <charset val="1"/>
      </rPr>
      <t xml:space="preserve">PM3:
</t>
    </r>
    <r>
      <rPr>
        <sz val="11"/>
        <color rgb="FF000000"/>
        <rFont val="Calibri"/>
        <family val="2"/>
        <charset val="1"/>
      </rPr>
      <t xml:space="preserve">Co-occurrence (in trans/phase unknown) with a known pathogenic/likely pathogenic sequence variant in the same gene in a patient with clinical features consistent with CMMRD and/or documented MMR deficiency in normal cells (</t>
    </r>
    <r>
      <rPr>
        <b val="true"/>
        <sz val="11"/>
        <color rgb="FF000000"/>
        <rFont val="Calibri"/>
        <family val="2"/>
        <charset val="1"/>
      </rPr>
      <t xml:space="preserve">Table 3 and Table 4</t>
    </r>
    <r>
      <rPr>
        <sz val="11"/>
        <color rgb="FF000000"/>
        <rFont val="Calibri"/>
        <family val="2"/>
        <charset val="1"/>
      </rPr>
      <t xml:space="preserve">). </t>
    </r>
    <r>
      <rPr>
        <sz val="11"/>
        <color rgb="FF7030A0"/>
        <rFont val="Calibri"/>
        <family val="2"/>
        <charset val="1"/>
      </rPr>
      <t xml:space="preserve">Use CMMRD “Indication criteria” from </t>
    </r>
    <r>
      <rPr>
        <b val="true"/>
        <sz val="11"/>
        <color rgb="FF7030A0"/>
        <rFont val="Calibri"/>
        <family val="2"/>
        <charset val="1"/>
      </rPr>
      <t xml:space="preserve">Table 3</t>
    </r>
    <r>
      <rPr>
        <sz val="11"/>
        <color rgb="FF7030A0"/>
        <rFont val="Calibri"/>
        <family val="2"/>
        <charset val="1"/>
      </rPr>
      <t xml:space="preserve">. If ≥3 points then it is consistent with CMMRD. Ancillary testing used to support a diagnosis of CMMRD are listed in </t>
    </r>
    <r>
      <rPr>
        <b val="true"/>
        <sz val="11"/>
        <color rgb="FF7030A0"/>
        <rFont val="Calibri"/>
        <family val="2"/>
        <charset val="1"/>
      </rPr>
      <t xml:space="preserve">Table 4</t>
    </r>
    <r>
      <rPr>
        <sz val="11"/>
        <color rgb="FF7030A0"/>
        <rFont val="Calibri"/>
        <family val="2"/>
        <charset val="1"/>
      </rPr>
      <t xml:space="preserve">.
</t>
    </r>
    <r>
      <rPr>
        <sz val="11"/>
        <color rgb="FF000000"/>
        <rFont val="Calibri"/>
        <family val="2"/>
        <charset val="1"/>
      </rPr>
      <t xml:space="preserve">To use PM3 criteria (</t>
    </r>
    <r>
      <rPr>
        <b val="true"/>
        <sz val="11"/>
        <color rgb="FF000000"/>
        <rFont val="Calibri"/>
        <family val="2"/>
        <charset val="1"/>
      </rPr>
      <t xml:space="preserve">Table 2</t>
    </r>
    <r>
      <rPr>
        <sz val="11"/>
        <color rgb="FF000000"/>
        <rFont val="Calibri"/>
        <family val="2"/>
        <charset val="1"/>
      </rPr>
      <t xml:space="preserve">), the variant has to meet PM2_Supporting criteria. 
</t>
    </r>
    <r>
      <rPr>
        <u val="single"/>
        <sz val="11"/>
        <color rgb="FF000000"/>
        <rFont val="Calibri"/>
        <family val="2"/>
        <charset val="1"/>
      </rPr>
      <t xml:space="preserve">Classification/zygosity of other variant:
</t>
    </r>
    <r>
      <rPr>
        <sz val="11"/>
        <color rgb="FF000000"/>
        <rFont val="Calibri"/>
        <family val="2"/>
        <charset val="1"/>
      </rPr>
      <t xml:space="preserve">Pathogenic/Likely Pathogenic in trans: 1.0 point; Pathogenic/Likely Pathogenic - phase unknown: 0.5 points
Homozygous occurrence (max points from homozygotes = 1.0): 0.5 points.
</t>
    </r>
  </si>
  <si>
    <r>
      <rPr>
        <sz val="11"/>
        <color rgb="FFFF0000"/>
        <rFont val="Calibri"/>
        <family val="2"/>
        <charset val="1"/>
      </rPr>
      <t xml:space="preserve">For recessive disorders, detected in trans with a pathogenic variant.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</si>
  <si>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r>
      <rPr>
        <b val="true"/>
        <sz val="11"/>
        <rFont val="Calibri"/>
        <family val="2"/>
        <charset val="1"/>
      </rPr>
      <t xml:space="preserve">PM3: </t>
    </r>
    <r>
      <rPr>
        <sz val="11"/>
        <rFont val="Calibri"/>
        <family val="2"/>
        <charset val="1"/>
      </rPr>
      <t xml:space="preserve">For recessive disorders, detected in trans with a pathogenic variant.
</t>
    </r>
    <r>
      <rPr>
        <b val="true"/>
        <sz val="11"/>
        <color rgb="FFFF0000"/>
        <rFont val="Calibri"/>
        <family val="2"/>
        <charset val="1"/>
      </rPr>
      <t xml:space="preserve">
</t>
    </r>
    <r>
      <rPr>
        <sz val="11"/>
        <color rgb="FF000000"/>
        <rFont val="Calibri"/>
        <family val="2"/>
        <charset val="1"/>
      </rPr>
      <t xml:space="preserve">S</t>
    </r>
    <r>
      <rPr>
        <sz val="11"/>
        <rFont val="Calibri"/>
        <family val="2"/>
        <charset val="1"/>
      </rPr>
      <t xml:space="preserve">ee </t>
    </r>
    <r>
      <rPr>
        <b val="true"/>
        <sz val="11"/>
        <color rgb="FF4F81BD"/>
        <rFont val="Calibri"/>
        <family val="2"/>
        <charset val="1"/>
      </rPr>
      <t xml:space="preserve">Fanconi Anemia Tables (a ppt INFO PALB2: diapo 43).
</t>
    </r>
    <r>
      <rPr>
        <b val="true"/>
        <sz val="11"/>
        <rFont val="Calibri"/>
        <family val="2"/>
        <charset val="1"/>
      </rPr>
      <t xml:space="preserve">PM3_VeryStrong: </t>
    </r>
    <r>
      <rPr>
        <sz val="11"/>
        <rFont val="Calibri"/>
        <family val="2"/>
        <charset val="1"/>
      </rPr>
      <t xml:space="preserve">score 4.0</t>
    </r>
    <r>
      <rPr>
        <sz val="11"/>
        <color rgb="FF0070C0"/>
        <rFont val="Calibri"/>
        <family val="2"/>
        <charset val="1"/>
      </rPr>
      <t xml:space="preserve">.
</t>
    </r>
    <r>
      <rPr>
        <b val="true"/>
        <sz val="11"/>
        <rFont val="Calibri"/>
        <family val="2"/>
        <charset val="1"/>
      </rPr>
      <t xml:space="preserve">PM3_Strong:</t>
    </r>
    <r>
      <rPr>
        <sz val="11"/>
        <rFont val="Calibri"/>
        <family val="2"/>
        <charset val="1"/>
      </rPr>
      <t xml:space="preserve"> score 2.0
</t>
    </r>
    <r>
      <rPr>
        <b val="true"/>
        <sz val="11"/>
        <rFont val="Calibri"/>
        <family val="2"/>
        <charset val="1"/>
      </rPr>
      <t xml:space="preserve">PM3:</t>
    </r>
    <r>
      <rPr>
        <sz val="11"/>
        <rFont val="Calibri"/>
        <family val="2"/>
        <charset val="1"/>
      </rPr>
      <t xml:space="preserve"> score 1.0
</t>
    </r>
    <r>
      <rPr>
        <b val="true"/>
        <sz val="11"/>
        <rFont val="Calibri"/>
        <family val="2"/>
        <charset val="1"/>
      </rPr>
      <t xml:space="preserve">PM3_Supporting: </t>
    </r>
    <r>
      <rPr>
        <sz val="11"/>
        <rFont val="Calibri"/>
        <family val="2"/>
        <charset val="1"/>
      </rPr>
      <t xml:space="preserve">score 0.5 </t>
    </r>
  </si>
  <si>
    <t xml:space="preserve">Protein length changes as a result of in-frame deletions/insertions in a nonrepeat region or stop-loss variants</t>
  </si>
  <si>
    <r>
      <rPr>
        <sz val="11"/>
        <rFont val="Calibri"/>
        <family val="2"/>
        <charset val="1"/>
      </rPr>
      <t xml:space="preserve">For </t>
    </r>
    <r>
      <rPr>
        <b val="true"/>
        <u val="single"/>
        <sz val="11"/>
        <rFont val="Calibri"/>
        <family val="2"/>
        <charset val="1"/>
      </rPr>
      <t xml:space="preserve">Small exonic in-frame</t>
    </r>
    <r>
      <rPr>
        <sz val="11"/>
        <rFont val="Calibri"/>
        <family val="2"/>
        <charset val="1"/>
      </rPr>
      <t xml:space="preserve"> deletion or insertion. It can be also applied to CNVs (sub-genic deletion and tandem duplication) predicted to result in an in-frame deletion if the remaining exons are spliced together normally. </t>
    </r>
    <r>
      <rPr>
        <b val="true"/>
        <sz val="11"/>
        <color rgb="FF1E9A71"/>
        <rFont val="Calibri"/>
        <family val="2"/>
        <charset val="1"/>
      </rPr>
      <t xml:space="preserve">Consider the number of amino acids deleted from the predicted protein relative to the total size of the normal protein, and whether or not the deleted amino acids might be critical for protein function.</t>
    </r>
    <r>
      <rPr>
        <sz val="11"/>
        <rFont val="Calibri"/>
        <family val="2"/>
        <charset val="1"/>
      </rPr>
      <t xml:space="preserve"> If the deleted region encompasses well-documented, loss-of-function missense mutations, use in combination with PS1 to yield a likely pathogenic interpretation. 
</t>
    </r>
    <r>
      <rPr>
        <b val="true"/>
        <sz val="11"/>
        <color rgb="FFFF0000"/>
        <rFont val="Calibri"/>
        <family val="2"/>
        <charset val="1"/>
      </rPr>
      <t xml:space="preserve">NOTA PRÀCTICA:</t>
    </r>
    <r>
      <rPr>
        <sz val="11"/>
        <color rgb="FFFF0000"/>
        <rFont val="Calibri"/>
        <family val="2"/>
        <charset val="1"/>
      </rPr>
      <t xml:space="preserve"> PM4 no el considerem amb només 1 residu afectat</t>
    </r>
  </si>
  <si>
    <r>
      <rPr>
        <b val="true"/>
        <sz val="11"/>
        <rFont val="Calibri"/>
        <family val="2"/>
        <charset val="1"/>
      </rPr>
      <t xml:space="preserve">PM4:</t>
    </r>
    <r>
      <rPr>
        <sz val="11"/>
        <rFont val="Calibri"/>
        <family val="2"/>
        <charset val="1"/>
      </rPr>
      <t xml:space="preserve"> No rule specification proposed.
Variant example - CDH1 c.2647T&gt;C
(p.Ter883GlnEXT*29)</t>
    </r>
  </si>
  <si>
    <r>
      <rPr>
        <b val="true"/>
        <sz val="11"/>
        <rFont val="Calibri"/>
        <family val="2"/>
        <charset val="1"/>
      </rPr>
      <t xml:space="preserve">PM4:</t>
    </r>
    <r>
      <rPr>
        <sz val="11"/>
        <rFont val="Calibri"/>
        <family val="2"/>
        <charset val="1"/>
      </rPr>
      <t xml:space="preserve"> Protein length changes due to in‐frame deletions/insertions in a non‐repeat region or stop‐loss variants. Applies to in‐frame insertions or deletions impacting at least one residue in a catalytic motif (see PM1), protein truncation with disruption starting 3′ of c.1121 (NM_000314.4), and variants causing protein extension.</t>
    </r>
  </si>
  <si>
    <r>
      <rPr>
        <b val="true"/>
        <sz val="11"/>
        <rFont val="Calibri"/>
        <family val="2"/>
        <charset val="1"/>
      </rPr>
      <t xml:space="preserve">PM4:</t>
    </r>
    <r>
      <rPr>
        <sz val="11"/>
        <rFont val="Calibri"/>
        <family val="2"/>
        <charset val="1"/>
      </rPr>
      <t xml:space="preserve"> Protein length changes as a result of in-frame deletions/insertions impacting at least one residue in a critical functional region (see PM1)   </t>
    </r>
  </si>
  <si>
    <r>
      <rPr>
        <b val="true"/>
        <sz val="11"/>
        <color rgb="FFFF0000"/>
        <rFont val="Calibri"/>
        <family val="2"/>
        <charset val="1"/>
      </rPr>
      <t xml:space="preserve">PM4:</t>
    </r>
    <r>
      <rPr>
        <sz val="11"/>
        <color rgb="FFFF0000"/>
        <rFont val="Calibri"/>
        <family val="2"/>
        <charset val="1"/>
      </rPr>
      <t xml:space="preserve"> This rule should not be used at this time due to limited data.</t>
    </r>
  </si>
  <si>
    <r>
      <rPr>
        <b val="true"/>
        <sz val="11"/>
        <color rgb="FF00B050"/>
        <rFont val="Calibri"/>
        <family val="2"/>
        <charset val="1"/>
      </rPr>
      <t xml:space="preserve">Same as general proposal:</t>
    </r>
    <r>
      <rPr>
        <sz val="11"/>
        <color rgb="FF000000"/>
        <rFont val="Calibri"/>
        <family val="2"/>
        <charset val="1"/>
      </rPr>
      <t xml:space="preserve"> 
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</si>
  <si>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This rule should not be used at this time due to limited data.</t>
  </si>
  <si>
    <r>
      <rPr>
        <b val="true"/>
        <sz val="11"/>
        <color rgb="FFFF0000"/>
        <rFont val="Calibri"/>
        <family val="2"/>
        <charset val="1"/>
      </rPr>
      <t xml:space="preserve">PM4: </t>
    </r>
    <r>
      <rPr>
        <sz val="11"/>
        <color rgb="FFFF0000"/>
        <rFont val="Calibri"/>
        <family val="2"/>
        <charset val="1"/>
      </rPr>
      <t xml:space="preserve">not applicable for PALB2.</t>
    </r>
  </si>
  <si>
    <r>
      <rPr>
        <b val="true"/>
        <sz val="11"/>
        <color rgb="FF000000"/>
        <rFont val="Calibri"/>
        <family val="2"/>
        <charset val="1"/>
      </rPr>
      <t xml:space="preserve">PM4: </t>
    </r>
    <r>
      <rPr>
        <b val="true"/>
        <sz val="11"/>
        <color rgb="FF00B050"/>
        <rFont val="Calibri"/>
        <family val="2"/>
        <charset val="1"/>
      </rPr>
      <t xml:space="preserve">Same as general proposal:
</t>
    </r>
    <r>
      <rPr>
        <sz val="11"/>
        <color rgb="FF000000"/>
        <rFont val="Calibri"/>
        <family val="2"/>
        <charset val="1"/>
      </rPr>
      <t xml:space="preserve">For </t>
    </r>
    <r>
      <rPr>
        <b val="true"/>
        <u val="double"/>
        <sz val="11"/>
        <color rgb="FF000000"/>
        <rFont val="Calibri"/>
        <family val="2"/>
        <charset val="1"/>
      </rPr>
      <t xml:space="preserve">Small exonic in-frame</t>
    </r>
    <r>
      <rPr>
        <sz val="11"/>
        <color rgb="FF000000"/>
        <rFont val="Calibri"/>
        <family val="2"/>
        <charset val="1"/>
      </rPr>
      <t xml:space="preserve"> deletion or insertion. It can be also applied to CNVs (sub-genic deletion and tandem duplication) predicted to result in an in-frame deletion if the remaining exons are spliced together normally.</t>
    </r>
    <r>
      <rPr>
        <b val="true"/>
        <sz val="11"/>
        <color rgb="FF000000"/>
        <rFont val="Calibri"/>
        <family val="2"/>
        <charset val="1"/>
      </rPr>
      <t xml:space="preserve"> </t>
    </r>
    <r>
      <rPr>
        <b val="true"/>
        <sz val="11"/>
        <color rgb="FF00B050"/>
        <rFont val="Calibri"/>
        <family val="2"/>
        <charset val="1"/>
      </rPr>
      <t xml:space="preserve">Consider the number of amino acids deleted from the predicted protein relative to the total size of the normal protein, and whether or not the deleted amino acids might be critical for protein function</t>
    </r>
    <r>
      <rPr>
        <b val="true"/>
        <sz val="11"/>
        <color rgb="FF000000"/>
        <rFont val="Calibri"/>
        <family val="2"/>
        <charset val="1"/>
      </rPr>
      <t xml:space="preserve">.</t>
    </r>
    <r>
      <rPr>
        <sz val="11"/>
        <color rgb="FF000000"/>
        <rFont val="Calibri"/>
        <family val="2"/>
        <charset val="1"/>
      </rPr>
      <t xml:space="preserve"> If the deleted region encompasses well-documented, loss-of-function missense mutations, use in combination with PS1 to yield a likely pathogenic interpretation. 
</t>
    </r>
    <r>
      <rPr>
        <sz val="11"/>
        <color rgb="FFFF0000"/>
        <rFont val="Calibri"/>
        <family val="2"/>
        <charset val="1"/>
      </rPr>
      <t xml:space="preserve">
</t>
    </r>
    <r>
      <rPr>
        <b val="true"/>
        <sz val="11"/>
        <color rgb="FFFF0000"/>
        <rFont val="Calibri"/>
        <family val="2"/>
        <charset val="1"/>
      </rPr>
      <t xml:space="preserve">NOTA PRÀCTICA: </t>
    </r>
    <r>
      <rPr>
        <sz val="11"/>
        <color rgb="FFFF0000"/>
        <rFont val="Calibri"/>
        <family val="2"/>
        <charset val="1"/>
      </rPr>
      <t xml:space="preserve">PM4 no el considerem amb 1 o pocs residus afectats. </t>
    </r>
  </si>
  <si>
    <t xml:space="preserve">Novel missense change at an amino acid residue where a different missense change determined to be pathogenic has been seen before
Example: Arg156His is pathogenic; now you observe Arg156Cys
Caveat: Beware of changes that impact splicing rather than at the amino acid/protein level.</t>
  </si>
  <si>
    <r>
      <rPr>
        <sz val="11"/>
        <rFont val="Calibri"/>
        <family val="2"/>
        <charset val="1"/>
      </rPr>
      <t xml:space="preserve">Missense change at an amino acid residue where a </t>
    </r>
    <r>
      <rPr>
        <b val="true"/>
        <u val="single"/>
        <sz val="11"/>
        <rFont val="Calibri"/>
        <family val="2"/>
        <charset val="1"/>
      </rPr>
      <t xml:space="preserve">different missense change</t>
    </r>
    <r>
      <rPr>
        <sz val="11"/>
        <rFont val="Calibri"/>
        <family val="2"/>
        <charset val="1"/>
      </rPr>
      <t xml:space="preserve"> determined to be pathogenic or likely pathogenic has been seen before. In addition, variant being interrogated must have a BLOSUM62 score equal to or less than the known variant.</t>
    </r>
    <r>
      <rPr>
        <sz val="11"/>
        <color rgb="FF1E9A71"/>
        <rFont val="Calibri"/>
        <family val="2"/>
        <charset val="1"/>
      </rPr>
      <t xml:space="preserve"> </t>
    </r>
    <r>
      <rPr>
        <b val="true"/>
        <sz val="11"/>
        <color rgb="FF1E9A71"/>
        <rFont val="Calibri"/>
        <family val="2"/>
        <charset val="1"/>
      </rPr>
      <t xml:space="preserve">BLOSSUM SCORE</t>
    </r>
    <r>
      <rPr>
        <sz val="11"/>
        <color rgb="FF1E9A71"/>
        <rFont val="Calibri"/>
        <family val="2"/>
        <charset val="1"/>
      </rPr>
      <t xml:space="preserve"> </t>
    </r>
    <r>
      <rPr>
        <sz val="11"/>
        <rFont val="Calibri"/>
        <family val="2"/>
        <charset val="1"/>
      </rPr>
      <t xml:space="preserve">es troba a la diapo </t>
    </r>
    <r>
      <rPr>
        <b val="true"/>
        <sz val="11"/>
        <color rgb="FF1E9A71"/>
        <rFont val="Calibri"/>
        <family val="2"/>
        <charset val="1"/>
      </rPr>
      <t xml:space="preserve">Matriu BLOSUM62 x PM5, a V:\PDMCH\TANDAS Y RESULTADOS\Classificació Variants\__MODELS CLASSIFICACIÓ\ICO-ACMG</t>
    </r>
  </si>
  <si>
    <r>
      <rPr>
        <b val="true"/>
        <sz val="11"/>
        <color rgb="FFFF0000"/>
        <rFont val="Calibri"/>
        <family val="2"/>
        <charset val="1"/>
      </rPr>
      <t xml:space="preserve">PM5:</t>
    </r>
    <r>
      <rPr>
        <sz val="11"/>
        <color rgb="FFFF0000"/>
        <rFont val="Calibri"/>
        <family val="2"/>
        <charset val="1"/>
      </rPr>
      <t xml:space="preserve"> Do not use rule at this time</t>
    </r>
  </si>
  <si>
    <r>
      <rPr>
        <b val="true"/>
        <sz val="11"/>
        <rFont val="Calibri"/>
        <family val="2"/>
        <charset val="1"/>
      </rPr>
      <t xml:space="preserve">PM5:</t>
    </r>
    <r>
      <rPr>
        <sz val="11"/>
        <rFont val="Calibri"/>
        <family val="2"/>
        <charset val="1"/>
      </rPr>
      <t xml:space="preserve"> Missense change at an amino acid residue where a different missense change determined to be pathogenic or likely pathogenic has been seen before. In addition, variant being interrogated must have a BLOSUM62 score equal to or less than the known variant.</t>
    </r>
  </si>
  <si>
    <r>
      <rPr>
        <b val="true"/>
        <sz val="11"/>
        <rFont val="Calibri"/>
        <family val="2"/>
        <charset val="1"/>
      </rPr>
      <t xml:space="preserve">PM5: </t>
    </r>
    <r>
      <rPr>
        <sz val="11"/>
        <rFont val="Calibri"/>
        <family val="2"/>
        <charset val="1"/>
      </rPr>
      <t xml:space="preserve">Missense change at an amino acid residue where a different missense change determined to be pathogenic or likely pathogenic has been seen before. In addition, variant being interrogated must have a BLOSUM62 score equal to or less than the known variant.g</t>
    </r>
  </si>
  <si>
    <r>
      <rPr>
        <b val="true"/>
        <sz val="11"/>
        <rFont val="Calibri"/>
        <family val="2"/>
        <charset val="1"/>
      </rPr>
      <t xml:space="preserve">Novel missense change at an amino acid residue where a different missense change determined to be pathogenic has been seen before.
PM5_Moderate:</t>
    </r>
    <r>
      <rPr>
        <sz val="11"/>
        <rFont val="Calibri"/>
        <family val="2"/>
        <charset val="1"/>
      </rPr>
      <t xml:space="preserve"> Multiple pathogenic variants (&gt;2) at that residue using the requirements specified below (excluding known hot spots) would be required. Grantham or BLOSUM should be used to compare the variants. New variant must be equal or worse than known pathogenic variant. Splicing should be ruled out. The other variants must be asserted as pathogenic by the ClinGen TP53 EP.
</t>
    </r>
    <r>
      <rPr>
        <b val="true"/>
        <sz val="11"/>
        <rFont val="Calibri"/>
        <family val="2"/>
        <charset val="1"/>
      </rPr>
      <t xml:space="preserve">PM5_Supporting:</t>
    </r>
    <r>
      <rPr>
        <sz val="11"/>
        <rFont val="Calibri"/>
        <family val="2"/>
        <charset val="1"/>
      </rPr>
      <t xml:space="preserve"> Grantham or BLOSUM should be used to compare variants. The new variant must be equal or worse than known mutation. Splicing should be ruled out. This rule cannot be used for hot spots.</t>
    </r>
  </si>
  <si>
    <r>
      <rPr>
        <b val="true"/>
        <sz val="11"/>
        <color rgb="FF00B050"/>
        <rFont val="Calibri"/>
        <family val="2"/>
        <charset val="1"/>
      </rPr>
      <t xml:space="preserve">Same as general proposal:
</t>
    </r>
    <r>
      <rPr>
        <b val="true"/>
        <sz val="11"/>
        <rFont val="Calibri"/>
        <family val="2"/>
        <charset val="1"/>
      </rPr>
      <t xml:space="preserve">PM5:</t>
    </r>
    <r>
      <rPr>
        <sz val="11"/>
        <rFont val="Calibri"/>
        <family val="2"/>
        <charset val="1"/>
      </rPr>
      <t xml:space="preserve"> 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t>
    </r>
    <r>
      <rPr>
        <b val="true"/>
        <sz val="11"/>
        <rFont val="Calibri"/>
        <family val="2"/>
        <charset val="1"/>
      </rPr>
      <t xml:space="preserve">pestanya Matriu BLOOSUM d'aquest mateix excel.
</t>
    </r>
    <r>
      <rPr>
        <b val="true"/>
        <sz val="11"/>
        <color rgb="FF00B050"/>
        <rFont val="Calibri"/>
        <family val="2"/>
        <charset val="1"/>
      </rPr>
      <t xml:space="preserve">but also:
</t>
    </r>
    <r>
      <rPr>
        <b val="true"/>
        <sz val="11"/>
        <rFont val="Calibri"/>
        <family val="2"/>
        <charset val="1"/>
      </rPr>
      <t xml:space="preserve">PM5_Supporting: </t>
    </r>
    <r>
      <rPr>
        <sz val="11"/>
        <rFont val="Calibri"/>
        <family val="2"/>
        <charset val="1"/>
      </rPr>
      <t xml:space="preserve">To be used with </t>
    </r>
    <r>
      <rPr>
        <b val="true"/>
        <sz val="11"/>
        <rFont val="Calibri"/>
        <family val="2"/>
        <charset val="1"/>
      </rPr>
      <t xml:space="preserve">PTC variants</t>
    </r>
    <r>
      <rPr>
        <sz val="11"/>
        <rFont val="Calibri"/>
        <family val="2"/>
        <charset val="1"/>
      </rPr>
      <t xml:space="preserve"> where there is no predicted impact on splicing AND in the absence of conflicting info, in all coding exons except for:
 - </t>
    </r>
    <r>
      <rPr>
        <i val="true"/>
        <sz val="11"/>
        <rFont val="Calibri"/>
        <family val="2"/>
        <charset val="1"/>
      </rPr>
      <t xml:space="preserve">BRCA1</t>
    </r>
    <r>
      <rPr>
        <sz val="11"/>
        <rFont val="Calibri"/>
        <family val="2"/>
        <charset val="1"/>
      </rPr>
      <t xml:space="preserve"> exons 8, (c.442_547, 35 AAs), 9 &amp; 10
 - </t>
    </r>
    <r>
      <rPr>
        <i val="true"/>
        <sz val="11"/>
        <rFont val="Calibri"/>
        <family val="2"/>
        <charset val="1"/>
      </rPr>
      <t xml:space="preserve">BRCA2</t>
    </r>
    <r>
      <rPr>
        <sz val="11"/>
        <rFont val="Calibri"/>
        <family val="2"/>
        <charset val="1"/>
      </rPr>
      <t xml:space="preserve"> exons 4 (c.317_425, 36 AAs), 6 (c.159_172, 13 AAs), 12 (c.6842_6937, in frame and potentially rescued by splicing), 21 (c.8633_8754, 46 AAs)  &amp; 26 (9502_9648, 48 AAs). Caution with exon 24 (c.9918_9256, 46 AAs, Ambry FH LR against).
</t>
    </r>
  </si>
  <si>
    <r>
      <rPr>
        <b val="true"/>
        <sz val="11"/>
        <color rgb="FF2A6099"/>
        <rFont val="Calibri"/>
        <family val="2"/>
        <charset val="1"/>
      </rPr>
      <t xml:space="preserve">PM5:
</t>
    </r>
    <r>
      <rPr>
        <sz val="11"/>
        <color rgb="FF000000"/>
        <rFont val="Calibri"/>
        <family val="2"/>
        <charset val="1"/>
      </rPr>
      <t xml:space="preserve">Missense change at an amino acid residue where a different missense change was classified as Class 5 pathogenic on the protein level and not due to aberrant splicing. 
</t>
    </r>
    <r>
      <rPr>
        <sz val="11"/>
        <color rgb="FF7030A0"/>
        <rFont val="Calibri"/>
        <family val="2"/>
        <charset val="1"/>
      </rPr>
      <t xml:space="preserve">Only use PM5 if PP3 is supporting for the missense change.
</t>
    </r>
    <r>
      <rPr>
        <sz val="11"/>
        <color rgb="FF000000"/>
        <rFont val="Calibri"/>
        <family val="2"/>
        <charset val="1"/>
      </rPr>
      <t xml:space="preserve">OR
Variants affecting the same splice site as a confirmed splice variant with similar or worse splicing in silico predictions (recommended splicing algorithms: MaxEntScan, NNSplice, SpiceAI or refer to MMR splicing predictions from http://priors.hci.utah.edu/PRIORS).
</t>
    </r>
    <r>
      <rPr>
        <b val="true"/>
        <sz val="11"/>
        <color rgb="FF7030A0"/>
        <rFont val="Calibri"/>
        <family val="2"/>
        <charset val="1"/>
      </rPr>
      <t xml:space="preserve">PM5_P:
</t>
    </r>
    <r>
      <rPr>
        <sz val="11"/>
        <color rgb="FF7030A0"/>
        <rFont val="Calibri"/>
        <family val="2"/>
        <charset val="1"/>
      </rPr>
      <t xml:space="preserve">Missense change at an amino acid residue where a different missense change was classified as Class 4 likely pathogenic on the protein level and not due to aberrant splicing. 
Only use PM5_Supporting if PP3 is supporting for the missense change.</t>
    </r>
  </si>
  <si>
    <r>
      <rPr>
        <b val="true"/>
        <sz val="11"/>
        <color rgb="FFFF0000"/>
        <rFont val="Calibri"/>
        <family val="2"/>
        <charset val="1"/>
      </rPr>
      <t xml:space="preserve">PM5: </t>
    </r>
    <r>
      <rPr>
        <sz val="11"/>
        <color rgb="FFFF0000"/>
        <rFont val="Calibri"/>
        <family val="2"/>
        <charset val="1"/>
      </rPr>
      <t xml:space="preserve">Do not use rule at this time.</t>
    </r>
  </si>
  <si>
    <r>
      <rPr>
        <b val="true"/>
        <sz val="11"/>
        <rFont val="Calibri"/>
        <family val="2"/>
        <charset val="1"/>
      </rPr>
      <t xml:space="preserve">PM5: </t>
    </r>
    <r>
      <rPr>
        <b val="true"/>
        <sz val="11"/>
        <color rgb="FF00B050"/>
        <rFont val="Calibri"/>
        <family val="2"/>
        <charset val="1"/>
      </rPr>
      <t xml:space="preserve">Same as general proposal:
</t>
    </r>
    <r>
      <rPr>
        <sz val="11"/>
        <rFont val="Calibri"/>
        <family val="2"/>
        <charset val="1"/>
      </rPr>
      <t xml:space="preserve">Missense change at an amino acid residue where a </t>
    </r>
    <r>
      <rPr>
        <b val="true"/>
        <u val="double"/>
        <sz val="11"/>
        <rFont val="Calibri"/>
        <family val="2"/>
        <charset val="1"/>
      </rPr>
      <t xml:space="preserve">different missense change</t>
    </r>
    <r>
      <rPr>
        <sz val="11"/>
        <rFont val="Calibri"/>
        <family val="2"/>
        <charset val="1"/>
      </rPr>
      <t xml:space="preserve"> determined to be</t>
    </r>
    <r>
      <rPr>
        <u val="single"/>
        <sz val="11"/>
        <rFont val="Calibri"/>
        <family val="2"/>
        <charset val="1"/>
      </rPr>
      <t xml:space="preserve"> </t>
    </r>
    <r>
      <rPr>
        <b val="true"/>
        <u val="single"/>
        <sz val="11"/>
        <rFont val="Calibri"/>
        <family val="2"/>
        <charset val="1"/>
      </rPr>
      <t xml:space="preserve">pathogenic or likely pathogenic</t>
    </r>
    <r>
      <rPr>
        <sz val="11"/>
        <rFont val="Calibri"/>
        <family val="2"/>
        <charset val="1"/>
      </rPr>
      <t xml:space="preserve"> has been seen before. In addition, variant being interrogated must have a BLOSUM62 score equal to or less than the known variant. </t>
    </r>
    <r>
      <rPr>
        <b val="true"/>
        <sz val="11"/>
        <color rgb="FF00B050"/>
        <rFont val="Calibri"/>
        <family val="2"/>
        <charset val="1"/>
      </rPr>
      <t xml:space="preserve">BLOSUM SCORE </t>
    </r>
    <r>
      <rPr>
        <sz val="11"/>
        <rFont val="Calibri"/>
        <family val="2"/>
        <charset val="1"/>
      </rPr>
      <t xml:space="preserve">es troba a la diapo </t>
    </r>
    <r>
      <rPr>
        <b val="true"/>
        <sz val="11"/>
        <color rgb="FF00B050"/>
        <rFont val="Calibri"/>
        <family val="2"/>
        <charset val="1"/>
      </rPr>
      <t xml:space="preserve">Matriu BLOSUM62 x PM5</t>
    </r>
    <r>
      <rPr>
        <sz val="11"/>
        <rFont val="Calibri"/>
        <family val="2"/>
        <charset val="1"/>
      </rPr>
      <t xml:space="preserve">,</t>
    </r>
    <r>
      <rPr>
        <b val="true"/>
        <sz val="11"/>
        <color rgb="FF00B050"/>
        <rFont val="Calibri"/>
        <family val="2"/>
        <charset val="1"/>
      </rPr>
      <t xml:space="preserve"> a la pestanya Matriu BLOSUM d'aquest mateix excel.</t>
    </r>
  </si>
  <si>
    <t xml:space="preserve">Assumed de novo, but without confirmation of paternity and maternity</t>
  </si>
  <si>
    <r>
      <rPr>
        <b val="true"/>
        <sz val="11"/>
        <color rgb="FF1E9A71"/>
        <rFont val="Calibri"/>
        <family val="2"/>
        <charset val="1"/>
      </rPr>
      <t xml:space="preserve">Only  when patient’s phenotype or family history is highly specific for a disease with a single genetic etiology.</t>
    </r>
    <r>
      <rPr>
        <b val="true"/>
        <sz val="11"/>
        <color rgb="FF548235"/>
        <rFont val="Calibri"/>
        <family val="2"/>
        <charset val="1"/>
      </rPr>
      <t xml:space="preserve"> </t>
    </r>
    <r>
      <rPr>
        <b val="true"/>
        <sz val="11"/>
        <color rgb="FFFF0000"/>
        <rFont val="Calibri"/>
        <family val="2"/>
        <charset val="1"/>
      </rPr>
      <t xml:space="preserve">PM6_Strong:</t>
    </r>
    <r>
      <rPr>
        <sz val="11"/>
        <rFont val="Calibri"/>
        <family val="2"/>
        <charset val="1"/>
      </rPr>
      <t xml:space="preserve"> Two probands with </t>
    </r>
    <r>
      <rPr>
        <b val="true"/>
        <u val="single"/>
        <sz val="11"/>
        <rFont val="Calibri"/>
        <family val="2"/>
        <charset val="1"/>
      </rPr>
      <t xml:space="preserve">presumed de novo</t>
    </r>
    <r>
      <rPr>
        <sz val="11"/>
        <rFont val="Calibri"/>
        <family val="2"/>
        <charset val="1"/>
      </rPr>
      <t xml:space="preserve"> occurrence (parents tested but maternity/paternity not confirmed) with the disease and no family history. </t>
    </r>
    <r>
      <rPr>
        <b val="true"/>
        <sz val="11"/>
        <color rgb="FFFF0000"/>
        <rFont val="Calibri"/>
        <family val="2"/>
        <charset val="1"/>
      </rPr>
      <t xml:space="preserve">PM6:</t>
    </r>
    <r>
      <rPr>
        <sz val="11"/>
        <rFont val="Calibri"/>
        <family val="2"/>
        <charset val="1"/>
      </rPr>
      <t xml:space="preserve"> Assumed de novo, but without confirmation of paternity and maternity, in a patient with the disease and no family history.</t>
    </r>
  </si>
  <si>
    <r>
      <rPr>
        <b val="true"/>
        <sz val="11"/>
        <color rgb="FFFF0000"/>
        <rFont val="Calibri"/>
        <family val="2"/>
        <charset val="1"/>
      </rPr>
      <t xml:space="preserve">PM6_VS: </t>
    </r>
    <r>
      <rPr>
        <sz val="11"/>
        <rFont val="Calibri"/>
        <family val="2"/>
        <charset val="1"/>
      </rPr>
      <t xml:space="preserve">≥Four patients with DGC &amp;/or LBC w/o parental confirmation; </t>
    </r>
    <r>
      <rPr>
        <b val="true"/>
        <sz val="11"/>
        <color rgb="FFFF0000"/>
        <rFont val="Calibri"/>
        <family val="2"/>
        <charset val="1"/>
      </rPr>
      <t xml:space="preserve">PM6_strong:</t>
    </r>
    <r>
      <rPr>
        <sz val="11"/>
        <rFont val="Calibri"/>
        <family val="2"/>
        <charset val="1"/>
      </rPr>
      <t xml:space="preserve"> ≥Two patients with DGC &amp;/or LBC w/o parental
confirmation;</t>
    </r>
    <r>
      <rPr>
        <b val="true"/>
        <sz val="11"/>
        <color rgb="FFFF0000"/>
        <rFont val="Calibri"/>
        <family val="2"/>
        <charset val="1"/>
      </rPr>
      <t xml:space="preserve"> PM6: </t>
    </r>
    <r>
      <rPr>
        <sz val="11"/>
        <rFont val="Calibri"/>
        <family val="2"/>
        <charset val="1"/>
      </rPr>
      <t xml:space="preserve">One patient with DGC &amp;/or LBC w/o parental confirmation. </t>
    </r>
    <r>
      <rPr>
        <sz val="11"/>
        <color rgb="FFFF0000"/>
        <rFont val="Calibri"/>
        <family val="2"/>
        <charset val="1"/>
      </rPr>
      <t xml:space="preserve">Comment:</t>
    </r>
    <r>
      <rPr>
        <sz val="11"/>
        <rFont val="Calibri"/>
        <family val="2"/>
        <charset val="1"/>
      </rPr>
      <t xml:space="preserve"> Use ClinGen's de novo point
system for a highly specific phenotype (See Supp. Table S2).</t>
    </r>
  </si>
  <si>
    <r>
      <rPr>
        <b val="true"/>
        <sz val="11"/>
        <color rgb="FFFF0000"/>
        <rFont val="Calibri"/>
        <family val="2"/>
        <charset val="1"/>
      </rPr>
      <t xml:space="preserve">PM6_strong: </t>
    </r>
    <r>
      <rPr>
        <sz val="11"/>
        <rFont val="Calibri"/>
        <family val="2"/>
        <charset val="1"/>
      </rPr>
      <t xml:space="preserve">Two probands with presumed de novo occurrence (maternity/paternity not confirmed) with the disease and no family history</t>
    </r>
    <r>
      <rPr>
        <b val="true"/>
        <sz val="11"/>
        <color rgb="FFFF0000"/>
        <rFont val="Calibri"/>
        <family val="2"/>
        <charset val="1"/>
      </rPr>
      <t xml:space="preserve">. PM6:</t>
    </r>
    <r>
      <rPr>
        <sz val="11"/>
        <rFont val="Calibri"/>
        <family val="2"/>
        <charset val="1"/>
      </rPr>
      <t xml:space="preserve"> Assumed de novo, but without confirmation of paternity and maternity, in a patient with the disease and no family history.</t>
    </r>
  </si>
  <si>
    <r>
      <rPr>
        <b val="true"/>
        <sz val="11"/>
        <rFont val="Calibri"/>
        <family val="2"/>
        <charset val="1"/>
      </rPr>
      <t xml:space="preserve">PM6_VeryStrong or PS2_VeryStrong :</t>
    </r>
    <r>
      <rPr>
        <sz val="11"/>
        <rFont val="Calibri"/>
        <family val="2"/>
        <charset val="1"/>
      </rPr>
      <t xml:space="preserve"> A-T patients with de novo score ≥4.0 as per ClinGen SVI Recommendation for de novo Criteria (PS2 &amp; PM6) - Version 1.0.c
</t>
    </r>
    <r>
      <rPr>
        <b val="true"/>
        <sz val="11"/>
        <rFont val="Calibri"/>
        <family val="2"/>
        <charset val="1"/>
      </rPr>
      <t xml:space="preserve">PM6_Strong or PS2:</t>
    </r>
    <r>
      <rPr>
        <sz val="11"/>
        <rFont val="Calibri"/>
        <family val="2"/>
        <charset val="1"/>
      </rPr>
      <t xml:space="preserve"> A-T patients with a de novo score 2.0-3.75 as per ClinGen SVI Recommendation for de novo Criteria (PS2 &amp; PM6) - Version 1.0.c
</t>
    </r>
    <r>
      <rPr>
        <b val="true"/>
        <sz val="11"/>
        <rFont val="Calibri"/>
        <family val="2"/>
        <charset val="1"/>
      </rPr>
      <t xml:space="preserve">PM6 or PS2_Moderate:</t>
    </r>
    <r>
      <rPr>
        <sz val="11"/>
        <rFont val="Calibri"/>
        <family val="2"/>
        <charset val="1"/>
      </rPr>
      <t xml:space="preserve"> A-T patients with de novo score 1.0-1.75 as per ClinGen SVI Recommendation for de novo Criteria (PS2 &amp; PM6) - Version 1.0.c
</t>
    </r>
    <r>
      <rPr>
        <b val="true"/>
        <sz val="11"/>
        <rFont val="Calibri"/>
        <family val="2"/>
        <charset val="1"/>
      </rPr>
      <t xml:space="preserve">PM6_Supporting or PS2_Supporting:</t>
    </r>
    <r>
      <rPr>
        <sz val="11"/>
        <rFont val="Calibri"/>
        <family val="2"/>
        <charset val="1"/>
      </rPr>
      <t xml:space="preserve"> A-T patients with de novo score 0.5-0.75 as per ClinGen SVI Recommendation for de novo Criteria (PS2 &amp; PM6) - Version 1.0.c</t>
    </r>
  </si>
  <si>
    <r>
      <rPr>
        <sz val="11"/>
        <rFont val="Calibri"/>
        <family val="2"/>
        <charset val="1"/>
      </rPr>
      <t xml:space="preserve">De novo, proven or assumed, in a patient with the disease and no family history. Use SVI point system table, based on whether maternity and paternity have been confirmed and the type of cancer(s) seen in the proband. If there are multiple reports of de novo probands, the number of points for each of their cancers are combined. See Cancer Criteria List &amp; TP53 Point Table at </t>
    </r>
    <r>
      <rPr>
        <b val="true"/>
        <sz val="11"/>
        <color rgb="FF2E75B6"/>
        <rFont val="Calibri"/>
        <family val="2"/>
        <charset val="1"/>
      </rPr>
      <t xml:space="preserve">clingen_tp53_acmg_specifications_v1.pdf</t>
    </r>
    <r>
      <rPr>
        <sz val="11"/>
        <rFont val="Calibri"/>
        <family val="2"/>
        <charset val="1"/>
      </rPr>
      <t xml:space="preserve"> document.
</t>
    </r>
    <r>
      <rPr>
        <b val="true"/>
        <sz val="11"/>
        <rFont val="Calibri"/>
        <family val="2"/>
        <charset val="1"/>
      </rPr>
      <t xml:space="preserve">PS2_PM6_Very Strong:</t>
    </r>
    <r>
      <rPr>
        <sz val="11"/>
        <rFont val="Calibri"/>
        <family val="2"/>
        <charset val="1"/>
      </rPr>
      <t xml:space="preserve"> &gt;4 points (ex. 2 cancers in two probands from the strong criteria list or 4 cancers from 4 probands from the moderate criteria). For probands with multiple cancers, use the most specific/highest weight cancer to determine point for that proband.
</t>
    </r>
    <r>
      <rPr>
        <b val="true"/>
        <sz val="11"/>
        <rFont val="Calibri"/>
        <family val="2"/>
        <charset val="1"/>
      </rPr>
      <t xml:space="preserve">PS2_PM6_Strong: </t>
    </r>
    <r>
      <rPr>
        <sz val="11"/>
        <rFont val="Calibri"/>
        <family val="2"/>
        <charset val="1"/>
      </rPr>
      <t xml:space="preserve">2-3 points (ex. 1 cancer from the strong criteria list or 2 from the moderate criteria list).
</t>
    </r>
    <r>
      <rPr>
        <b val="true"/>
        <sz val="11"/>
        <rFont val="Calibri"/>
        <family val="2"/>
        <charset val="1"/>
      </rPr>
      <t xml:space="preserve">PS2_PM6_Moderate:</t>
    </r>
    <r>
      <rPr>
        <sz val="11"/>
        <rFont val="Calibri"/>
        <family val="2"/>
        <charset val="1"/>
      </rPr>
      <t xml:space="preserve"> 1 point (for 1 cancer from the moderate criteria list).
</t>
    </r>
    <r>
      <rPr>
        <b val="true"/>
        <sz val="11"/>
        <rFont val="Calibri"/>
        <family val="2"/>
        <charset val="1"/>
      </rPr>
      <t xml:space="preserve">PS2_PM6_Supporting:</t>
    </r>
    <r>
      <rPr>
        <sz val="11"/>
        <rFont val="Calibri"/>
        <family val="2"/>
        <charset val="1"/>
      </rPr>
      <t xml:space="preserve"> 0.5 point (1 cancer from the moderate criteria list).</t>
    </r>
  </si>
  <si>
    <r>
      <rPr>
        <b val="true"/>
        <sz val="11"/>
        <color rgb="FF7030A0"/>
        <rFont val="Calibri"/>
        <family val="2"/>
        <charset val="1"/>
      </rPr>
      <t xml:space="preserve">PM6:
</t>
    </r>
    <r>
      <rPr>
        <sz val="11"/>
        <color rgb="FF7030A0"/>
        <rFont val="Calibri"/>
        <family val="2"/>
        <charset val="1"/>
      </rPr>
      <t xml:space="preserve">Assumed de novo with maternity and/or paternity unconfirmed in a case with LS spectrum tumour" (No tumor data for MSI/immunoloss/methylation)
0.5 points per proband – can be combined with PS2/PM6 points to increase evidence strength as per </t>
    </r>
    <r>
      <rPr>
        <b val="true"/>
        <sz val="11"/>
        <color rgb="FF7030A0"/>
        <rFont val="Calibri"/>
        <family val="2"/>
        <charset val="1"/>
      </rPr>
      <t xml:space="preserve">Table 1.
</t>
    </r>
    <r>
      <rPr>
        <sz val="11"/>
        <color rgb="FF7030A0"/>
        <rFont val="Calibri"/>
        <family val="2"/>
        <charset val="1"/>
      </rPr>
      <t xml:space="preserve">
(") LS-associated tumors: colorectal/colon/rectal, endometrial, ovarian, small bowel/small intestine, renal pelvis, ureter, and stomach/gastric carcinomas, sebaceous skin tumours (adenomas and carcinomas), gliomas.
</t>
    </r>
  </si>
  <si>
    <r>
      <rPr>
        <b val="true"/>
        <sz val="11"/>
        <rFont val="Calibri"/>
        <family val="2"/>
        <charset val="1"/>
      </rPr>
      <t xml:space="preserve">PM6: De novo for the variant allele in a patient with Fanconi Anemia and no family history</t>
    </r>
    <r>
      <rPr>
        <sz val="11"/>
        <rFont val="Calibri"/>
        <family val="2"/>
        <charset val="1"/>
      </rPr>
      <t xml:space="preserve">. 
Following SVI Recommendation for De Novo Criteria (PS2 &amp; PM6) - Version 1.0, regarding “Phenotype consistent with gene but not highly specific”: </t>
    </r>
    <r>
      <rPr>
        <b val="true"/>
        <sz val="11"/>
        <rFont val="Calibri"/>
        <family val="2"/>
        <charset val="1"/>
      </rPr>
      <t xml:space="preserve">each case with maternity and paternity confirmed scores 1 point</t>
    </r>
    <r>
      <rPr>
        <sz val="11"/>
        <rFont val="Calibri"/>
        <family val="2"/>
        <charset val="1"/>
      </rPr>
      <t xml:space="preserve">, whereas each case with </t>
    </r>
    <r>
      <rPr>
        <b val="true"/>
        <sz val="11"/>
        <rFont val="Calibri"/>
        <family val="2"/>
        <charset val="1"/>
      </rPr>
      <t xml:space="preserve">maternity and/or paternity assumed scores 0.5 points</t>
    </r>
    <r>
      <rPr>
        <sz val="11"/>
        <rFont val="Calibri"/>
        <family val="2"/>
        <charset val="1"/>
      </rPr>
      <t xml:space="preserve">.
</t>
    </r>
    <r>
      <rPr>
        <b val="true"/>
        <sz val="11"/>
        <rFont val="Calibri"/>
        <family val="2"/>
        <charset val="1"/>
      </rPr>
      <t xml:space="preserve">PS2orPM6_Supporting:</t>
    </r>
    <r>
      <rPr>
        <sz val="11"/>
        <rFont val="Calibri"/>
        <family val="2"/>
        <charset val="1"/>
      </rPr>
      <t xml:space="preserve"> 0.5 points
</t>
    </r>
    <r>
      <rPr>
        <b val="true"/>
        <sz val="11"/>
        <rFont val="Calibri"/>
        <family val="2"/>
        <charset val="1"/>
      </rPr>
      <t xml:space="preserve">PS2orPM6_Moderate:</t>
    </r>
    <r>
      <rPr>
        <sz val="11"/>
        <rFont val="Calibri"/>
        <family val="2"/>
        <charset val="1"/>
      </rPr>
      <t xml:space="preserve"> 1 points
</t>
    </r>
    <r>
      <rPr>
        <b val="true"/>
        <sz val="11"/>
        <rFont val="Calibri"/>
        <family val="2"/>
        <charset val="1"/>
      </rPr>
      <t xml:space="preserve">PS2orPM6_Strong:</t>
    </r>
    <r>
      <rPr>
        <sz val="11"/>
        <rFont val="Calibri"/>
        <family val="2"/>
        <charset val="1"/>
      </rPr>
      <t xml:space="preserve"> 2 points
</t>
    </r>
    <r>
      <rPr>
        <b val="true"/>
        <sz val="11"/>
        <rFont val="Calibri"/>
        <family val="2"/>
        <charset val="1"/>
      </rPr>
      <t xml:space="preserve">PS2orPM6_VeryStrong:</t>
    </r>
    <r>
      <rPr>
        <sz val="11"/>
        <rFont val="Calibri"/>
        <family val="2"/>
        <charset val="1"/>
      </rPr>
      <t xml:space="preserve"> 4 points</t>
    </r>
  </si>
  <si>
    <t xml:space="preserve">Cosegregation with disease in multiple affected family members in a gene definitively known to cause the disease
Note: May be used as stronger evidence with increasing segregation data</t>
  </si>
  <si>
    <r>
      <rPr>
        <b val="true"/>
        <u val="single"/>
        <sz val="11"/>
        <rFont val="Calibri"/>
        <family val="2"/>
        <charset val="1"/>
      </rPr>
      <t xml:space="preserve">Cosegregation with disease</t>
    </r>
    <r>
      <rPr>
        <sz val="11"/>
        <rFont val="Calibri"/>
        <family val="2"/>
        <charset val="1"/>
      </rPr>
      <t xml:space="preserve"> in multiple affected family members </t>
    </r>
    <r>
      <rPr>
        <b val="true"/>
        <sz val="11"/>
        <color rgb="FF1E9A71"/>
        <rFont val="Calibri"/>
        <family val="2"/>
        <charset val="1"/>
      </rPr>
      <t xml:space="preserve">under the assumption of complete penetrance, a single causal allele, and no phenocopies.</t>
    </r>
    <r>
      <rPr>
        <sz val="11"/>
        <rFont val="Calibri"/>
        <family val="2"/>
        <charset val="1"/>
      </rPr>
      <t xml:space="preserve"> </t>
    </r>
    <r>
      <rPr>
        <sz val="11"/>
        <color rgb="FFFF0000"/>
        <rFont val="Calibri"/>
        <family val="2"/>
        <charset val="1"/>
      </rPr>
      <t xml:space="preserve">For dominant high risk genes: PP1_Strong:</t>
    </r>
    <r>
      <rPr>
        <sz val="11"/>
        <rFont val="Calibri"/>
        <family val="2"/>
        <charset val="1"/>
      </rPr>
      <t xml:space="preserve"> ≥Seven meioses across ≥ 2 families. </t>
    </r>
    <r>
      <rPr>
        <sz val="11"/>
        <color rgb="FFFF0000"/>
        <rFont val="Calibri"/>
        <family val="2"/>
        <charset val="1"/>
      </rPr>
      <t xml:space="preserve">PP1_Moderate:</t>
    </r>
    <r>
      <rPr>
        <sz val="11"/>
        <rFont val="Calibri"/>
        <family val="2"/>
        <charset val="1"/>
      </rPr>
      <t xml:space="preserve"> Five to six meioses across ≥ 1 families. </t>
    </r>
    <r>
      <rPr>
        <sz val="11"/>
        <color rgb="FFFF0000"/>
        <rFont val="Calibri"/>
        <family val="2"/>
        <charset val="1"/>
      </rPr>
      <t xml:space="preserve">PP1:</t>
    </r>
    <r>
      <rPr>
        <sz val="11"/>
        <rFont val="Calibri"/>
        <family val="2"/>
        <charset val="1"/>
      </rPr>
      <t xml:space="preserve"> Three to four meioses across ≥ 1 families. 
</t>
    </r>
    <r>
      <rPr>
        <b val="true"/>
        <sz val="11"/>
        <color rgb="FF1E9A71"/>
        <rFont val="Calibri"/>
        <family val="2"/>
        <charset val="1"/>
      </rPr>
      <t xml:space="preserve">If these assumptions are discarded, more complex calculation methods are necessary</t>
    </r>
  </si>
  <si>
    <r>
      <rPr>
        <b val="true"/>
        <sz val="11"/>
        <color rgb="FFFF0000"/>
        <rFont val="Calibri"/>
        <family val="2"/>
        <charset val="1"/>
      </rPr>
      <t xml:space="preserve">PP1_strong:</t>
    </r>
    <r>
      <rPr>
        <sz val="11"/>
        <color rgb="FF000000"/>
        <rFont val="Calibri"/>
        <family val="2"/>
        <charset val="1"/>
      </rPr>
      <t xml:space="preserve"> ≥Seven meioses across ≥ 2 families. </t>
    </r>
    <r>
      <rPr>
        <b val="true"/>
        <sz val="11"/>
        <color rgb="FFFF0000"/>
        <rFont val="Calibri"/>
        <family val="2"/>
        <charset val="1"/>
      </rPr>
      <t xml:space="preserve">PP1_moderate:</t>
    </r>
    <r>
      <rPr>
        <sz val="11"/>
        <color rgb="FF000000"/>
        <rFont val="Calibri"/>
        <family val="2"/>
        <charset val="1"/>
      </rPr>
      <t xml:space="preserve"> Five to six meioses across ≥ 1 families. </t>
    </r>
    <r>
      <rPr>
        <b val="true"/>
        <sz val="11"/>
        <color rgb="FFFF0000"/>
        <rFont val="Calibri"/>
        <family val="2"/>
        <charset val="1"/>
      </rPr>
      <t xml:space="preserve">PP1:</t>
    </r>
    <r>
      <rPr>
        <sz val="11"/>
        <color rgb="FF000000"/>
        <rFont val="Calibri"/>
        <family val="2"/>
        <charset val="1"/>
      </rPr>
      <t xml:space="preserve"> Three to four meioses across ≥ 1 families. </t>
    </r>
    <r>
      <rPr>
        <sz val="11"/>
        <color rgb="FFFF0000"/>
        <rFont val="Calibri"/>
        <family val="2"/>
        <charset val="1"/>
      </rPr>
      <t xml:space="preserve">Comment:</t>
    </r>
    <r>
      <rPr>
        <sz val="11"/>
        <color rgb="FF000000"/>
        <rFont val="Calibri"/>
        <family val="2"/>
        <charset val="1"/>
      </rPr>
      <t xml:space="preserve"> Based strength of rule code on number of meioses across one or more families</t>
    </r>
  </si>
  <si>
    <r>
      <rPr>
        <b val="true"/>
        <sz val="11"/>
        <color rgb="FFFF0000"/>
        <rFont val="Calibri"/>
        <family val="2"/>
        <charset val="1"/>
      </rPr>
      <t xml:space="preserve">PP1_strong:</t>
    </r>
    <r>
      <rPr>
        <sz val="11"/>
        <color rgb="FF000000"/>
        <rFont val="Calibri"/>
        <family val="2"/>
        <charset val="1"/>
      </rPr>
      <t xml:space="preserve"> Co‐segregation with disease in multiple affected family members, with ≥7 meioses observed across at least two families. </t>
    </r>
    <r>
      <rPr>
        <b val="true"/>
        <sz val="11"/>
        <color rgb="FFFF0000"/>
        <rFont val="Calibri"/>
        <family val="2"/>
        <charset val="1"/>
      </rPr>
      <t xml:space="preserve">PP1_moderate:</t>
    </r>
    <r>
      <rPr>
        <sz val="11"/>
        <color rgb="FF000000"/>
        <rFont val="Calibri"/>
        <family val="2"/>
        <charset val="1"/>
      </rPr>
      <t xml:space="preserve"> Co‐segregation with disease in multiple affected family members, with five or six meioses observed. </t>
    </r>
    <r>
      <rPr>
        <b val="true"/>
        <sz val="11"/>
        <color rgb="FFFF0000"/>
        <rFont val="Calibri"/>
        <family val="2"/>
        <charset val="1"/>
      </rPr>
      <t xml:space="preserve">PP1: </t>
    </r>
    <r>
      <rPr>
        <sz val="11"/>
        <color rgb="FF000000"/>
        <rFont val="Calibri"/>
        <family val="2"/>
        <charset val="1"/>
      </rPr>
      <t xml:space="preserve">Co‐segregation with disease in multiple affected family members, with three or four meioses observed.</t>
    </r>
  </si>
  <si>
    <r>
      <rPr>
        <b val="true"/>
        <sz val="11"/>
        <color rgb="FF0070C0"/>
        <rFont val="Calibri"/>
        <family val="2"/>
        <charset val="1"/>
      </rPr>
      <t xml:space="preserve">PP1_Strong: </t>
    </r>
    <r>
      <rPr>
        <sz val="11"/>
        <rFont val="Calibri"/>
        <family val="2"/>
        <charset val="1"/>
      </rPr>
      <t xml:space="preserve">Co‐segregation with A-T in multiple affected family members, with ≥7 meioses observed across at least two families. d,g
</t>
    </r>
    <r>
      <rPr>
        <b val="true"/>
        <sz val="11"/>
        <color rgb="FF0070C0"/>
        <rFont val="Calibri"/>
        <family val="2"/>
        <charset val="1"/>
      </rPr>
      <t xml:space="preserve">PP1_moderate: </t>
    </r>
    <r>
      <rPr>
        <sz val="11"/>
        <color rgb="FF000000"/>
        <rFont val="Calibri"/>
        <family val="2"/>
        <charset val="1"/>
      </rPr>
      <t xml:space="preserve">Co‐segregation with A-T in multiple affected family members, with five or six meioses observed. d,g
</t>
    </r>
    <r>
      <rPr>
        <b val="true"/>
        <sz val="11"/>
        <color rgb="FF0070C0"/>
        <rFont val="Calibri"/>
        <family val="2"/>
        <charset val="1"/>
      </rPr>
      <t xml:space="preserve">PP1:</t>
    </r>
    <r>
      <rPr>
        <sz val="11"/>
        <color rgb="FF000000"/>
        <rFont val="Calibri"/>
        <family val="2"/>
        <charset val="1"/>
      </rPr>
      <t xml:space="preserve"> Co‐segregation with A-T in multiple affected family members, with three or four meioses observed. d,g
</t>
    </r>
    <r>
      <rPr>
        <b val="true"/>
        <sz val="11"/>
        <color rgb="FF808080"/>
        <rFont val="Calibri"/>
        <family val="2"/>
        <charset val="1"/>
      </rPr>
      <t xml:space="preserve">Nota interna:</t>
    </r>
    <r>
      <rPr>
        <sz val="11"/>
        <color rgb="FF000000"/>
        <rFont val="Calibri"/>
        <family val="2"/>
        <charset val="1"/>
      </rPr>
      <t xml:space="preserve"> Nonia intenta ver si necesita ajuste para enfermedades recesivas.</t>
    </r>
  </si>
  <si>
    <r>
      <rPr>
        <b val="true"/>
        <sz val="11"/>
        <color rgb="FF000000"/>
        <rFont val="Calibri"/>
        <family val="2"/>
        <charset val="1"/>
      </rPr>
      <t xml:space="preserve">Cosegregation with disease in multiple affected family members in a gene definitively known to cause the disease.
PP1_Strong:</t>
    </r>
    <r>
      <rPr>
        <sz val="11"/>
        <color rgb="FF000000"/>
        <rFont val="Calibri"/>
        <family val="2"/>
        <charset val="1"/>
      </rPr>
      <t xml:space="preserve"> Cosegregation must be observed &gt; or = 7 meioses in &gt;1 family in to apply this rule.
</t>
    </r>
    <r>
      <rPr>
        <b val="true"/>
        <sz val="11"/>
        <color rgb="FF000000"/>
        <rFont val="Calibri"/>
        <family val="2"/>
        <charset val="1"/>
      </rPr>
      <t xml:space="preserve">PP1_Moderate:</t>
    </r>
    <r>
      <rPr>
        <sz val="11"/>
        <color rgb="FF000000"/>
        <rFont val="Calibri"/>
        <family val="2"/>
        <charset val="1"/>
      </rPr>
      <t xml:space="preserve"> Cosegregation must be observed in 5-6 meioses in 1 family to apply this rule.
</t>
    </r>
    <r>
      <rPr>
        <b val="true"/>
        <sz val="11"/>
        <color rgb="FF000000"/>
        <rFont val="Calibri"/>
        <family val="2"/>
        <charset val="1"/>
      </rPr>
      <t xml:space="preserve">PP1_Supporting:</t>
    </r>
    <r>
      <rPr>
        <sz val="11"/>
        <color rgb="FF000000"/>
        <rFont val="Calibri"/>
        <family val="2"/>
        <charset val="1"/>
      </rPr>
      <t xml:space="preserve"> Cosegregation must be observed in 3-4 meioses in 1 family to apply this rule.</t>
    </r>
  </si>
  <si>
    <t xml:space="preserve">Same as general proposal: 
Only  core tumors of HBOC will be taken into account: BrCa, OvCa, ProCa &amp; PaCa
Cosegregation with disease: in multiple affected family members, a single causal allele, and no phenocopies. For dominant high risk genes: PP1_Strong: ≥Seven meioses across ≥ 2 families. PP1_Moderate: Five to six meioses across ≥ 1 families. PP1: Three to four meioses across ≥ 1 families. 
If these assumptions are discarded, more complex calculation methods are necessary (use COOLv2, http://fengbj-laboratory.org/cool2/manual.html).</t>
  </si>
  <si>
    <t xml:space="preserve">Recommended segregation analysis tool: COOL (COsegregation OnLine) v2 http://fengbj-laboratory.org/cool2/manual.html
PP1_Strong:
Co-segregation with disease in pedigree(s) with a combined* Bayes Likelihood Ratioh &gt;18.7 in ≥2 families. AGREED IN DX MEETING (25/10/2021): OR  ≥5 informative meioses, in ≥2 families.
*For multiple pedigrees, results are combined.
Recommended segregation analysis tool: COOL (COsegregation OnLine) v2 http://fengbj-laboratory.org/cool2/manual.html
PP1_Moderate:
Co-segregation with disease in pedigree(s) with a combined* Bayes Likelihood Ratioh &gt;4.3 &amp; ≤18.7 AGREED IN DX MEETING (25/10/2021): OR  ≥3 informative meioses.
*For multiple pedigrees, results are combined.
Recommended segregation analysis tool: COOL (COsegregation OnLine) v2 http://fengbj-laboratory.org/cool2/manual.html. 
PP1:
Co-segregation with disease in pedigree(s) with a combined* Bayes Likelihood Ratioh &gt;2.08 &amp; ≤4.32 AGREED IN DX MEETING (25/10/2021): OR  ≥2 informative meioses.
*with multiple pedigrees, results are combined.
Recommended segregation analysis tool: COOL (COsegregation OnLine) v2 http://fengbj-laboratory.org/cool2/manual.html.
</t>
  </si>
  <si>
    <r>
      <rPr>
        <sz val="11"/>
        <color rgb="FF000000"/>
        <rFont val="Calibri"/>
        <family val="2"/>
        <charset val="1"/>
      </rPr>
      <t xml:space="preserve">Co-segregation with disease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</si>
  <si>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r>
      <rPr>
        <sz val="11"/>
        <color rgb="FF000000"/>
        <rFont val="Calibri"/>
        <family val="2"/>
        <charset val="1"/>
      </rPr>
      <t xml:space="preserve">Co-segregation with ovarian cancer in multiple affected family members in a gene definitively known to cause the disease / Lack of segregation in affected members of a family. 
</t>
    </r>
    <r>
      <rPr>
        <b val="true"/>
        <sz val="11"/>
        <color rgb="FF000000"/>
        <rFont val="Calibri"/>
        <family val="2"/>
        <charset val="1"/>
      </rPr>
      <t xml:space="preserve">
PP1_Very Strong:</t>
    </r>
    <r>
      <rPr>
        <sz val="11"/>
        <color rgb="FF000000"/>
        <rFont val="Calibri"/>
        <family val="2"/>
        <charset val="1"/>
      </rPr>
      <t xml:space="preserve"> LR ≥ 350:1
</t>
    </r>
    <r>
      <rPr>
        <b val="true"/>
        <sz val="11"/>
        <color rgb="FF000000"/>
        <rFont val="Calibri"/>
        <family val="2"/>
        <charset val="1"/>
      </rPr>
      <t xml:space="preserve">PP1_Strong:</t>
    </r>
    <r>
      <rPr>
        <sz val="11"/>
        <color rgb="FF000000"/>
        <rFont val="Calibri"/>
        <family val="2"/>
        <charset val="1"/>
      </rPr>
      <t xml:space="preserve"> LR ≥ 18:1
</t>
    </r>
    <r>
      <rPr>
        <b val="true"/>
        <sz val="11"/>
        <color rgb="FF000000"/>
        <rFont val="Calibri"/>
        <family val="2"/>
        <charset val="1"/>
      </rPr>
      <t xml:space="preserve">PP1_Moderate:</t>
    </r>
    <r>
      <rPr>
        <sz val="11"/>
        <color rgb="FF000000"/>
        <rFont val="Calibri"/>
        <family val="2"/>
        <charset val="1"/>
      </rPr>
      <t xml:space="preserve"> LR ≥ 4:1
</t>
    </r>
    <r>
      <rPr>
        <b val="true"/>
        <sz val="11"/>
        <color rgb="FF000000"/>
        <rFont val="Calibri"/>
        <family val="2"/>
        <charset val="1"/>
      </rPr>
      <t xml:space="preserve">PP1:</t>
    </r>
    <r>
      <rPr>
        <sz val="11"/>
        <color rgb="FF000000"/>
        <rFont val="Calibri"/>
        <family val="2"/>
        <charset val="1"/>
      </rPr>
      <t xml:space="preserve"> LR ≥ 2:1
LR (likelihood ratio) thresholds are derived from Tavtigian 2018 PMID 29300386. A freely available tool can be used to calculate LoD scores for co-segregation analysis: http://fengbj-laboratory.org/coseg/manual.html
</t>
    </r>
    <r>
      <rPr>
        <b val="true"/>
        <sz val="11"/>
        <color rgb="FFFF0000"/>
        <rFont val="Calibri"/>
        <family val="2"/>
        <charset val="1"/>
      </rPr>
      <t xml:space="preserve">
</t>
    </r>
    <r>
      <rPr>
        <b val="true"/>
        <sz val="11"/>
        <color rgb="FF00B050"/>
        <rFont val="Calibri"/>
        <family val="2"/>
        <charset val="1"/>
      </rPr>
      <t xml:space="preserve">Alternatively use meiosis counting as in general proposal
</t>
    </r>
  </si>
  <si>
    <t xml:space="preserve">Missense variant in a gene that has a low rate of benign missense variation and in which missense variants are a common mechanism of disease</t>
  </si>
  <si>
    <t xml:space="preserve">Do not use rule at this time</t>
  </si>
  <si>
    <r>
      <rPr>
        <b val="true"/>
        <sz val="11"/>
        <color rgb="FFFF0000"/>
        <rFont val="Calibri"/>
        <family val="2"/>
        <charset val="1"/>
      </rPr>
      <t xml:space="preserve">PP2:</t>
    </r>
    <r>
      <rPr>
        <sz val="11"/>
        <color rgb="FFFF0000"/>
        <rFont val="Calibri"/>
        <family val="2"/>
        <charset val="1"/>
      </rPr>
      <t xml:space="preserve"> Do not use rule at this time</t>
    </r>
  </si>
  <si>
    <r>
      <rPr>
        <b val="true"/>
        <sz val="11"/>
        <color rgb="FFFF0000"/>
        <rFont val="Calibri"/>
        <family val="2"/>
        <charset val="1"/>
      </rPr>
      <t xml:space="preserve">PP2:</t>
    </r>
    <r>
      <rPr>
        <sz val="11"/>
        <color rgb="FFFF0000"/>
        <rFont val="Calibri"/>
        <family val="2"/>
        <charset val="1"/>
      </rPr>
      <t xml:space="preserve"> No change</t>
    </r>
  </si>
  <si>
    <r>
      <rPr>
        <b val="true"/>
        <sz val="11"/>
        <rFont val="Calibri"/>
        <family val="2"/>
        <charset val="1"/>
      </rPr>
      <t xml:space="preserve">PP2: </t>
    </r>
    <r>
      <rPr>
        <sz val="11"/>
        <rFont val="Calibri"/>
        <family val="2"/>
        <charset val="1"/>
      </rPr>
      <t xml:space="preserve">Do not use for </t>
    </r>
    <r>
      <rPr>
        <i val="true"/>
        <sz val="11"/>
        <rFont val="Calibri"/>
        <family val="2"/>
        <charset val="1"/>
      </rPr>
      <t xml:space="preserve">ATM.</t>
    </r>
    <r>
      <rPr>
        <sz val="11"/>
        <rFont val="Calibri"/>
        <family val="2"/>
        <charset val="1"/>
      </rPr>
      <t xml:space="preserve"> h</t>
    </r>
  </si>
  <si>
    <r>
      <rPr>
        <b val="true"/>
        <sz val="11"/>
        <color rgb="FFFF0000"/>
        <rFont val="Calibri"/>
        <family val="2"/>
        <charset val="1"/>
      </rPr>
      <t xml:space="preserve">PP2:</t>
    </r>
    <r>
      <rPr>
        <sz val="11"/>
        <color rgb="FFFF0000"/>
        <rFont val="Calibri"/>
        <family val="2"/>
        <charset val="1"/>
      </rPr>
      <t xml:space="preserve"> This rule should not be used due to the high frequency of benign missense variants.</t>
    </r>
  </si>
  <si>
    <r>
      <rPr>
        <b val="true"/>
        <sz val="11"/>
        <color rgb="FFFF0000"/>
        <rFont val="Calibri"/>
        <family val="2"/>
        <charset val="1"/>
      </rPr>
      <t xml:space="preserve">PP2</t>
    </r>
    <r>
      <rPr>
        <sz val="11"/>
        <color rgb="FFFF0000"/>
        <rFont val="Calibri"/>
        <family val="2"/>
        <charset val="1"/>
      </rPr>
      <t xml:space="preserve">: not applicable for BRCAs.</t>
    </r>
  </si>
  <si>
    <t xml:space="preserve">No used</t>
  </si>
  <si>
    <r>
      <rPr>
        <b val="true"/>
        <sz val="11"/>
        <color rgb="FFFF0000"/>
        <rFont val="Calibri"/>
        <family val="2"/>
        <charset val="1"/>
      </rPr>
      <t xml:space="preserve">PP2: </t>
    </r>
    <r>
      <rPr>
        <sz val="11"/>
        <color rgb="FFFF0000"/>
        <rFont val="Calibri"/>
        <family val="2"/>
        <charset val="1"/>
      </rPr>
      <t xml:space="preserve">not applicable for PALB2.</t>
    </r>
  </si>
  <si>
    <r>
      <rPr>
        <b val="true"/>
        <sz val="11"/>
        <color rgb="FFFF0000"/>
        <rFont val="Calibri"/>
        <family val="2"/>
        <charset val="1"/>
      </rPr>
      <t xml:space="preserve">PP2: </t>
    </r>
    <r>
      <rPr>
        <sz val="11"/>
        <color rgb="FFFF0000"/>
        <rFont val="Calibri"/>
        <family val="2"/>
        <charset val="1"/>
      </rPr>
      <t xml:space="preserve">not applicable for BRIP1.</t>
    </r>
  </si>
  <si>
    <t xml:space="preserve">Multiple lines of computational evidence support a deleterious effect on the gene or gene product (conservation, evolutionary, splicing impact, etc.)
Caveat: Because many in silico algorithms use the same or very similar input for their predictions, each algorithm should not be counted as an independent criterion. PP3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</si>
  <si>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support a deleterious effect on the gene or gene product. 
Splicing: Alamut </t>
    </r>
    <r>
      <rPr>
        <b val="true"/>
        <sz val="11"/>
        <color rgb="FF1E9A71"/>
        <rFont val="Calibri"/>
        <family val="2"/>
        <charset val="1"/>
      </rPr>
      <t xml:space="preserve">(visual inspection, CUTOFFS score &lt;-0.20 under evaluation)
</t>
    </r>
    <r>
      <rPr>
        <sz val="11"/>
        <color rgb="FF000000"/>
        <rFont val="Calibri"/>
        <family val="2"/>
        <charset val="1"/>
      </rPr>
      <t xml:space="preserve">Protein: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</si>
  <si>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r>
      <rPr>
        <b val="true"/>
        <sz val="11"/>
        <color rgb="FFFF0000"/>
        <rFont val="Calibri"/>
        <family val="2"/>
        <charset val="1"/>
      </rPr>
      <t xml:space="preserve">PP3_moderate:</t>
    </r>
    <r>
      <rPr>
        <sz val="11"/>
        <color rgb="FF000000"/>
        <rFont val="Calibri"/>
        <family val="2"/>
        <charset val="1"/>
      </rPr>
      <t xml:space="preserve"> Variants affecting the same splice site as a well-characterized variant
with similar or worse in silico/ RNA predictions. </t>
    </r>
    <r>
      <rPr>
        <b val="true"/>
        <sz val="11"/>
        <color rgb="FFFF0000"/>
        <rFont val="Calibri"/>
        <family val="2"/>
        <charset val="1"/>
      </rPr>
      <t xml:space="preserve">PP3:</t>
    </r>
    <r>
      <rPr>
        <sz val="11"/>
        <color rgb="FF000000"/>
        <rFont val="Calibri"/>
        <family val="2"/>
        <charset val="1"/>
      </rPr>
      <t xml:space="preserve"> At least three in silico
splicing predictors in agreement (HSF,
Maximum Entropy (MaxEnt), Berkeley
Drosophilia Genome Project (BDGP), or
ESEfinder). </t>
    </r>
    <r>
      <rPr>
        <sz val="11"/>
        <color rgb="FFFF0000"/>
        <rFont val="Calibri"/>
        <family val="2"/>
        <charset val="1"/>
      </rPr>
      <t xml:space="preserve">Comments: </t>
    </r>
    <r>
      <rPr>
        <sz val="11"/>
        <color rgb="FF000000"/>
        <rFont val="Calibri"/>
        <family val="2"/>
        <charset val="1"/>
      </rPr>
      <t xml:space="preserve">Rule code is only for non-canonical splicing variants. </t>
    </r>
    <r>
      <rPr>
        <sz val="11"/>
        <color rgb="FFFF0000"/>
        <rFont val="Calibri"/>
        <family val="2"/>
        <charset val="1"/>
      </rPr>
      <t xml:space="preserve">Code also does not apply to last nucleotide of exon 3 (c.387G). Do not use protein-based computational prediction models for missense variants</t>
    </r>
  </si>
  <si>
    <r>
      <rPr>
        <b val="true"/>
        <sz val="11"/>
        <color rgb="FF000000"/>
        <rFont val="Calibri"/>
        <family val="2"/>
        <charset val="1"/>
      </rPr>
      <t xml:space="preserve">PP3:</t>
    </r>
    <r>
      <rPr>
        <sz val="11"/>
        <color rgb="FF000000"/>
        <rFont val="Calibri"/>
        <family val="2"/>
        <charset val="1"/>
      </rPr>
      <t xml:space="preserve"> Multiple lines of computational evidence support a deleterious effect on the gene or gene product. To be applied </t>
    </r>
    <r>
      <rPr>
        <sz val="11"/>
        <color rgb="FFFF0000"/>
        <rFont val="Calibri"/>
        <family val="2"/>
        <charset val="1"/>
      </rPr>
      <t xml:space="preserve">only to synonymous or intronic</t>
    </r>
    <r>
      <rPr>
        <sz val="11"/>
        <color rgb="FF000000"/>
        <rFont val="Calibri"/>
        <family val="2"/>
        <charset val="1"/>
      </rPr>
      <t xml:space="preserve"> variants where at least </t>
    </r>
    <r>
      <rPr>
        <sz val="11"/>
        <color rgb="FFFF0000"/>
        <rFont val="Calibri"/>
        <family val="2"/>
        <charset val="1"/>
      </rPr>
      <t xml:space="preserve">two out of three in silico models predict a splicing impact.</t>
    </r>
  </si>
  <si>
    <r>
      <rPr>
        <b val="true"/>
        <sz val="11"/>
        <color rgb="FF000000"/>
        <rFont val="Calibri"/>
        <family val="2"/>
        <charset val="1"/>
      </rPr>
      <t xml:space="preserve">PP3</t>
    </r>
    <r>
      <rPr>
        <sz val="11"/>
        <color rgb="FF000000"/>
        <rFont val="Calibri"/>
        <family val="2"/>
        <charset val="1"/>
      </rPr>
      <t xml:space="preserve">:
-Probability of splicing alteration of the closest natural site predicted with SPiCE 2.1  is ≥ 0.240 for donor sites (positions -3/+6)  or ≥ 0.789 for acceptor sites (positions -12/+2), OR a splicing site is created/activated according to at least 2 splicing predictors of the set SpliceSiteFinderlike-MaxEntScan-NNSplice-GeneSplicer, with a score higher than the score of the natural site in the mutated allele.i 
OR
-Only for missense variants, when the above splicing predictors indicate no impact, but protein predictors do. For variants affecting codons 1-1959, PP3 is met when VEST4 and REVEL predict damaging effects (scores &gt;0.5). For variants affecting codons 1960-3056, PP3 is met when PROVEAN (score &lt;-2.5) and REVEL (score &gt;0.5) predict damaging effects.j</t>
    </r>
  </si>
  <si>
    <r>
      <rPr>
        <b val="true"/>
        <sz val="11"/>
        <color rgb="FF000000"/>
        <rFont val="Calibri"/>
        <family val="2"/>
        <charset val="1"/>
      </rPr>
      <t xml:space="preserve">Multiple lines of computational evidence support a deleterious effect on the gene or gene product.
</t>
    </r>
    <r>
      <rPr>
        <sz val="11"/>
        <color rgb="FF000000"/>
        <rFont val="Calibri"/>
        <family val="2"/>
        <charset val="1"/>
      </rPr>
      <t xml:space="preserve">PolyPhen2 and SIFT in silico modeling programs should not be used for this gene.
</t>
    </r>
    <r>
      <rPr>
        <b val="true"/>
        <sz val="11"/>
        <color rgb="FF000000"/>
        <rFont val="Calibri"/>
        <family val="2"/>
        <charset val="1"/>
      </rPr>
      <t xml:space="preserve">PP3_Moderate:</t>
    </r>
    <r>
      <rPr>
        <sz val="11"/>
        <color rgb="FF000000"/>
        <rFont val="Calibri"/>
        <family val="2"/>
        <charset val="1"/>
      </rPr>
      <t xml:space="preserve"> </t>
    </r>
    <r>
      <rPr>
        <u val="single"/>
        <sz val="11"/>
        <color rgb="FF000000"/>
        <rFont val="Calibri"/>
        <family val="2"/>
        <charset val="1"/>
      </rPr>
      <t xml:space="preserve">Missense variants:</t>
    </r>
    <r>
      <rPr>
        <sz val="11"/>
        <color rgb="FF000000"/>
        <rFont val="Calibri"/>
        <family val="2"/>
        <charset val="1"/>
      </rPr>
      <t xml:space="preserve"> aGVGD (Zebrafish; Class C65 required) and BayesDel (score &gt; 0.16).
</t>
    </r>
    <r>
      <rPr>
        <b val="true"/>
        <sz val="11"/>
        <color rgb="FF000000"/>
        <rFont val="Calibri"/>
        <family val="2"/>
        <charset val="1"/>
      </rPr>
      <t xml:space="preserve">PP3_Supporting:</t>
    </r>
    <r>
      <rPr>
        <sz val="11"/>
        <color rgb="FF000000"/>
        <rFont val="Calibri"/>
        <family val="2"/>
        <charset val="1"/>
      </rPr>
      <t xml:space="preserve"> Concordance of two predictors is recommended for this gene:
- </t>
    </r>
    <r>
      <rPr>
        <u val="single"/>
        <sz val="11"/>
        <color rgb="FF000000"/>
        <rFont val="Calibri"/>
        <family val="2"/>
        <charset val="1"/>
      </rPr>
      <t xml:space="preserve">Missense variants:</t>
    </r>
    <r>
      <rPr>
        <sz val="11"/>
        <color rgb="FF000000"/>
        <rFont val="Calibri"/>
        <family val="2"/>
        <charset val="1"/>
      </rPr>
      <t xml:space="preserve"> aGVGD (Zebrafish; Class C15 and higher are considered evidence of pathogenicity) and BayesDel (scores &gt; 0.16 are considered evidence of pathogenic)
- </t>
    </r>
    <r>
      <rPr>
        <u val="single"/>
        <sz val="11"/>
        <color rgb="FF000000"/>
        <rFont val="Calibri"/>
        <family val="2"/>
        <charset val="1"/>
      </rPr>
      <t xml:space="preserve">Splicing variants:</t>
    </r>
    <r>
      <rPr>
        <sz val="11"/>
        <color rgb="FF000000"/>
        <rFont val="Calibri"/>
        <family val="2"/>
        <charset val="1"/>
      </rPr>
      <t xml:space="preserve"> MaxEntScan and HSF (HSF, comprovar la info de HSF a la web de la IARC (https://p53.iarc.fr/))</t>
    </r>
  </si>
  <si>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000000"/>
        <rFont val="Calibri"/>
        <family val="2"/>
        <charset val="1"/>
      </rPr>
      <t xml:space="preserve">Ins o dels in frame: </t>
    </r>
    <r>
      <rPr>
        <sz val="11"/>
        <color rgb="FF000000"/>
        <rFont val="Calibri"/>
        <family val="2"/>
        <charset val="1"/>
      </rPr>
      <t xml:space="preserve">fer </t>
    </r>
    <r>
      <rPr>
        <sz val="11"/>
        <color rgb="FF00B050"/>
        <rFont val="Calibri"/>
        <family val="2"/>
        <charset val="1"/>
      </rPr>
      <t xml:space="preserve">PROVEAN</t>
    </r>
    <r>
      <rPr>
        <sz val="11"/>
        <color rgb="FF000000"/>
        <rFont val="Calibri"/>
        <family val="2"/>
        <charset val="1"/>
      </rPr>
      <t xml:space="preserve"> (és l'unic programa que funciona amb aquest tipus de variants).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 apliquem PP3 si només miren un programa i a més té un score fluix. </t>
    </r>
  </si>
  <si>
    <t xml:space="preserve">PP3_Moderate:
Missense variant with MAPP+PolyPhen-2 prior probability for pathogenicity &gt;0.81
See http://priors.hci.utah.edu/PRIORS
PP3:
Missense with MAPP+PolyPhen-2 prior probability for pathogenicity &gt;0.68 &amp; ≤0.81 
See http://priors.hci.utah.edu/PRIORS
OR
Predicted splice defect using http://priors.hci.utah.edu/PRIORS
OR
Predicted splice defect using recommended splicing algorithms: MaxEntScan, NNSplice, SpiceAI.</t>
  </si>
  <si>
    <r>
      <rPr>
        <sz val="11"/>
        <color rgb="FF000000"/>
        <rFont val="Calibri"/>
        <family val="2"/>
        <charset val="1"/>
      </rPr>
      <t xml:space="preserve">Multiple lines of computational evidence support a deleterious effect on the gene or gene product (conservation, evolutionary, splicing impact, etc).
</t>
    </r>
    <r>
      <rPr>
        <b val="true"/>
        <u val="single"/>
        <sz val="11"/>
        <rFont val="Calibri"/>
        <family val="2"/>
        <charset val="1"/>
      </rPr>
      <t xml:space="preserve">
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rFont val="Calibri"/>
        <family val="2"/>
        <charset val="1"/>
      </rPr>
      <t xml:space="preserve">Splicing Analysis</t>
    </r>
    <r>
      <rPr>
        <u val="single"/>
        <sz val="11"/>
        <rFont val="Calibri"/>
        <family val="2"/>
        <charset val="1"/>
      </rPr>
      <t xml:space="preserve">:</t>
    </r>
    <r>
      <rPr>
        <sz val="11"/>
        <color rgb="FF000000"/>
        <rFont val="Calibri"/>
        <family val="2"/>
        <charset val="1"/>
      </rPr>
      <t xml:space="preserve"> Concordance of ≥2 predictors with a preference for MaxEntScan and HSF/SS- Like 
</t>
    </r>
    <r>
      <rPr>
        <b val="true"/>
        <sz val="11"/>
        <color rgb="FF00B050"/>
        <rFont val="Calibri"/>
        <family val="2"/>
        <charset val="1"/>
      </rPr>
      <t xml:space="preserve">OR: Alamut (visual inspection, CUTOFFS score &lt;-0.20 under evaluation)
</t>
    </r>
  </si>
  <si>
    <r>
      <rPr>
        <b val="true"/>
        <sz val="11"/>
        <color rgb="FF000000"/>
        <rFont val="Calibri"/>
        <family val="2"/>
        <charset val="1"/>
      </rPr>
      <t xml:space="preserve">PP3: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support a deleterious effect on the gene or gene product. 
</t>
    </r>
    <r>
      <rPr>
        <b val="true"/>
        <sz val="11"/>
        <color rgb="FF000000"/>
        <rFont val="Calibri"/>
        <family val="2"/>
        <charset val="1"/>
      </rPr>
      <t xml:space="preserve">Splicing:</t>
    </r>
    <r>
      <rPr>
        <sz val="11"/>
        <color rgb="FF000000"/>
        <rFont val="Calibri"/>
        <family val="2"/>
        <charset val="1"/>
      </rPr>
      <t xml:space="preserve"> Alamut </t>
    </r>
    <r>
      <rPr>
        <b val="true"/>
        <sz val="11"/>
        <color rgb="FF00B050"/>
        <rFont val="Calibri"/>
        <family val="2"/>
        <charset val="1"/>
      </rPr>
      <t xml:space="preserve">(visual inspection, CUTOFFS score &lt;-0.20 under evaluation)
</t>
    </r>
    <r>
      <rPr>
        <b val="true"/>
        <sz val="11"/>
        <color rgb="FF000000"/>
        <rFont val="Calibri"/>
        <family val="2"/>
        <charset val="1"/>
      </rPr>
      <t xml:space="preserve">Protein:</t>
    </r>
    <r>
      <rPr>
        <sz val="11"/>
        <color rgb="FF000000"/>
        <rFont val="Calibri"/>
        <family val="2"/>
        <charset val="1"/>
      </rPr>
      <t xml:space="preserve"> Varsome PP3, with its cutoffs.
</t>
    </r>
    <r>
      <rPr>
        <b val="true"/>
        <sz val="11"/>
        <color rgb="FFFF0000"/>
        <rFont val="Calibri"/>
        <family val="2"/>
        <charset val="1"/>
      </rPr>
      <t xml:space="preserve">NOTES PRÀCTIQUES: 
</t>
    </r>
    <r>
      <rPr>
        <sz val="11"/>
        <color rgb="FFFF0000"/>
        <rFont val="Calibri"/>
        <family val="2"/>
        <charset val="1"/>
      </rPr>
      <t xml:space="preserve">Splicing: Apliquem PP3 si score &lt;-0.20 (&lt;-20%) SEMPRE I QUAN coincideixi amb la visual inspection. 
NOMÉS fer Varsome en missense (en nonsense o fs, a vegades Varsome si l'aa afectat no està conservat no dóna PP3).
No apliquem PP3 si només miren un programa i a més té un score fluix</t>
    </r>
  </si>
  <si>
    <t xml:space="preserve">Patient’s phenotype or family history is highly specific for a disease with a single genetic etiology</t>
  </si>
  <si>
    <r>
      <rPr>
        <sz val="11"/>
        <rFont val="Calibri"/>
        <family val="2"/>
        <charset val="1"/>
      </rPr>
      <t xml:space="preserve">Patient’s </t>
    </r>
    <r>
      <rPr>
        <b val="true"/>
        <u val="single"/>
        <sz val="11"/>
        <rFont val="Calibri"/>
        <family val="2"/>
        <charset val="1"/>
      </rPr>
      <t xml:space="preserve">phenotype</t>
    </r>
    <r>
      <rPr>
        <sz val="11"/>
        <rFont val="Calibri"/>
        <family val="2"/>
        <charset val="1"/>
      </rPr>
      <t xml:space="preserve"> or family history is </t>
    </r>
    <r>
      <rPr>
        <b val="true"/>
        <u val="single"/>
        <sz val="11"/>
        <color rgb="FF1E9A71"/>
        <rFont val="Calibri"/>
        <family val="2"/>
        <charset val="1"/>
      </rPr>
      <t xml:space="preserve">highly specific</t>
    </r>
    <r>
      <rPr>
        <b val="true"/>
        <sz val="11"/>
        <color rgb="FF1E9A71"/>
        <rFont val="Calibri"/>
        <family val="2"/>
        <charset val="1"/>
      </rPr>
      <t xml:space="preserve"> for a disease (genes associated with pathognomonic signs and symptoms, with (1) well established diagnostic guidelines and (2) greater than 75% test sensitivity) with a single genetic etiology.</t>
    </r>
    <r>
      <rPr>
        <sz val="11"/>
        <rFont val="Calibri"/>
        <family val="2"/>
        <charset val="1"/>
      </rPr>
      <t xml:space="preserve"> It can be used with cases from the literature.
</t>
    </r>
    <r>
      <rPr>
        <b val="true"/>
        <sz val="11"/>
        <color rgb="FF1E9A71"/>
        <rFont val="Calibri"/>
        <family val="2"/>
        <charset val="1"/>
      </rPr>
      <t xml:space="preserve">Strenght can be increased each time this variant is seen in an unrelated individual meeting this criteria (to be discussed).  Not applicable to variants with population allele frequency above the expected pathogenic range.</t>
    </r>
  </si>
  <si>
    <t xml:space="preserve">Use PS4 in place of PP4</t>
  </si>
  <si>
    <r>
      <rPr>
        <b val="true"/>
        <sz val="11"/>
        <rFont val="Calibri"/>
        <family val="2"/>
        <charset val="1"/>
      </rPr>
      <t xml:space="preserve">PP4:</t>
    </r>
    <r>
      <rPr>
        <sz val="11"/>
        <rFont val="Calibri"/>
        <family val="2"/>
        <charset val="1"/>
      </rPr>
      <t xml:space="preserve"> Phenotype specific for disease with single genetic etiology. Proband specificity score of 1–1.5 (see text).</t>
    </r>
  </si>
  <si>
    <r>
      <rPr>
        <b val="true"/>
        <sz val="11"/>
        <rFont val="Calibri"/>
        <family val="2"/>
        <charset val="1"/>
      </rPr>
      <t xml:space="preserve">PP4:</t>
    </r>
    <r>
      <rPr>
        <sz val="11"/>
        <rFont val="Calibri"/>
        <family val="2"/>
        <charset val="1"/>
      </rPr>
      <t xml:space="preserve"> Do not use this rule for ATM. Use PS4 instead. d</t>
    </r>
  </si>
  <si>
    <r>
      <rPr>
        <sz val="11"/>
        <color rgb="FFFF0000"/>
        <rFont val="Calibri"/>
        <family val="2"/>
        <charset val="1"/>
      </rPr>
      <t xml:space="preserve">Use PS4 to allow for proband counting instead of </t>
    </r>
    <r>
      <rPr>
        <b val="true"/>
        <sz val="11"/>
        <color rgb="FFFF0000"/>
        <rFont val="Calibri"/>
        <family val="2"/>
        <charset val="1"/>
      </rPr>
      <t xml:space="preserve">PP4</t>
    </r>
    <r>
      <rPr>
        <sz val="11"/>
        <color rgb="FFFF0000"/>
        <rFont val="Calibri"/>
        <family val="2"/>
        <charset val="1"/>
      </rPr>
      <t xml:space="preserve">.</t>
    </r>
  </si>
  <si>
    <r>
      <rPr>
        <b val="true"/>
        <sz val="11"/>
        <color rgb="FFFF0000"/>
        <rFont val="Calibri"/>
        <family val="2"/>
        <charset val="1"/>
      </rPr>
      <t xml:space="preserve">PP4:</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</si>
  <si>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2A6099"/>
        <rFont val="Calibri"/>
        <family val="2"/>
        <charset val="1"/>
      </rPr>
      <t xml:space="preserve">PP4_Strong:
</t>
    </r>
    <r>
      <rPr>
        <sz val="11"/>
        <color rgb="FF000000"/>
        <rFont val="Calibri"/>
        <family val="2"/>
        <charset val="1"/>
      </rPr>
      <t xml:space="preserve">≥3 independen</t>
    </r>
    <r>
      <rPr>
        <sz val="11"/>
        <rFont val="Calibri"/>
        <family val="2"/>
        <charset val="1"/>
      </rPr>
      <t xml:space="preserve">t CRC/Endometrial</t>
    </r>
    <r>
      <rPr>
        <sz val="11"/>
        <color rgb="FF7030A0"/>
        <rFont val="Calibri"/>
        <family val="2"/>
        <charset val="1"/>
      </rPr>
      <t xml:space="preserve"> </t>
    </r>
    <r>
      <rPr>
        <sz val="11"/>
        <color rgb="FF000000"/>
        <rFont val="Calibri"/>
        <family val="2"/>
        <charset val="1"/>
      </rPr>
      <t xml:space="preserve">MSI-H tumours in</t>
    </r>
    <r>
      <rPr>
        <sz val="11"/>
        <color rgb="FF7030A0"/>
        <rFont val="Calibri"/>
        <family val="2"/>
        <charset val="1"/>
      </rPr>
      <t xml:space="preserve"> ≥2 families</t>
    </r>
    <r>
      <rPr>
        <sz val="11"/>
        <color rgb="FF000000"/>
        <rFont val="Calibri"/>
        <family val="2"/>
        <charset val="1"/>
      </rPr>
      <t xml:space="preserve">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PP4_Strong.
For MLH1 variants, MLH1 promoter methylation is to be excluded in the tumours.
</t>
    </r>
    <r>
      <rPr>
        <b val="true"/>
        <sz val="11"/>
        <color rgb="FF2A6099"/>
        <rFont val="Calibri"/>
        <family val="2"/>
        <charset val="1"/>
      </rPr>
      <t xml:space="preserve">PP4_Moderate:
</t>
    </r>
    <r>
      <rPr>
        <sz val="11"/>
        <color rgb="FF000000"/>
        <rFont val="Calibri"/>
        <family val="2"/>
        <charset val="1"/>
      </rPr>
      <t xml:space="preserve"> 2 independent CRC/Endometrial MSI-H tumours using a standard panel of 5-10 markersg and/or loss of MMR protein expression consistent with the variant location</t>
    </r>
    <r>
      <rPr>
        <sz val="11"/>
        <color rgb="FF7030A0"/>
        <rFont val="Calibri"/>
        <family val="2"/>
        <charset val="1"/>
      </rPr>
      <t xml:space="preserve">*</t>
    </r>
    <r>
      <rPr>
        <sz val="11"/>
        <color rgb="FF000000"/>
        <rFont val="Calibri"/>
        <family val="2"/>
        <charset val="1"/>
      </rPr>
      <t xml:space="preserve">. MSI-H tumour with inconsistent protein expression does not meet PP4_Moderate.
For MLH1 variants, MLH1 promoter methylation is to be excluded in the tumours.
</t>
    </r>
    <r>
      <rPr>
        <b val="true"/>
        <sz val="11"/>
        <color rgb="FF2A6099"/>
        <rFont val="Calibri"/>
        <family val="2"/>
        <charset val="1"/>
      </rPr>
      <t xml:space="preserve">PP4:
</t>
    </r>
    <r>
      <rPr>
        <sz val="11"/>
        <color rgb="FF000000"/>
        <rFont val="Calibri"/>
        <family val="2"/>
        <charset val="1"/>
      </rPr>
      <t xml:space="preserve">1 CRC/Endometrial MSI-H tumour using a standard panel of 5-10 markersg and/or loss of MMR protein expression consistent with the variant location. MSI-H tumour with inconsistent protein expression 
does not meet PP4.
For MLH1 variants, MLH1 promoter methylation is to be excluded in the tumour.
</t>
    </r>
    <r>
      <rPr>
        <sz val="11"/>
        <color rgb="FF7030A0"/>
        <rFont val="Calibri"/>
        <family val="2"/>
        <charset val="1"/>
      </rPr>
      <t xml:space="preserve">(*)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</si>
  <si>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PALB2</t>
    </r>
    <r>
      <rPr>
        <sz val="11"/>
        <color rgb="FFFF0000"/>
        <rFont val="Calibri"/>
        <family val="2"/>
        <charset val="1"/>
      </rPr>
      <t xml:space="preserve">.</t>
    </r>
  </si>
  <si>
    <r>
      <rPr>
        <b val="true"/>
        <sz val="11"/>
        <color rgb="FFFF0000"/>
        <rFont val="Calibri"/>
        <family val="2"/>
        <charset val="1"/>
      </rPr>
      <t xml:space="preserve">PP4: </t>
    </r>
    <r>
      <rPr>
        <sz val="11"/>
        <color rgb="FFFF0000"/>
        <rFont val="Calibri"/>
        <family val="2"/>
        <charset val="1"/>
      </rPr>
      <t xml:space="preserve">not applicable for </t>
    </r>
    <r>
      <rPr>
        <i val="true"/>
        <sz val="11"/>
        <color rgb="FFFF0000"/>
        <rFont val="Calibri"/>
        <family val="2"/>
        <charset val="1"/>
      </rPr>
      <t xml:space="preserve">BRIP1</t>
    </r>
    <r>
      <rPr>
        <sz val="11"/>
        <color rgb="FFFF0000"/>
        <rFont val="Calibri"/>
        <family val="2"/>
        <charset val="1"/>
      </rPr>
      <t xml:space="preserve">.</t>
    </r>
  </si>
  <si>
    <t xml:space="preserve">Reputable source recently reports variant as pathogenic,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</si>
  <si>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t>
    </r>
    <r>
      <rPr>
        <b val="true"/>
        <u val="single"/>
        <sz val="11"/>
        <rFont val="Calibri"/>
        <family val="2"/>
        <charset val="1"/>
      </rPr>
      <t xml:space="preserve">pathogenic</t>
    </r>
    <r>
      <rPr>
        <sz val="11"/>
        <rFont val="Calibri"/>
        <family val="2"/>
        <charset val="1"/>
      </rPr>
      <t xml:space="preserve">,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sz val="11"/>
        <color rgb="FFFF0000"/>
        <rFont val="Calibri"/>
        <family val="2"/>
        <charset val="1"/>
      </rPr>
      <t xml:space="preserve">but critically evaluate reasonings</t>
    </r>
    <r>
      <rPr>
        <sz val="11"/>
        <rFont val="Calibri"/>
        <family val="2"/>
        <charset val="1"/>
      </rPr>
      <t xml:space="preserve"> for variant classifications in DBs as ClinVar or UMD </t>
    </r>
  </si>
  <si>
    <t xml:space="preserve">PP5: Do not use rule at this time</t>
  </si>
  <si>
    <r>
      <rPr>
        <b val="true"/>
        <sz val="11"/>
        <color rgb="FFFF0000"/>
        <rFont val="Calibri"/>
        <family val="2"/>
        <charset val="1"/>
      </rPr>
      <t xml:space="preserve">PP5:</t>
    </r>
    <r>
      <rPr>
        <sz val="11"/>
        <color rgb="FFFF0000"/>
        <rFont val="Calibri"/>
        <family val="2"/>
        <charset val="1"/>
      </rPr>
      <t xml:space="preserve"> Do not use</t>
    </r>
  </si>
  <si>
    <r>
      <rPr>
        <b val="true"/>
        <sz val="11"/>
        <rFont val="Calibri"/>
        <family val="2"/>
        <charset val="1"/>
      </rPr>
      <t xml:space="preserve">PP5: </t>
    </r>
    <r>
      <rPr>
        <sz val="11"/>
        <rFont val="Calibri"/>
        <family val="2"/>
        <charset val="1"/>
      </rPr>
      <t xml:space="preserve">Do not use this rule for ATM. K</t>
    </r>
  </si>
  <si>
    <r>
      <rPr>
        <b val="true"/>
        <sz val="11"/>
        <color rgb="FFFF0000"/>
        <rFont val="Calibri"/>
        <family val="2"/>
        <charset val="1"/>
      </rPr>
      <t xml:space="preserve">PP5: </t>
    </r>
    <r>
      <rPr>
        <sz val="11"/>
        <color rgb="FFFF0000"/>
        <rFont val="Calibri"/>
        <family val="2"/>
        <charset val="1"/>
      </rPr>
      <t xml:space="preserve">Do not use this rule code.</t>
    </r>
  </si>
  <si>
    <r>
      <rPr>
        <b val="true"/>
        <sz val="11"/>
        <color rgb="FFFF0000"/>
        <rFont val="Calibri"/>
        <family val="2"/>
        <charset val="1"/>
      </rPr>
      <t xml:space="preserve">PP5:</t>
    </r>
    <r>
      <rPr>
        <sz val="11"/>
        <color rgb="FFFF0000"/>
        <rFont val="Calibri"/>
        <family val="2"/>
        <charset val="1"/>
      </rPr>
      <t xml:space="preserve"> not applicable.</t>
    </r>
  </si>
  <si>
    <r>
      <rPr>
        <b val="true"/>
        <sz val="11"/>
        <color rgb="FFFF0000"/>
        <rFont val="Calibri"/>
        <family val="2"/>
        <charset val="1"/>
      </rPr>
      <t xml:space="preserve">PP5:</t>
    </r>
    <r>
      <rPr>
        <sz val="11"/>
        <color rgb="FFFF0000"/>
        <rFont val="Calibri"/>
        <family val="2"/>
        <charset val="1"/>
      </rPr>
      <t xml:space="preserve"> Do not use this rule code.</t>
    </r>
  </si>
  <si>
    <t xml:space="preserve">BENIGN EVIDENCE</t>
  </si>
  <si>
    <t xml:space="preserve">Strength evidence</t>
  </si>
  <si>
    <r>
      <rPr>
        <sz val="11"/>
        <color rgb="FF000000"/>
        <rFont val="Calibri"/>
        <family val="2"/>
        <charset val="1"/>
      </rPr>
      <t xml:space="preserve">Allele frequency is &gt;5% in Exome Sequencing Project, 1000 Genomes Project, or Exome Aggregation Consortium. implementation.
</t>
    </r>
    <r>
      <rPr>
        <b val="true"/>
        <sz val="11"/>
        <color rgb="FFA9D18E"/>
        <rFont val="Calibri"/>
        <family val="2"/>
        <charset val="1"/>
      </rPr>
      <t xml:space="preserve">From Ghosh et al-Updated recommendation for the benign stand-alone ACMG crit_HumMut18</t>
    </r>
    <r>
      <rPr>
        <b val="true"/>
        <sz val="11"/>
        <color rgb="FF000000"/>
        <rFont val="Calibri"/>
        <family val="2"/>
        <charset val="1"/>
      </rPr>
      <t xml:space="preserve">, </t>
    </r>
    <r>
      <rPr>
        <b val="true"/>
        <sz val="11"/>
        <color rgb="FFFFCCCC"/>
        <rFont val="Calibri"/>
        <family val="2"/>
        <charset val="1"/>
      </rPr>
      <t xml:space="preserve">Updated definition of the criterion</t>
    </r>
    <r>
      <rPr>
        <sz val="11"/>
        <color rgb="FF000000"/>
        <rFont val="Calibri"/>
        <family val="2"/>
        <charset val="1"/>
      </rPr>
      <t xml:space="preserve">: “Allele frequency is &gt;0.05 in any general continental population dataset of at least 2,000 observed alleles and
found in a gene without a gene- or variant-specific BA1 modification.” See </t>
    </r>
    <r>
      <rPr>
        <sz val="11"/>
        <color rgb="FFA9D18E"/>
        <rFont val="Calibri"/>
        <family val="2"/>
        <charset val="1"/>
      </rPr>
      <t xml:space="preserve">variant exclusion list</t>
    </r>
    <r>
      <rPr>
        <sz val="11"/>
        <color rgb="FF000000"/>
        <rFont val="Calibri"/>
        <family val="2"/>
        <charset val="1"/>
      </rPr>
      <t xml:space="preserve"> in the Literature Sheet.
</t>
    </r>
    <r>
      <rPr>
        <sz val="10"/>
        <color rgb="FF000000"/>
        <rFont val="Calibri"/>
        <family val="2"/>
        <charset val="1"/>
      </rPr>
      <t xml:space="preserve">Also from Gosh et al: ...disease experts may define a gene-specific BA1 criterion that is numerically smaller than 0.05 based on the known prevalence, penetrance, and genetic heterogeneity of the associated diseases (Gelb et al., 2018; Kelly et al., 2018; Whiffin et al., 2017).......Those criteria must demonstrate that the proposed threshold is similarly robust through analyses of known pathogenic variation, as well as detailed and conservative assessment of prevalence and penetrance. Finally, gene-specific criteria must be set so that the frequency threshold represents a valid exclusionary threshold for the most common disorder associated with that gene and that it does not conflict (is not lower than) with the application of BS1.</t>
    </r>
  </si>
  <si>
    <r>
      <rPr>
        <b val="true"/>
        <sz val="11"/>
        <rFont val="Calibri"/>
        <family val="2"/>
        <charset val="1"/>
      </rPr>
      <t xml:space="preserve">Allele frequency: 
</t>
    </r>
    <r>
      <rPr>
        <b val="true"/>
        <sz val="11"/>
        <color rgb="FFA9D18E"/>
        <rFont val="Calibri"/>
        <family val="2"/>
        <charset val="1"/>
      </rPr>
      <t xml:space="preserve">For genes from our </t>
    </r>
    <r>
      <rPr>
        <b val="true"/>
        <u val="single"/>
        <sz val="11"/>
        <color rgb="FFA9D18E"/>
        <rFont val="Calibri"/>
        <family val="2"/>
        <charset val="1"/>
      </rPr>
      <t xml:space="preserve">diagnostics set</t>
    </r>
    <r>
      <rPr>
        <sz val="11"/>
        <rFont val="Calibri"/>
        <family val="2"/>
        <charset val="1"/>
      </rPr>
      <t xml:space="preserve">, variant </t>
    </r>
    <r>
      <rPr>
        <b val="true"/>
        <u val="single"/>
        <sz val="11"/>
        <rFont val="Calibri"/>
        <family val="2"/>
        <charset val="1"/>
      </rPr>
      <t xml:space="preserve">MAF ≥1%</t>
    </r>
    <r>
      <rPr>
        <sz val="11"/>
        <rFont val="Calibri"/>
        <family val="2"/>
        <charset val="1"/>
      </rPr>
      <t xml:space="preserve"> from GnomAD* in any outbred genomAD sub-population, with  ≥2,000 alleles tested. 
Not applicable to variants reported as founder pathogenic mutations.
De moment calculem l'IC99% a menys que trobem una freq &gt;1.2% amb una N&gt;25000.
</t>
    </r>
  </si>
  <si>
    <r>
      <rPr>
        <b val="true"/>
        <sz val="11"/>
        <color rgb="FFFFCCCC"/>
        <rFont val="Calibri"/>
        <family val="2"/>
        <charset val="1"/>
      </rPr>
      <t xml:space="preserve">BA1:</t>
    </r>
    <r>
      <rPr>
        <sz val="11"/>
        <rFont val="Calibri"/>
        <family val="2"/>
        <charset val="1"/>
      </rPr>
      <t xml:space="preserve"> MAF cutoff of 0.2%. </t>
    </r>
    <r>
      <rPr>
        <sz val="11"/>
        <color rgb="FFFFCCCC"/>
        <rFont val="Calibri"/>
        <family val="2"/>
        <charset val="1"/>
      </rPr>
      <t xml:space="preserve">Comment</t>
    </r>
    <r>
      <rPr>
        <sz val="11"/>
        <color rgb="FFFF0000"/>
        <rFont val="Calibri"/>
        <family val="2"/>
        <charset val="1"/>
      </rPr>
      <t xml:space="preserve">:</t>
    </r>
    <r>
      <rPr>
        <sz val="11"/>
        <rFont val="Calibri"/>
        <family val="2"/>
        <charset val="1"/>
      </rPr>
      <t xml:space="preserve"> 99.99% CI; subpopulation must have a minimum of five alleles present</t>
    </r>
  </si>
  <si>
    <r>
      <rPr>
        <b val="true"/>
        <sz val="11"/>
        <color rgb="FFFFCCCC"/>
        <rFont val="Calibri"/>
        <family val="2"/>
        <charset val="1"/>
      </rPr>
      <t xml:space="preserve">BA1:</t>
    </r>
    <r>
      <rPr>
        <b val="true"/>
        <sz val="11"/>
        <rFont val="Calibri"/>
        <family val="2"/>
        <charset val="1"/>
      </rPr>
      <t xml:space="preserve"> </t>
    </r>
    <r>
      <rPr>
        <sz val="11"/>
        <rFont val="Calibri"/>
        <family val="2"/>
        <charset val="1"/>
      </rPr>
      <t xml:space="preserve">Allele frequency ≥ 0.01 (</t>
    </r>
    <r>
      <rPr>
        <sz val="11"/>
        <color rgb="FFFFCCCC"/>
        <rFont val="Calibri"/>
        <family val="2"/>
        <charset val="1"/>
      </rPr>
      <t xml:space="preserve">1%</t>
    </r>
    <r>
      <rPr>
        <sz val="11"/>
        <rFont val="Calibri"/>
        <family val="2"/>
        <charset val="1"/>
      </rPr>
      <t xml:space="preserve">) in a studied population with ≥2,000 alleles tested and variant present in ≥5 alleles.</t>
    </r>
  </si>
  <si>
    <r>
      <rPr>
        <b val="true"/>
        <sz val="11"/>
        <rFont val="Calibri"/>
        <family val="2"/>
        <charset val="1"/>
      </rPr>
      <t xml:space="preserve">BA1: </t>
    </r>
    <r>
      <rPr>
        <sz val="11"/>
        <rFont val="Calibri"/>
        <family val="2"/>
        <charset val="1"/>
      </rPr>
      <t xml:space="preserve">99% confidence interval of the variant allele frequency in any of the NFE, AFR, LAT, EAS, SAS GnomAD v2.1 (non-cancer) populations is &gt; 0,5%).l</t>
    </r>
  </si>
  <si>
    <r>
      <rPr>
        <b val="true"/>
        <sz val="11"/>
        <rFont val="Calibri"/>
        <family val="2"/>
        <charset val="1"/>
      </rPr>
      <t xml:space="preserve">Allele frequency is greater than expected for disorder.
BA1_Stand Alone Criteria:</t>
    </r>
    <r>
      <rPr>
        <sz val="11"/>
        <rFont val="Calibri"/>
        <family val="2"/>
        <charset val="1"/>
      </rPr>
      <t xml:space="preserve"> Use a minor allele frequency cutoff of &gt; or = 0.001 (0.1%) (99.99% CI, sub-population must have a minimum of 5 alleles present in the sub-population)</t>
    </r>
  </si>
  <si>
    <r>
      <rPr>
        <b val="true"/>
        <sz val="11"/>
        <color rgb="FF00B050"/>
        <rFont val="Calibri"/>
        <family val="2"/>
        <charset val="1"/>
      </rPr>
      <t xml:space="preserve">Same as general proposal: 
</t>
    </r>
    <r>
      <rPr>
        <b val="true"/>
        <sz val="11"/>
        <rFont val="Calibri"/>
        <family val="2"/>
        <charset val="1"/>
      </rPr>
      <t xml:space="preserve">Allele frequency: 
</t>
    </r>
    <r>
      <rPr>
        <sz val="11"/>
        <rFont val="Calibri"/>
        <family val="2"/>
        <charset val="1"/>
      </rPr>
      <t xml:space="preserve">variant</t>
    </r>
    <r>
      <rPr>
        <b val="true"/>
        <sz val="11"/>
        <rFont val="Calibri"/>
        <family val="2"/>
        <charset val="1"/>
      </rPr>
      <t xml:space="preserve"> </t>
    </r>
    <r>
      <rPr>
        <b val="true"/>
        <sz val="11"/>
        <color rgb="FFFF0000"/>
        <rFont val="Calibri"/>
        <family val="2"/>
        <charset val="1"/>
      </rPr>
      <t xml:space="preserve">MAF ≥1%</t>
    </r>
    <r>
      <rPr>
        <b val="true"/>
        <sz val="11"/>
        <rFont val="Calibri"/>
        <family val="2"/>
        <charset val="1"/>
      </rPr>
      <t xml:space="preserve"> </t>
    </r>
    <r>
      <rPr>
        <sz val="11"/>
        <rFont val="Calibri"/>
        <family val="2"/>
        <charset val="1"/>
      </rPr>
      <t xml:space="preserve">from any non-founder sub-population in the GnomAD non-cancer v2.1.1 dataset.
Not applicable to variants reported as founder pathogenic mutations.
De moment calculem l'IC99% a menys que trobem una freq &gt;1.2% amb una N&gt;25000.
</t>
    </r>
  </si>
  <si>
    <r>
      <rPr>
        <b val="true"/>
        <sz val="11"/>
        <color rgb="FF2A6099"/>
        <rFont val="Calibri"/>
        <family val="2"/>
        <charset val="1"/>
      </rPr>
      <t xml:space="preserve">BA1:
</t>
    </r>
    <r>
      <rPr>
        <sz val="11"/>
        <color rgb="FF000000"/>
        <rFont val="Calibri"/>
        <family val="2"/>
        <charset val="1"/>
      </rPr>
      <t xml:space="preserve">Variants reported to occur in control reference groups abovet maximum credible allele frequency (MCAF) cutoffs (tested in ≥ 2000 alleles) and excluded as founder pathogenic sequence variants (use continental population frequency on gnomAD to exclude founder effect)
</t>
    </r>
    <r>
      <rPr>
        <b val="true"/>
        <sz val="11"/>
        <color rgb="FF000000"/>
        <rFont val="Calibri"/>
        <family val="2"/>
        <charset val="1"/>
      </rPr>
      <t xml:space="preserve">MCAF Cutoffs:
</t>
    </r>
    <r>
      <rPr>
        <sz val="11"/>
        <color rgb="FF000000"/>
        <rFont val="Calibri"/>
        <family val="2"/>
        <charset val="1"/>
      </rPr>
      <t xml:space="preserve">MLH1: 0.001 (0.1%)
MSH2: 0.001 (0.1%)
MSH6: 0.0022 (0.22%)
PMS2: 0.0028  (0.28%)
</t>
    </r>
    <r>
      <rPr>
        <i val="true"/>
        <sz val="11"/>
        <color rgb="FF000000"/>
        <rFont val="Calibri"/>
        <family val="2"/>
        <charset val="1"/>
      </rPr>
      <t xml:space="preserve">For gnomAD, use the non-cancer dataset.</t>
    </r>
  </si>
  <si>
    <r>
      <rPr>
        <sz val="11"/>
        <color rgb="FF000000"/>
        <rFont val="Calibri"/>
        <family val="2"/>
        <charset val="1"/>
      </rPr>
      <t xml:space="preserve">GnomAD Filtering Allele Frequency</t>
    </r>
    <r>
      <rPr>
        <b val="true"/>
        <sz val="11"/>
        <color rgb="FF4F81BD"/>
        <rFont val="Calibri"/>
        <family val="2"/>
        <charset val="1"/>
      </rPr>
      <t xml:space="preserve"> &gt; 0.1%
</t>
    </r>
    <r>
      <rPr>
        <b val="true"/>
        <sz val="11"/>
        <color rgb="FF00B050"/>
        <rFont val="Calibri"/>
        <family val="2"/>
        <charset val="1"/>
      </rPr>
      <t xml:space="preserve">(99% CI, AS ALWAYS)
</t>
    </r>
  </si>
  <si>
    <r>
      <rPr>
        <b val="true"/>
        <sz val="11"/>
        <rFont val="Calibri"/>
        <family val="2"/>
        <charset val="1"/>
      </rPr>
      <t xml:space="preserve">BA1:</t>
    </r>
    <r>
      <rPr>
        <b val="true"/>
        <sz val="11"/>
        <color rgb="FF00B050"/>
        <rFont val="Calibri"/>
        <family val="2"/>
        <charset val="1"/>
      </rPr>
      <t xml:space="preserve"> Same as general proposal:</t>
    </r>
    <r>
      <rPr>
        <b val="true"/>
        <sz val="11"/>
        <rFont val="Calibri"/>
        <family val="2"/>
        <charset val="1"/>
      </rPr>
      <t xml:space="preserve"> </t>
    </r>
    <r>
      <rPr>
        <sz val="11"/>
        <rFont val="Calibri"/>
        <family val="2"/>
        <charset val="1"/>
      </rPr>
      <t xml:space="preserve">Allele frequency: 
</t>
    </r>
    <r>
      <rPr>
        <b val="true"/>
        <sz val="11"/>
        <color rgb="FF00B050"/>
        <rFont val="Calibri"/>
        <family val="2"/>
        <charset val="1"/>
      </rPr>
      <t xml:space="preserve">For genes from our </t>
    </r>
    <r>
      <rPr>
        <b val="true"/>
        <u val="single"/>
        <sz val="11"/>
        <color rgb="FF00B050"/>
        <rFont val="Calibri"/>
        <family val="2"/>
        <charset val="1"/>
      </rPr>
      <t xml:space="preserve">diagnostics set</t>
    </r>
    <r>
      <rPr>
        <u val="single"/>
        <sz val="11"/>
        <color rgb="FF000000"/>
        <rFont val="Calibri"/>
        <family val="2"/>
        <charset val="1"/>
      </rPr>
      <t xml:space="preserve">,</t>
    </r>
    <r>
      <rPr>
        <sz val="11"/>
        <color rgb="FF000000"/>
        <rFont val="Calibri"/>
        <family val="2"/>
        <charset val="1"/>
      </rPr>
      <t xml:space="preserve"> variant </t>
    </r>
    <r>
      <rPr>
        <b val="true"/>
        <u val="double"/>
        <sz val="11"/>
        <color rgb="FF000000"/>
        <rFont val="Calibri"/>
        <family val="2"/>
        <charset val="1"/>
      </rPr>
      <t xml:space="preserve">MAF ≥1%</t>
    </r>
    <r>
      <rPr>
        <sz val="11"/>
        <color rgb="FF000000"/>
        <rFont val="Calibri"/>
        <family val="2"/>
        <charset val="1"/>
      </rPr>
      <t xml:space="preserve"> from any non-founder sub-population in the GnomAD non-cancer v2.1.1 dataset.
Not applicable to variants reported as founder pathogenic mutations.
De moment calculem l'IC99% a menys que trobem una freq &gt;1.2% amb una N&gt;25000.
</t>
    </r>
  </si>
  <si>
    <t xml:space="preserve">Allele frequency is greater than expected for disorder </t>
  </si>
  <si>
    <r>
      <rPr>
        <b val="true"/>
        <u val="single"/>
        <sz val="11"/>
        <rFont val="Calibri"/>
        <family val="2"/>
        <charset val="1"/>
      </rPr>
      <t xml:space="preserve">Allele frequency is greater than expected</t>
    </r>
    <r>
      <rPr>
        <sz val="11"/>
        <rFont val="Calibri"/>
        <family val="2"/>
        <charset val="1"/>
      </rPr>
      <t xml:space="preserve"> for disorder. No thresholds available yet for genes without a specific column. If MAF&gt;0.5%, discuss the evidence with lab coleagues </t>
    </r>
    <r>
      <rPr>
        <b val="true"/>
        <sz val="11"/>
        <color rgb="FF1E9A71"/>
        <rFont val="Calibri"/>
        <family val="2"/>
        <charset val="1"/>
      </rPr>
      <t xml:space="preserve">(under evaluation).</t>
    </r>
  </si>
  <si>
    <r>
      <rPr>
        <b val="true"/>
        <sz val="11"/>
        <color rgb="FFFF0000"/>
        <rFont val="Calibri"/>
        <family val="2"/>
        <charset val="1"/>
      </rPr>
      <t xml:space="preserve">BS1:</t>
    </r>
    <r>
      <rPr>
        <sz val="11"/>
        <rFont val="Calibri"/>
        <family val="2"/>
        <charset val="1"/>
      </rPr>
      <t xml:space="preserve"> MAF cutoff of 0.1%. </t>
    </r>
    <r>
      <rPr>
        <sz val="11"/>
        <color rgb="FFFF0000"/>
        <rFont val="Calibri"/>
        <family val="2"/>
        <charset val="1"/>
      </rPr>
      <t xml:space="preserve">Comment:</t>
    </r>
    <r>
      <rPr>
        <sz val="11"/>
        <rFont val="Calibri"/>
        <family val="2"/>
        <charset val="1"/>
      </rPr>
      <t xml:space="preserve"> 99.99% CI; subpopulation must have a minimum of five alleles present</t>
    </r>
  </si>
  <si>
    <r>
      <rPr>
        <b val="true"/>
        <sz val="11"/>
        <color rgb="FFFF0000"/>
        <rFont val="Calibri"/>
        <family val="2"/>
        <charset val="1"/>
      </rPr>
      <t xml:space="preserve">BS1:</t>
    </r>
    <r>
      <rPr>
        <sz val="11"/>
        <rFont val="Calibri"/>
        <family val="2"/>
        <charset val="1"/>
      </rPr>
      <t xml:space="preserve"> Allele frequency from 0.001 </t>
    </r>
    <r>
      <rPr>
        <sz val="11"/>
        <color rgb="FFFF0000"/>
        <rFont val="Calibri"/>
        <family val="2"/>
        <charset val="1"/>
      </rPr>
      <t xml:space="preserve">(0.1%)</t>
    </r>
    <r>
      <rPr>
        <sz val="11"/>
        <rFont val="Calibri"/>
        <family val="2"/>
        <charset val="1"/>
      </rPr>
      <t xml:space="preserve"> up to 0.01 (1%) in a studied population with ≥2,000 alleles tested and variant present in ≥5 alleles.</t>
    </r>
  </si>
  <si>
    <r>
      <rPr>
        <b val="true"/>
        <sz val="11"/>
        <rFont val="Calibri"/>
        <family val="2"/>
        <charset val="1"/>
      </rPr>
      <t xml:space="preserve">BS1:</t>
    </r>
    <r>
      <rPr>
        <sz val="11"/>
        <rFont val="Calibri"/>
        <family val="2"/>
        <charset val="1"/>
      </rPr>
      <t xml:space="preserve"> 99% confidence interval of the variant allele frequency in any of the NFE, AFR, LAT, EAS, SAS GnomAD v2.1 (non-cancer) populations is &gt; 0,05%).l</t>
    </r>
  </si>
  <si>
    <r>
      <rPr>
        <sz val="11"/>
        <rFont val="Calibri"/>
        <family val="2"/>
        <charset val="1"/>
      </rPr>
      <t xml:space="preserve">Allele frequency is greater than expected for the disorder.
</t>
    </r>
    <r>
      <rPr>
        <b val="true"/>
        <sz val="11"/>
        <rFont val="Calibri"/>
        <family val="2"/>
        <charset val="1"/>
      </rPr>
      <t xml:space="preserve">BS1_Strong: </t>
    </r>
    <r>
      <rPr>
        <sz val="11"/>
        <rFont val="Calibri"/>
        <family val="2"/>
        <charset val="1"/>
      </rPr>
      <t xml:space="preserve">Use a minor allele frequency cutoff of &gt; or = 0.0003 (0.03%) but &lt;0.001 (0.1%) (99.99% CI, sub-population must have a minimum of 5 alleles present in the sub-population)</t>
    </r>
  </si>
  <si>
    <r>
      <rPr>
        <b val="true"/>
        <sz val="11"/>
        <rFont val="Calibri"/>
        <family val="2"/>
        <charset val="1"/>
      </rPr>
      <t xml:space="preserve">BS1: </t>
    </r>
    <r>
      <rPr>
        <sz val="11"/>
        <rFont val="Calibri"/>
        <family val="2"/>
        <charset val="1"/>
      </rPr>
      <t xml:space="preserve">99% confidence interval of the variant allele frequency in any of the NFE, AFR, LAT, EAS, SAS GnomAD v2.1 (non-cancer) populations is </t>
    </r>
    <r>
      <rPr>
        <b val="true"/>
        <u val="double"/>
        <sz val="11"/>
        <color rgb="FFFF0000"/>
        <rFont val="Calibri"/>
        <family val="2"/>
        <charset val="1"/>
      </rPr>
      <t xml:space="preserve">&gt; 0,1%</t>
    </r>
  </si>
  <si>
    <r>
      <rPr>
        <b val="true"/>
        <sz val="11"/>
        <color rgb="FF2A6099"/>
        <rFont val="Calibri"/>
        <family val="2"/>
        <charset val="1"/>
      </rPr>
      <t xml:space="preserve">BS1:
</t>
    </r>
    <r>
      <rPr>
        <sz val="11"/>
        <color rgb="FF000000"/>
        <rFont val="Calibri"/>
        <family val="2"/>
        <charset val="1"/>
      </rPr>
      <t xml:space="preserve">Variants present in control reference groups between the MCAF cutoffs (tested in ≥ 2000 alleles)
</t>
    </r>
    <r>
      <rPr>
        <b val="true"/>
        <sz val="11"/>
        <color rgb="FF000000"/>
        <rFont val="Calibri"/>
        <family val="2"/>
        <charset val="1"/>
      </rPr>
      <t xml:space="preserve">MCAF Cutoffs:
</t>
    </r>
    <r>
      <rPr>
        <sz val="11"/>
        <color rgb="FF000000"/>
        <rFont val="Calibri"/>
        <family val="2"/>
        <charset val="1"/>
      </rPr>
      <t xml:space="preserve">MLH1: 0.0001-0.001 (0.01-0.1%)
MSH2: 0.0001-0.001 (0.01-0.1%)
MSH6: 0.00022-0.0022 (0.022-0.22%)
PMS2: 0.00028-0.0028 (0.028-0.28%)
</t>
    </r>
    <r>
      <rPr>
        <sz val="11"/>
        <color rgb="FF808080"/>
        <rFont val="Calibri"/>
        <family val="2"/>
        <charset val="1"/>
      </rPr>
      <t xml:space="preserve">OR
Variants reported to occur in control reference groups above Maximum Credible Allele Frequency (MCAF) cutoffs and not yet excluded as founder pathogenic sequence variants (use continental-scale population frequency on gnomAD to exclude founder effect). For gnomAD, compare MCAF to the Filtering Allele Frequency from the non-cancer dataset.
MCAF Cutoffs:
MLH1: 0.001 (0.1%)
MSH2: 0.001 (0.1%)
MSH6: 0.0022 (0.22%)
PMS2: 0.0028 (0.28%)</t>
    </r>
  </si>
  <si>
    <r>
      <rPr>
        <sz val="11"/>
        <color rgb="FF000000"/>
        <rFont val="Calibri"/>
        <family val="2"/>
        <charset val="1"/>
      </rPr>
      <t xml:space="preserve">GnomAD Filtering Allele Frequency greater than expected for disease       </t>
    </r>
    <r>
      <rPr>
        <b val="true"/>
        <sz val="11"/>
        <color rgb="FF4F81BD"/>
        <rFont val="Calibri"/>
        <family val="2"/>
        <charset val="1"/>
      </rPr>
      <t xml:space="preserve">( &gt;0.01%)
</t>
    </r>
    <r>
      <rPr>
        <b val="true"/>
        <sz val="11"/>
        <color rgb="FF00B050"/>
        <rFont val="Calibri"/>
        <family val="2"/>
        <charset val="1"/>
      </rPr>
      <t xml:space="preserve">(99% CI, AS ALWAYS)</t>
    </r>
  </si>
  <si>
    <r>
      <rPr>
        <b val="true"/>
        <sz val="11"/>
        <color rgb="FF000000"/>
        <rFont val="Calibri"/>
        <family val="2"/>
        <charset val="1"/>
      </rPr>
      <t xml:space="preserve">BS1: </t>
    </r>
    <r>
      <rPr>
        <b val="true"/>
        <sz val="11"/>
        <color rgb="FF00B050"/>
        <rFont val="Calibri"/>
        <family val="2"/>
        <charset val="1"/>
      </rPr>
      <t xml:space="preserve">Same as general proposal:
</t>
    </r>
    <r>
      <rPr>
        <b val="true"/>
        <u val="double"/>
        <sz val="11"/>
        <color rgb="FF000000"/>
        <rFont val="Calibri"/>
        <family val="2"/>
        <charset val="1"/>
      </rPr>
      <t xml:space="preserve">Allele frequency is greater than expected</t>
    </r>
    <r>
      <rPr>
        <sz val="11"/>
        <color rgb="FF000000"/>
        <rFont val="Calibri"/>
        <family val="2"/>
        <charset val="1"/>
      </rPr>
      <t xml:space="preserve"> for disorder. No thresholds available yet for genes without a specific column. If MAF&gt;0.5%, discuss the evidence with lab coleagues</t>
    </r>
    <r>
      <rPr>
        <b val="true"/>
        <sz val="11"/>
        <color rgb="FF00B050"/>
        <rFont val="Calibri"/>
        <family val="2"/>
        <charset val="1"/>
      </rPr>
      <t xml:space="preserve"> (under evaluation)</t>
    </r>
    <r>
      <rPr>
        <sz val="11"/>
        <color rgb="FF000000"/>
        <rFont val="Calibri"/>
        <family val="2"/>
        <charset val="1"/>
      </rPr>
      <t xml:space="preserve">.</t>
    </r>
  </si>
  <si>
    <t xml:space="preserve">Observed in a healthy adult individual for a recessive (homozygous), dominant (heterozygous), or X-linked (hemizygous) disorder, with full penetrance expected at an early age</t>
  </si>
  <si>
    <r>
      <rPr>
        <b val="true"/>
        <u val="single"/>
        <sz val="11"/>
        <color rgb="FF000000"/>
        <rFont val="Calibri"/>
        <family val="2"/>
        <charset val="1"/>
      </rPr>
      <t xml:space="preserve">Observed in a healthy</t>
    </r>
    <r>
      <rPr>
        <sz val="11"/>
        <color rgb="FF000000"/>
        <rFont val="Calibri"/>
        <family val="2"/>
        <charset val="1"/>
      </rPr>
      <t xml:space="preserve"> well-characterized adult individual for a recessive (homozygous), dominant (heterozygous), or X-linked (hemizygous) disorder, </t>
    </r>
    <r>
      <rPr>
        <b val="true"/>
        <sz val="11"/>
        <color rgb="FF1E9A71"/>
        <rFont val="Calibri"/>
        <family val="2"/>
        <charset val="1"/>
      </rPr>
      <t xml:space="preserve">with full penetrance expected at an early age.</t>
    </r>
    <r>
      <rPr>
        <sz val="11"/>
        <color rgb="FF000000"/>
        <rFont val="Calibri"/>
        <family val="2"/>
        <charset val="1"/>
      </rPr>
      <t xml:space="preserve"> Under these conditions, it can also be used for  ≥2 homozygotes from GnomAD* data (not OTHER). 
</t>
    </r>
    <r>
      <rPr>
        <b val="true"/>
        <u val="single"/>
        <sz val="11"/>
        <color rgb="FF000000"/>
        <rFont val="Calibri"/>
        <family val="2"/>
        <charset val="1"/>
      </rPr>
      <t xml:space="preserve">
</t>
    </r>
    <r>
      <rPr>
        <sz val="11"/>
        <color rgb="FF000000"/>
        <rFont val="Calibri"/>
        <family val="2"/>
        <charset val="1"/>
      </rPr>
      <t xml:space="preserve">BS2: Observed in the homozygous state in a healthy individual. One observation if homozygous status confirmed </t>
    </r>
    <r>
      <rPr>
        <sz val="11"/>
        <color rgb="FFFF0000"/>
        <rFont val="Calibri"/>
        <family val="2"/>
        <charset val="1"/>
      </rPr>
      <t xml:space="preserve">(el que ha d'estar confirmat és l'homozigositat (mitjançant MLPA o genotipació dels pares)</t>
    </r>
    <r>
      <rPr>
        <sz val="11"/>
        <color rgb="FF000000"/>
        <rFont val="Calibri"/>
        <family val="2"/>
        <charset val="1"/>
      </rPr>
      <t xml:space="preserve">; two if not confirmed.
</t>
    </r>
    <r>
      <rPr>
        <b val="true"/>
        <sz val="11"/>
        <color rgb="FF000000"/>
        <rFont val="Calibri"/>
        <family val="2"/>
        <charset val="1"/>
      </rPr>
      <t xml:space="preserve">Note that if BS1 is applied,</t>
    </r>
    <r>
      <rPr>
        <sz val="11"/>
        <color rgb="FF000000"/>
        <rFont val="Calibri"/>
        <family val="2"/>
        <charset val="1"/>
      </rPr>
      <t xml:space="preserve"> BS2 must be downgraded to BS2_Supporting.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GnomAD non-cancer dataset.</t>
    </r>
  </si>
  <si>
    <r>
      <rPr>
        <b val="true"/>
        <sz val="11"/>
        <color rgb="FFFF0000"/>
        <rFont val="Calibri"/>
        <family val="2"/>
        <charset val="1"/>
      </rPr>
      <t xml:space="preserve">BS2: </t>
    </r>
    <r>
      <rPr>
        <sz val="11"/>
        <color rgb="FF000000"/>
        <rFont val="Calibri"/>
        <family val="2"/>
        <charset val="1"/>
      </rPr>
      <t xml:space="preserve">Variant seen in ≥10 individuals w/o DGC, SRC tumors, or LBC &amp; whose families do not suggest HDGC. </t>
    </r>
    <r>
      <rPr>
        <b val="true"/>
        <sz val="11"/>
        <color rgb="FFFF0000"/>
        <rFont val="Calibri"/>
        <family val="2"/>
        <charset val="1"/>
      </rPr>
      <t xml:space="preserve">BS2_supporting:</t>
    </r>
    <r>
      <rPr>
        <sz val="11"/>
        <color rgb="FF000000"/>
        <rFont val="Calibri"/>
        <family val="2"/>
        <charset val="1"/>
      </rPr>
      <t xml:space="preserve"> Variant seen in ≥3 individualsw/o DGC, SRC tumors, or LBC &amp; whose  families do not suggest HDGC</t>
    </r>
  </si>
  <si>
    <r>
      <rPr>
        <b val="true"/>
        <sz val="11"/>
        <color rgb="FFFF0000"/>
        <rFont val="Calibri"/>
        <family val="2"/>
        <charset val="1"/>
      </rPr>
      <t xml:space="preserve">BS2:</t>
    </r>
    <r>
      <rPr>
        <sz val="11"/>
        <color rgb="FF000000"/>
        <rFont val="Calibri"/>
        <family val="2"/>
        <charset val="1"/>
      </rPr>
      <t xml:space="preserve"> Observed in the homozygous state in a healthy or PHTS‐unaffected individual. One observation if homozygous status confirmed; two if not confirmed. To be applied at supporting evidence level if BS1 is also applied.</t>
    </r>
    <r>
      <rPr>
        <b val="true"/>
        <sz val="11"/>
        <color rgb="FFFF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t>
    </r>
  </si>
  <si>
    <r>
      <rPr>
        <b val="true"/>
        <sz val="11"/>
        <rFont val="Calibri"/>
        <family val="2"/>
        <charset val="1"/>
      </rPr>
      <t xml:space="preserve">BS2:</t>
    </r>
    <r>
      <rPr>
        <sz val="11"/>
        <rFont val="Calibri"/>
        <family val="2"/>
        <charset val="1"/>
      </rPr>
      <t xml:space="preserve"> Observed in the homozygous state in a healthy or A-T‐unaffected individual. One observation if homozygous status confirmed (el que ha d'estar confirmat és l'homozigositat (mitjançant MLPA o genotipació dels pares); two if not confirmed.
</t>
    </r>
    <r>
      <rPr>
        <u val="single"/>
        <sz val="11"/>
        <rFont val="Calibri"/>
        <family val="2"/>
        <charset val="1"/>
      </rPr>
      <t xml:space="preserve">Note</t>
    </r>
    <r>
      <rPr>
        <sz val="11"/>
        <rFont val="Calibri"/>
        <family val="2"/>
        <charset val="1"/>
      </rPr>
      <t xml:space="preserve"> that if BS1 is applied, BS2 must be downgraded to BS2_Supporting.g
</t>
    </r>
    <r>
      <rPr>
        <b val="true"/>
        <sz val="11"/>
        <rFont val="Calibri"/>
        <family val="2"/>
        <charset val="1"/>
      </rPr>
      <t xml:space="preserve">BS2_Supporting: </t>
    </r>
    <r>
      <rPr>
        <sz val="11"/>
        <rFont val="Calibri"/>
        <family val="2"/>
        <charset val="1"/>
      </rPr>
      <t xml:space="preserve">Two homozygous observations with no clinical data provided, or meets criteria for BS2 but BS1 is also applied g. Observations without clinical data provided can be retrieved from the GnomAD non-neuro dataset.</t>
    </r>
  </si>
  <si>
    <r>
      <rPr>
        <b val="true"/>
        <sz val="11"/>
        <color rgb="FF000000"/>
        <rFont val="Calibri"/>
        <family val="2"/>
        <charset val="1"/>
      </rPr>
      <t xml:space="preserve">Observed in a healthy adult individual for a recessive (homozygous), dominant (heterozygous), or X-linked (hemizygous) disorder, with full penetrance expected at an early age.
</t>
    </r>
    <r>
      <rPr>
        <sz val="11"/>
        <color rgb="FF000000"/>
        <rFont val="Calibri"/>
        <family val="2"/>
        <charset val="1"/>
      </rPr>
      <t xml:space="preserve">For TP53: </t>
    </r>
    <r>
      <rPr>
        <b val="true"/>
        <u val="single"/>
        <sz val="11"/>
        <color rgb="FF000000"/>
        <rFont val="Calibri"/>
        <family val="2"/>
        <charset val="1"/>
      </rPr>
      <t xml:space="preserve">Observed in an increased frequency of cancer free females:
</t>
    </r>
    <r>
      <rPr>
        <sz val="11"/>
        <color rgb="FF000000"/>
        <rFont val="Calibri"/>
        <family val="2"/>
        <charset val="1"/>
      </rPr>
      <t xml:space="preserve">- </t>
    </r>
    <r>
      <rPr>
        <b val="true"/>
        <sz val="11"/>
        <color rgb="FF000000"/>
        <rFont val="Calibri"/>
        <family val="2"/>
        <charset val="1"/>
      </rPr>
      <t xml:space="preserve">BS2_Strong:</t>
    </r>
    <r>
      <rPr>
        <sz val="11"/>
        <color rgb="FF000000"/>
        <rFont val="Calibri"/>
        <family val="2"/>
        <charset val="1"/>
      </rPr>
      <t xml:space="preserve"> Observed in &gt; or = 8 cancer free 60+ year old females.
- </t>
    </r>
    <r>
      <rPr>
        <b val="true"/>
        <sz val="11"/>
        <color rgb="FF000000"/>
        <rFont val="Calibri"/>
        <family val="2"/>
        <charset val="1"/>
      </rPr>
      <t xml:space="preserve">BS2_Supporting:</t>
    </r>
    <r>
      <rPr>
        <sz val="11"/>
        <color rgb="FF000000"/>
        <rFont val="Calibri"/>
        <family val="2"/>
        <charset val="1"/>
      </rPr>
      <t xml:space="preserve"> Observed in 2-7 cancer free 60+ year old females.</t>
    </r>
  </si>
  <si>
    <r>
      <rPr>
        <b val="true"/>
        <sz val="11"/>
        <color rgb="FF00B050"/>
        <rFont val="Calibri"/>
        <family val="2"/>
        <charset val="1"/>
      </rPr>
      <t xml:space="preserve">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</si>
  <si>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2A6099"/>
        <rFont val="Calibri"/>
        <family val="2"/>
        <charset val="1"/>
      </rPr>
      <t xml:space="preserve">BS2:
</t>
    </r>
    <r>
      <rPr>
        <sz val="11"/>
        <color rgb="FF000000"/>
        <rFont val="Calibri"/>
        <family val="2"/>
        <charset val="1"/>
      </rPr>
      <t xml:space="preserve">Co-occurrence in trans with a known pathogenic sequence variant in the same gene in a patient with colorectal cancer after age 45 (or other LS cancer above the median age of onset for that cancer in LS</t>
    </r>
    <r>
      <rPr>
        <sz val="11"/>
        <color rgb="FF7030A0"/>
        <rFont val="Calibri"/>
        <family val="2"/>
        <charset val="1"/>
      </rPr>
      <t xml:space="preserve">"</t>
    </r>
    <r>
      <rPr>
        <sz val="11"/>
        <color rgb="FF000000"/>
        <rFont val="Calibri"/>
        <family val="2"/>
        <charset val="1"/>
      </rPr>
      <t xml:space="preserve">), and who has no previous or current evidence of clinical manifestations of CMMRD </t>
    </r>
    <r>
      <rPr>
        <sz val="11"/>
        <color rgb="FF7030A0"/>
        <rFont val="Calibri"/>
        <family val="2"/>
        <charset val="1"/>
      </rPr>
      <t xml:space="preserve">– Refer to </t>
    </r>
    <r>
      <rPr>
        <b val="true"/>
        <sz val="11"/>
        <color rgb="FF7030A0"/>
        <rFont val="Calibri"/>
        <family val="2"/>
        <charset val="1"/>
      </rPr>
      <t xml:space="preserve">Table 3</t>
    </r>
    <r>
      <rPr>
        <sz val="11"/>
        <color rgb="FF7030A0"/>
        <rFont val="Calibri"/>
        <family val="2"/>
        <charset val="1"/>
      </rPr>
      <t xml:space="preserve"> for clinical features of CMMRD
(") LS-associated tumors: colorectal/colon/rectal, endometrial, ovarian, small bowel/small intestine, renal pelvis, ureter, and stomach/gastric carcinomas, sebaceous skin tumours (adenomas and carcinomas), gliomas.
</t>
    </r>
    <r>
      <rPr>
        <b val="true"/>
        <sz val="11"/>
        <color rgb="FF7030A0"/>
        <rFont val="Calibri"/>
        <family val="2"/>
        <charset val="1"/>
      </rPr>
      <t xml:space="preserve">
</t>
    </r>
    <r>
      <rPr>
        <b val="true"/>
        <sz val="11"/>
        <color rgb="FFFF0000"/>
        <rFont val="Calibri"/>
        <family val="2"/>
        <charset val="1"/>
      </rPr>
      <t xml:space="preserve">AGREED IN DX MEETING (25/10/2021):</t>
    </r>
    <r>
      <rPr>
        <b val="true"/>
        <sz val="11"/>
        <color rgb="FF7030A0"/>
        <rFont val="Calibri"/>
        <family val="2"/>
        <charset val="1"/>
      </rPr>
      <t xml:space="preserve"> </t>
    </r>
    <r>
      <rPr>
        <sz val="11"/>
        <color rgb="FFFF0000"/>
        <rFont val="Calibri"/>
        <family val="2"/>
        <charset val="1"/>
      </rPr>
      <t xml:space="preserve">Pending to define BS2 for homozygous occurrence. In the meantime use the General proposal: 
BS2: Observed in the homozygous state in a healthy individual. One observation if homozygous status confirmed (MLPA or parents genotying); two if not confirmed (Flossies DB, women &gt;70 y, no cancer). Note that if BS1 is applied, BS2 must be downgraded to BS2_Supporting. 
BS2_Supporting: Two homozygous observations with no clinical data provided, or meets criteria for BS2 but BS1 is also applied. Observations without clinical data provided can be retrieved from the GnomAD non-cancer dataset.
</t>
    </r>
  </si>
  <si>
    <r>
      <rPr>
        <b val="true"/>
        <sz val="11"/>
        <color rgb="FF00B050"/>
        <rFont val="Calibri"/>
        <family val="2"/>
        <charset val="1"/>
      </rPr>
      <t xml:space="preserve">Although the ClinGen draft do not apply this criterion,
Same as general proposal: 
</t>
    </r>
    <r>
      <rPr>
        <sz val="11"/>
        <color rgb="FF000000"/>
        <rFont val="Calibri"/>
        <family val="2"/>
        <charset val="1"/>
      </rPr>
      <t xml:space="preserve">
</t>
    </r>
    <r>
      <rPr>
        <b val="true"/>
        <sz val="11"/>
        <color rgb="FF000000"/>
        <rFont val="Calibri"/>
        <family val="2"/>
        <charset val="1"/>
      </rPr>
      <t xml:space="preserve">BS2:</t>
    </r>
    <r>
      <rPr>
        <sz val="11"/>
        <color rgb="FF000000"/>
        <rFont val="Calibri"/>
        <family val="2"/>
        <charset val="1"/>
      </rPr>
      <t xml:space="preserve"> Observed in the </t>
    </r>
    <r>
      <rPr>
        <b val="true"/>
        <sz val="11"/>
        <color rgb="FF000000"/>
        <rFont val="Calibri"/>
        <family val="2"/>
        <charset val="1"/>
      </rPr>
      <t xml:space="preserve">homozygous state in a healthy individual</t>
    </r>
    <r>
      <rPr>
        <sz val="11"/>
        <color rgb="FF000000"/>
        <rFont val="Calibri"/>
        <family val="2"/>
        <charset val="1"/>
      </rPr>
      <t xml:space="preserve">. One observation if homozygous status confirmed (el que ha d'estar confirmat és l'homozigositat (mitjançant MLPA o genotipació dels pares); two if not confirmed.
Note that </t>
    </r>
    <r>
      <rPr>
        <b val="true"/>
        <sz val="11"/>
        <color rgb="FF000000"/>
        <rFont val="Calibri"/>
        <family val="2"/>
        <charset val="1"/>
      </rPr>
      <t xml:space="preserve">if BS1 is applied, BS2 must be downgraded to BS2_Supporting.
</t>
    </r>
    <r>
      <rPr>
        <sz val="11"/>
        <color rgb="FF000000"/>
        <rFont val="Calibri"/>
        <family val="2"/>
        <charset val="1"/>
      </rPr>
      <t xml:space="preserve">
</t>
    </r>
    <r>
      <rPr>
        <b val="true"/>
        <sz val="11"/>
        <color rgb="FF000000"/>
        <rFont val="Calibri"/>
        <family val="2"/>
        <charset val="1"/>
      </rPr>
      <t xml:space="preserve">BS2_Supporting:</t>
    </r>
    <r>
      <rPr>
        <sz val="11"/>
        <color rgb="FF000000"/>
        <rFont val="Calibri"/>
        <family val="2"/>
        <charset val="1"/>
      </rPr>
      <t xml:space="preserve"> Two homozygous observations with no clinical data provided, or meets criteria for BS2 but BS1 is also applied. Observations without clinical data provided can be retrieved from the </t>
    </r>
    <r>
      <rPr>
        <b val="true"/>
        <sz val="11"/>
        <color rgb="FF000000"/>
        <rFont val="Calibri"/>
        <family val="2"/>
        <charset val="1"/>
      </rPr>
      <t xml:space="preserve">GnomAD non-cancer</t>
    </r>
    <r>
      <rPr>
        <sz val="11"/>
        <color rgb="FF000000"/>
        <rFont val="Calibri"/>
        <family val="2"/>
        <charset val="1"/>
      </rPr>
      <t xml:space="preserve"> dataset.</t>
    </r>
  </si>
  <si>
    <r>
      <rPr>
        <b val="true"/>
        <sz val="11"/>
        <color rgb="FF00B050"/>
        <rFont val="Calibri"/>
        <family val="2"/>
        <charset val="1"/>
      </rPr>
      <t xml:space="preserve">BS2</t>
    </r>
    <r>
      <rPr>
        <sz val="11"/>
        <color rgb="FF000000"/>
        <rFont val="Calibri"/>
        <family val="2"/>
        <charset val="1"/>
      </rPr>
      <t xml:space="preserve">: Observed in the homozygous state in </t>
    </r>
    <r>
      <rPr>
        <b val="true"/>
        <sz val="11"/>
        <color rgb="FF000000"/>
        <rFont val="Calibri"/>
        <family val="2"/>
        <charset val="1"/>
      </rPr>
      <t xml:space="preserve">2</t>
    </r>
    <r>
      <rPr>
        <sz val="11"/>
        <color rgb="FF000000"/>
        <rFont val="Calibri"/>
        <family val="2"/>
        <charset val="1"/>
      </rPr>
      <t xml:space="preserve"> healthy adult individuals with reliable clinical data of not having Fanconi anemia or</t>
    </r>
    <r>
      <rPr>
        <b val="true"/>
        <sz val="11"/>
        <color rgb="FF000000"/>
        <rFont val="Calibri"/>
        <family val="2"/>
        <charset val="1"/>
      </rPr>
      <t xml:space="preserve"> &gt;=5</t>
    </r>
    <r>
      <rPr>
        <sz val="11"/>
        <color rgb="FF000000"/>
        <rFont val="Calibri"/>
        <family val="2"/>
        <charset val="1"/>
      </rPr>
      <t xml:space="preserve"> homozygous indivuals from GnomAD non-cancer</t>
    </r>
  </si>
  <si>
    <t xml:space="preserve">Well-established in vitro or in vivo functional studies show no damaging effect on protein function or splicing</t>
  </si>
  <si>
    <r>
      <rPr>
        <b val="true"/>
        <sz val="11"/>
        <color rgb="FF000000"/>
        <rFont val="Calibri"/>
        <family val="2"/>
        <charset val="1"/>
      </rPr>
      <t xml:space="preserve">Well-established</t>
    </r>
    <r>
      <rPr>
        <sz val="11"/>
        <color rgb="FF000000"/>
        <rFont val="Calibri"/>
        <family val="2"/>
        <charset val="1"/>
      </rPr>
      <t xml:space="preserve"> in vitro or in vivo </t>
    </r>
    <r>
      <rPr>
        <b val="true"/>
        <u val="single"/>
        <sz val="11"/>
        <color rgb="FF000000"/>
        <rFont val="Calibri"/>
        <family val="2"/>
        <charset val="1"/>
      </rPr>
      <t xml:space="preserve">functional  show no damaging</t>
    </r>
    <r>
      <rPr>
        <sz val="11"/>
        <color rgb="FF000000"/>
        <rFont val="Calibri"/>
        <family val="2"/>
        <charset val="1"/>
      </rPr>
      <t xml:space="preserve"> effect:
Splicing assays: mRNA assays in patient RNA indicate no  transcript alteration </t>
    </r>
    <r>
      <rPr>
        <sz val="11"/>
        <color rgb="FFFF0000"/>
        <rFont val="Calibri"/>
        <family val="2"/>
        <charset val="1"/>
      </rPr>
      <t xml:space="preserve">NOR allele-specific silencing. </t>
    </r>
    <r>
      <rPr>
        <sz val="11"/>
        <color rgb="FF000000"/>
        <rFont val="Calibri"/>
        <family val="2"/>
        <charset val="1"/>
      </rPr>
      <t xml:space="preserve">The assays must be performed with NMD-inhibition and at least two control samples. Valid for silent and intronic variants. For missense variants also protein assay needed.
Protein assays:For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t>
    </r>
  </si>
  <si>
    <r>
      <rPr>
        <b val="true"/>
        <sz val="11"/>
        <color rgb="FFFF0000"/>
        <rFont val="Calibri"/>
        <family val="2"/>
        <charset val="1"/>
      </rPr>
      <t xml:space="preserve">BS3:</t>
    </r>
    <r>
      <rPr>
        <sz val="11"/>
        <color rgb="FF000000"/>
        <rFont val="Calibri"/>
        <family val="2"/>
        <charset val="1"/>
      </rPr>
      <t xml:space="preserve"> Functional RNA studies demonstrating no impact on transcript composition.</t>
    </r>
    <r>
      <rPr>
        <sz val="11"/>
        <color rgb="FFFF0000"/>
        <rFont val="Calibri"/>
        <family val="2"/>
        <charset val="1"/>
      </rPr>
      <t xml:space="preserve"> Comment:</t>
    </r>
    <r>
      <rPr>
        <sz val="11"/>
        <color rgb="FF000000"/>
        <rFont val="Calibri"/>
        <family val="2"/>
        <charset val="1"/>
      </rPr>
      <t xml:space="preserve"> This rule can </t>
    </r>
    <r>
      <rPr>
        <sz val="11"/>
        <color rgb="FFFF0000"/>
        <rFont val="Calibri"/>
        <family val="2"/>
        <charset val="1"/>
      </rPr>
      <t xml:space="preserve">only be used to demonstrate lack of splicing</t>
    </r>
    <r>
      <rPr>
        <sz val="11"/>
        <color rgb="FF000000"/>
        <rFont val="Calibri"/>
        <family val="2"/>
        <charset val="1"/>
      </rPr>
      <t xml:space="preserve"> and can be downgraded based on quality of data</t>
    </r>
  </si>
  <si>
    <r>
      <rPr>
        <b val="true"/>
        <sz val="11"/>
        <color rgb="FFFF0000"/>
        <rFont val="Calibri"/>
        <family val="2"/>
        <charset val="1"/>
      </rPr>
      <t xml:space="preserve">BS3:</t>
    </r>
    <r>
      <rPr>
        <sz val="11"/>
        <color rgb="FF000000"/>
        <rFont val="Calibri"/>
        <family val="2"/>
        <charset val="1"/>
      </rPr>
      <t xml:space="preserve"> Well‐established in vitro or in vivo functional studies show no damaging effect on protein function or splicing. To be applied </t>
    </r>
    <r>
      <rPr>
        <sz val="11"/>
        <color rgb="FFFF0000"/>
        <rFont val="Calibri"/>
        <family val="2"/>
        <charset val="1"/>
      </rPr>
      <t xml:space="preserve">for missense variants with both lipid phosphatase activity and results from a second assay appropriate to the protein domain demonstrating no statistically significant difference from wild type.</t>
    </r>
    <r>
      <rPr>
        <sz val="11"/>
        <color rgb="FF000000"/>
        <rFont val="Calibri"/>
        <family val="2"/>
        <charset val="1"/>
      </rPr>
      <t xml:space="preserve"> For intronic or synonymous variants, RNA, mini‐gene, or other splicing assay demonstrates no splicing impact. </t>
    </r>
    <r>
      <rPr>
        <b val="true"/>
        <sz val="11"/>
        <color rgb="FFFF0000"/>
        <rFont val="Calibri"/>
        <family val="2"/>
        <charset val="1"/>
      </rPr>
      <t xml:space="preserve">BS3_Supporting:</t>
    </r>
    <r>
      <rPr>
        <sz val="11"/>
        <color rgb="FF000000"/>
        <rFont val="Calibri"/>
        <family val="2"/>
        <charset val="1"/>
      </rPr>
      <t xml:space="preserve"> In vitro or in vivo functional study or studies show no damaging effect on protein function but BS3 not met.</t>
    </r>
  </si>
  <si>
    <r>
      <rPr>
        <b val="true"/>
        <sz val="11"/>
        <color rgb="FF000000"/>
        <rFont val="Calibri"/>
        <family val="2"/>
        <charset val="1"/>
      </rPr>
      <t xml:space="preserve">BS3:
</t>
    </r>
    <r>
      <rPr>
        <sz val="11"/>
        <color rgb="FF000000"/>
        <rFont val="Calibri"/>
        <family val="2"/>
        <charset val="1"/>
      </rPr>
      <t xml:space="preserve">- SPLICING analysis in carrier RNA demonstrate (by Sanger sequencing or a quantitative technique) biallelic expression of the full-length transcript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the three following PROTEIN studies in A-T patients or transfected cells show results similar to a wild-type control: 
  · levels of ATM protein phosphorylated in Ser1981
  · levels of phosphorylation of two ATM substrates
  · sensitivity to DNA damaging agents. 
</t>
    </r>
    <r>
      <rPr>
        <b val="true"/>
        <sz val="11"/>
        <color rgb="FF000000"/>
        <rFont val="Calibri"/>
        <family val="2"/>
        <charset val="1"/>
      </rPr>
      <t xml:space="preserve">BS3_Supporting: 
</t>
    </r>
    <r>
      <rPr>
        <sz val="11"/>
        <color rgb="FF000000"/>
        <rFont val="Calibri"/>
        <family val="2"/>
        <charset val="1"/>
      </rPr>
      <t xml:space="preserve">- SPLICING analysis in carrier RNA with NMD inhibition and proper controls, shows only the wild-type transcript although do not demonstrate biallelic expression by an exonic SNV </t>
    </r>
    <r>
      <rPr>
        <b val="true"/>
        <sz val="11"/>
        <color rgb="FF2E75B6"/>
        <rFont val="Calibri"/>
        <family val="2"/>
        <charset val="1"/>
      </rPr>
      <t xml:space="preserve">(see slides)</t>
    </r>
    <r>
      <rPr>
        <sz val="11"/>
        <color rgb="FF000000"/>
        <rFont val="Calibri"/>
        <family val="2"/>
        <charset val="1"/>
      </rPr>
      <t xml:space="preserve">; OR
-In a variant not predicted or proven to alter RNA splicing, two of the following PROTEIN studies in A-T patients or transfected cells show results similar to a wild-type control and the other one shows an intermediate alteration or has not been performed: 
  · levels of ATM protein phosphorylated in Ser1981
  · levels of phosphorylation of two ATM substrates
  · sensitivity to DNA damaging agents. </t>
    </r>
  </si>
  <si>
    <r>
      <rPr>
        <b val="true"/>
        <sz val="11"/>
        <color rgb="FF000000"/>
        <rFont val="Calibri"/>
        <family val="2"/>
        <charset val="1"/>
      </rPr>
      <t xml:space="preserve">Well-established in vitro or in vivo functional studies show no damaging effect on protein function or splicing.
BS3_Strong:</t>
    </r>
    <r>
      <rPr>
        <sz val="11"/>
        <color rgb="FF000000"/>
        <rFont val="Calibri"/>
        <family val="2"/>
        <charset val="1"/>
      </rPr>
      <t xml:space="preserve"> Transactivation assays in yeast (IARC classification based on data from Kato et al, 2003) that show </t>
    </r>
    <r>
      <rPr>
        <u val="single"/>
        <sz val="11"/>
        <color rgb="FF000000"/>
        <rFont val="Calibri"/>
        <family val="2"/>
        <charset val="1"/>
      </rPr>
      <t xml:space="preserve">retained function</t>
    </r>
    <r>
      <rPr>
        <sz val="11"/>
        <color rgb="FF000000"/>
        <rFont val="Calibri"/>
        <family val="2"/>
        <charset val="1"/>
      </rPr>
      <t xml:space="preserve"> (76-140% activity) </t>
    </r>
    <r>
      <rPr>
        <u val="single"/>
        <sz val="11"/>
        <color rgb="FF000000"/>
        <rFont val="Calibri"/>
        <family val="2"/>
        <charset val="1"/>
      </rPr>
      <t xml:space="preserve">or supertransactivation</t>
    </r>
    <r>
      <rPr>
        <sz val="11"/>
        <color rgb="FF000000"/>
        <rFont val="Calibri"/>
        <family val="2"/>
        <charset val="1"/>
      </rPr>
      <t xml:space="preserve"> function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demonstrating retained function</t>
    </r>
    <r>
      <rPr>
        <sz val="11"/>
        <color rgb="FF000000"/>
        <rFont val="Calibri"/>
        <family val="2"/>
        <charset val="1"/>
      </rPr>
      <t xml:space="preserve"> </t>
    </r>
    <r>
      <rPr>
        <sz val="11"/>
        <color rgb="FF2E75B6"/>
        <rFont val="Calibri"/>
        <family val="2"/>
        <charset val="1"/>
      </rPr>
      <t xml:space="preserve">(colony formation assays, apoptosis assays, tetramer assays, knock-in mouse models, growth suppression assays and in vitro growth assays in H1299 human cells from Kotler 2018 with RFS &gt; -1 for LOF and RFS &lt; = -1 for No LOF).
</t>
    </r>
    <r>
      <rPr>
        <b val="true"/>
        <sz val="11"/>
        <color rgb="FF000000"/>
        <rFont val="Calibri"/>
        <family val="2"/>
        <charset val="1"/>
      </rPr>
      <t xml:space="preserve">BS3_Supporting: 
A)</t>
    </r>
    <r>
      <rPr>
        <sz val="11"/>
        <color rgb="FF000000"/>
        <rFont val="Calibri"/>
        <family val="2"/>
        <charset val="1"/>
      </rPr>
      <t xml:space="preserve"> Transactivation assays in yeast (IARC classification based on data from Kato et al, 2003) that demonstrate a </t>
    </r>
    <r>
      <rPr>
        <u val="single"/>
        <sz val="11"/>
        <color rgb="FF000000"/>
        <rFont val="Calibri"/>
        <family val="2"/>
        <charset val="1"/>
      </rPr>
      <t xml:space="preserve">partially functioning allele</t>
    </r>
    <r>
      <rPr>
        <sz val="11"/>
        <color rgb="FF000000"/>
        <rFont val="Calibri"/>
        <family val="2"/>
        <charset val="1"/>
      </rPr>
      <t xml:space="preserve"> (&gt;20% and &lt;=75% activity) </t>
    </r>
    <r>
      <rPr>
        <b val="true"/>
        <sz val="11"/>
        <color rgb="FF000000"/>
        <rFont val="Calibri"/>
        <family val="2"/>
        <charset val="1"/>
      </rPr>
      <t xml:space="preserve">AND:
</t>
    </r>
    <r>
      <rPr>
        <sz val="11"/>
        <color rgb="FF000000"/>
        <rFont val="Calibri"/>
        <family val="2"/>
        <charset val="1"/>
      </rPr>
      <t xml:space="preserve">- </t>
    </r>
    <r>
      <rPr>
        <u val="single"/>
        <sz val="11"/>
        <color rgb="FF000000"/>
        <rFont val="Calibri"/>
        <family val="2"/>
        <charset val="1"/>
      </rPr>
      <t xml:space="preserve">No evidence of DNE + no evidence of LOF</t>
    </r>
    <r>
      <rPr>
        <sz val="11"/>
        <color rgb="FF000000"/>
        <rFont val="Calibri"/>
        <family val="2"/>
        <charset val="1"/>
      </rPr>
      <t xml:space="preserve"> from Giacomelli, et al data.
</t>
    </r>
    <r>
      <rPr>
        <b val="true"/>
        <sz val="11"/>
        <color rgb="FF000000"/>
        <rFont val="Calibri"/>
        <family val="2"/>
        <charset val="1"/>
      </rPr>
      <t xml:space="preserve">OR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
</t>
    </r>
    <r>
      <rPr>
        <b val="true"/>
        <sz val="11"/>
        <color rgb="FF000000"/>
        <rFont val="Calibri"/>
        <family val="2"/>
        <charset val="1"/>
      </rPr>
      <t xml:space="preserve">B)</t>
    </r>
    <r>
      <rPr>
        <sz val="11"/>
        <color rgb="FF000000"/>
        <rFont val="Calibri"/>
        <family val="2"/>
        <charset val="1"/>
      </rPr>
      <t xml:space="preserve"> </t>
    </r>
    <r>
      <rPr>
        <u val="single"/>
        <sz val="11"/>
        <color rgb="FF000000"/>
        <rFont val="Calibri"/>
        <family val="2"/>
        <charset val="1"/>
      </rPr>
      <t xml:space="preserve">No transactivation assays in yeast</t>
    </r>
    <r>
      <rPr>
        <sz val="11"/>
        <color rgb="FF000000"/>
        <rFont val="Calibri"/>
        <family val="2"/>
        <charset val="1"/>
      </rPr>
      <t xml:space="preserve"> (IARC classification based on data from Kato et al, 2003) available </t>
    </r>
    <r>
      <rPr>
        <b val="true"/>
        <sz val="11"/>
        <color rgb="FF000000"/>
        <rFont val="Calibri"/>
        <family val="2"/>
        <charset val="1"/>
      </rPr>
      <t xml:space="preserve">BUT:
</t>
    </r>
    <r>
      <rPr>
        <sz val="11"/>
        <color rgb="FF000000"/>
        <rFont val="Calibri"/>
        <family val="2"/>
        <charset val="1"/>
      </rPr>
      <t xml:space="preserve">- No evidence of DNE + no evidence of LOF from Giacomelli, et al data.
</t>
    </r>
    <r>
      <rPr>
        <b val="true"/>
        <sz val="11"/>
        <color rgb="FF000000"/>
        <rFont val="Calibri"/>
        <family val="2"/>
        <charset val="1"/>
      </rPr>
      <t xml:space="preserve">AND
</t>
    </r>
    <r>
      <rPr>
        <sz val="11"/>
        <color rgb="FF000000"/>
        <rFont val="Calibri"/>
        <family val="2"/>
        <charset val="1"/>
      </rPr>
      <t xml:space="preserve">- There is a </t>
    </r>
    <r>
      <rPr>
        <u val="single"/>
        <sz val="11"/>
        <color rgb="FF000000"/>
        <rFont val="Calibri"/>
        <family val="2"/>
        <charset val="1"/>
      </rPr>
      <t xml:space="preserve">2nd assay showing retained function
</t>
    </r>
    <r>
      <rPr>
        <i val="true"/>
        <sz val="11"/>
        <color rgb="FF000000"/>
        <rFont val="Calibri"/>
        <family val="2"/>
        <charset val="1"/>
      </rPr>
      <t xml:space="preserve">Do not use code with conflicting evidence.</t>
    </r>
  </si>
  <si>
    <r>
      <rPr>
        <sz val="11"/>
        <color rgb="FF000000"/>
        <rFont val="Calibri"/>
        <family val="2"/>
        <charset val="1"/>
      </rPr>
      <t xml:space="preserve">Protein assays: For multi-functional proteins, the affected activity must have been proved to cause this disease (preferably in human or mamalian cells, and always with proper control variants). Concordant results are needed in case of multiple available results of functional assays evaluating the same function. The effect of the variant on protein function should equal the wild-type control. No alteration according to in silico predictions at RNA level if RNA splicing has not been previously tested.
</t>
    </r>
    <r>
      <rPr>
        <b val="true"/>
        <sz val="11"/>
        <color rgb="FF0070C0"/>
        <rFont val="Calibri"/>
        <family val="2"/>
        <charset val="1"/>
      </rPr>
      <t xml:space="preserve">BS3</t>
    </r>
    <r>
      <rPr>
        <sz val="11"/>
        <color rgb="FF000000"/>
        <rFont val="Calibri"/>
        <family val="2"/>
        <charset val="1"/>
      </rPr>
      <t xml:space="preserve"> Well-established in vitro or in vivo functional studies  show </t>
    </r>
    <r>
      <rPr>
        <u val="double"/>
        <sz val="11"/>
        <color rgb="FF000000"/>
        <rFont val="Calibri"/>
        <family val="2"/>
        <charset val="1"/>
      </rPr>
      <t xml:space="preserve">no damaging effect</t>
    </r>
    <r>
      <rPr>
        <sz val="11"/>
        <color rgb="FF000000"/>
        <rFont val="Calibri"/>
        <family val="2"/>
        <charset val="1"/>
      </rPr>
      <t xml:space="preserve">:
</t>
    </r>
    <r>
      <rPr>
        <b val="true"/>
        <i val="true"/>
        <u val="single"/>
        <sz val="11"/>
        <color rgb="FF000000"/>
        <rFont val="Calibri"/>
        <family val="2"/>
        <charset val="1"/>
      </rPr>
      <t xml:space="preserve">BRCA1 FUNCTIONAL ASSSAYS
</t>
    </r>
    <r>
      <rPr>
        <b val="true"/>
        <i val="true"/>
        <sz val="11"/>
        <color rgb="FF000000"/>
        <rFont val="Calibri"/>
        <family val="2"/>
        <charset val="1"/>
      </rPr>
      <t xml:space="preserve">Missense variants:</t>
    </r>
    <r>
      <rPr>
        <i val="true"/>
        <sz val="11"/>
        <color rgb="FF000000"/>
        <rFont val="Calibri"/>
        <family val="2"/>
        <charset val="1"/>
      </rPr>
      <t xml:space="preserve"> </t>
    </r>
    <r>
      <rPr>
        <sz val="11"/>
        <color rgb="FF000000"/>
        <rFont val="Calibri"/>
        <family val="2"/>
        <charset val="1"/>
      </rPr>
      <t xml:space="preserve">consultar</t>
    </r>
    <r>
      <rPr>
        <i val="true"/>
        <sz val="11"/>
        <color rgb="FF000000"/>
        <rFont val="Calibri"/>
        <family val="2"/>
        <charset val="1"/>
      </rPr>
      <t xml:space="preserve"> Lyra 2020 Supp. Table 9 FINAL CALL (AI column).</t>
    </r>
    <r>
      <rPr>
        <sz val="11"/>
        <rFont val="Calibri"/>
        <family val="2"/>
        <charset val="1"/>
      </rPr>
      <t xml:space="preserve"> Look at Evidence criteria from individual tracks in columns AK-AY and in case of conflicting results, make a consultation.
</t>
    </r>
    <r>
      <rPr>
        <i val="true"/>
        <sz val="11"/>
        <color rgb="FFFF0000"/>
        <rFont val="Calibri"/>
        <family val="2"/>
        <charset val="1"/>
      </rPr>
      <t xml:space="preserve">When new functional studies appear, their inclusion in Lyra's excel must be evaluated.
</t>
    </r>
    <r>
      <rPr>
        <b val="true"/>
        <sz val="11"/>
        <rFont val="Calibri"/>
        <family val="2"/>
        <charset val="1"/>
      </rPr>
      <t xml:space="preserve">Rest of the variants: </t>
    </r>
    <r>
      <rPr>
        <sz val="11"/>
        <rFont val="Calibri"/>
        <family val="2"/>
        <charset val="1"/>
      </rPr>
      <t xml:space="preserve">consultar excel </t>
    </r>
    <r>
      <rPr>
        <i val="true"/>
        <sz val="11"/>
        <rFont val="Calibri"/>
        <family val="2"/>
        <charset val="1"/>
      </rPr>
      <t xml:space="preserve">Findlay 2018.
</t>
    </r>
    <r>
      <rPr>
        <b val="true"/>
        <i val="true"/>
        <u val="single"/>
        <sz val="11"/>
        <color rgb="FF000000"/>
        <rFont val="Calibri"/>
        <family val="2"/>
        <charset val="1"/>
      </rPr>
      <t xml:space="preserve">BRCA2 FUNCTIONAL ASSAYS
</t>
    </r>
    <r>
      <rPr>
        <sz val="11"/>
        <color rgb="FF000000"/>
        <rFont val="Calibri"/>
        <family val="2"/>
        <charset val="1"/>
      </rPr>
      <t xml:space="preserve">mirar </t>
    </r>
    <r>
      <rPr>
        <i val="true"/>
        <sz val="11"/>
        <color rgb="FF000000"/>
        <rFont val="Calibri"/>
        <family val="2"/>
        <charset val="1"/>
      </rPr>
      <t xml:space="preserve">Guidugli2018</t>
    </r>
    <r>
      <rPr>
        <sz val="11"/>
        <color rgb="FF000000"/>
        <rFont val="Calibri"/>
        <family val="2"/>
        <charset val="1"/>
      </rPr>
      <t xml:space="preserve"> i si apareix com a BENIGNA aplicar BS3_supporting (per la resta de funcionals valorar amb LF).
</t>
    </r>
    <r>
      <rPr>
        <b val="true"/>
        <u val="single"/>
        <sz val="11"/>
        <color rgb="FF000000"/>
        <rFont val="Calibri"/>
        <family val="2"/>
        <charset val="1"/>
      </rPr>
      <t xml:space="preserve">BRCA1&amp;BRCA2 SPLICING ASSAYS 
</t>
    </r>
    <r>
      <rPr>
        <sz val="11"/>
        <color rgb="FF000000"/>
        <rFont val="Calibri"/>
        <family val="2"/>
        <charset val="1"/>
      </rPr>
      <t xml:space="preserve">mRNA assays in patient RNA indicate no  transcript alteration NOR allele-specific silencing. The assays must be performed with NMD-inhibition and at least two control samples. Valid for silent and intronic variants. For missense variants also protein assay needed.</t>
    </r>
  </si>
  <si>
    <r>
      <rPr>
        <b val="true"/>
        <sz val="11"/>
        <color rgb="FF2A6099"/>
        <rFont val="Calibri"/>
        <family val="2"/>
        <charset val="1"/>
      </rPr>
      <t xml:space="preserve">BS3:
</t>
    </r>
    <r>
      <rPr>
        <sz val="11"/>
        <color rgb="FF000000"/>
        <rFont val="Calibri"/>
        <family val="2"/>
        <charset val="1"/>
      </rPr>
      <t xml:space="preserve">Variant-specific proficient function in protein and mRNA-based lab assays as per MMR functional assay flowchart in Figure 1.
OR
Synonymous substitutions and intronic variants with no associated mRNA aberration (either splicing or allelic imbalance) as determined by laboratory assays conducted with nonsense-mediated decay inhibition. Whenever abnormal transcripts are identified at similar levels in controls they will be considered naturally occurring isoforms and not mRNA aberrations.
OR
CIMRA Functional Odds for Pathogenicity ≤ 0.05. 
</t>
    </r>
    <r>
      <rPr>
        <b val="true"/>
        <sz val="11"/>
        <rFont val="Calibri"/>
        <family val="2"/>
        <charset val="1"/>
      </rPr>
      <t xml:space="preserve">BS3_Supporting</t>
    </r>
    <r>
      <rPr>
        <sz val="11"/>
        <rFont val="Calibri"/>
        <family val="2"/>
        <charset val="1"/>
      </rPr>
      <t xml:space="preserve">:
CIMRA Functional Odds for Pathogenicity &gt;0.05 &amp; ≤0.48</t>
    </r>
  </si>
  <si>
    <r>
      <rPr>
        <sz val="11"/>
        <color rgb="FF000000"/>
        <rFont val="Calibri"/>
        <family val="2"/>
        <charset val="1"/>
      </rPr>
      <t xml:space="preserve">Well-established in vitro or in vivo, functional studies show no damaging effect on the gene or gene product.
</t>
    </r>
    <r>
      <rPr>
        <b val="true"/>
        <sz val="11"/>
        <color rgb="FF000000"/>
        <rFont val="Calibri"/>
        <family val="2"/>
        <charset val="1"/>
      </rPr>
      <t xml:space="preserve">Splicing assays</t>
    </r>
    <r>
      <rPr>
        <sz val="11"/>
        <color rgb="FF000000"/>
        <rFont val="Calibri"/>
        <family val="2"/>
        <charset val="1"/>
      </rPr>
      <t xml:space="preserve"> </t>
    </r>
    <r>
      <rPr>
        <sz val="11"/>
        <color rgb="FF00B050"/>
        <rFont val="Calibri"/>
        <family val="2"/>
        <charset val="1"/>
      </rPr>
      <t xml:space="preserve">(although not considered by the ClinGen draft</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
*for</t>
    </r>
    <r>
      <rPr>
        <b val="true"/>
        <u val="single"/>
        <sz val="11"/>
        <color rgb="FF000000"/>
        <rFont val="Calibri"/>
        <family val="2"/>
        <charset val="1"/>
      </rPr>
      <t xml:space="preserve"> PALB2 PS3-Protein Functional Assays</t>
    </r>
    <r>
      <rPr>
        <sz val="11"/>
        <color rgb="FF000000"/>
        <rFont val="Calibri"/>
        <family val="2"/>
        <charset val="1"/>
      </rPr>
      <t xml:space="preserve"> follow decision table based on Wiltshire, Boonen and Rodrigue Functional Assays</t>
    </r>
    <r>
      <rPr>
        <b val="true"/>
        <sz val="11"/>
        <color rgb="FF4F81BD"/>
        <rFont val="Calibri"/>
        <family val="2"/>
        <charset val="1"/>
      </rPr>
      <t xml:space="preserve"> (pestanya: PS3-BS3). </t>
    </r>
    <r>
      <rPr>
        <sz val="11"/>
        <color rgb="FF000000"/>
        <rFont val="Calibri"/>
        <family val="2"/>
        <charset val="1"/>
      </rPr>
      <t xml:space="preserve">In this excel, you can consult Nepomuceno 2020 too that assign each variant a functional ratio (FR) resulting from the three functional assays.
</t>
    </r>
    <r>
      <rPr>
        <b val="true"/>
        <sz val="11"/>
        <color rgb="FF000000"/>
        <rFont val="Calibri"/>
        <family val="2"/>
        <charset val="1"/>
      </rPr>
      <t xml:space="preserve">
NOTES:
</t>
    </r>
    <r>
      <rPr>
        <sz val="11"/>
        <color rgb="FF000000"/>
        <rFont val="Calibri"/>
        <family val="2"/>
        <charset val="1"/>
      </rPr>
      <t xml:space="preserve">- if only a functional assay from any of authors shows a benign effect is enough to apply</t>
    </r>
    <r>
      <rPr>
        <b val="true"/>
        <sz val="11"/>
        <color rgb="FFFF0000"/>
        <rFont val="Calibri"/>
        <family val="2"/>
        <charset val="1"/>
      </rPr>
      <t xml:space="preserve"> BS3_Moderate</t>
    </r>
    <r>
      <rPr>
        <sz val="11"/>
        <color rgb="FF000000"/>
        <rFont val="Calibri"/>
        <family val="2"/>
        <charset val="1"/>
      </rPr>
      <t xml:space="preserve">.
</t>
    </r>
  </si>
  <si>
    <r>
      <rPr>
        <b val="true"/>
        <sz val="11"/>
        <color rgb="FF000000"/>
        <rFont val="Calibri"/>
        <family val="2"/>
        <charset val="1"/>
      </rPr>
      <t xml:space="preserve">Only splicing assays:</t>
    </r>
    <r>
      <rPr>
        <sz val="11"/>
        <color rgb="FF000000"/>
        <rFont val="Calibri"/>
        <family val="2"/>
        <charset val="1"/>
      </rPr>
      <t xml:space="preserve"> mRNA assays in patient RNA indicate no  transcript alteration NOR allele-specific silencing. The assays must be performed with NMD-inhibition and at least two control samples. Valid for silent and intronic variants. For missense variants also protein assay needed.</t>
    </r>
  </si>
  <si>
    <t xml:space="preserve">Lack of segregation in affected members of a family
Caveat: The presence of phenocopies for common phenotypes (i.e., cancer, epilepsy) can mimic lack of segregation among affected individuals. Also, families may have more than one pathogenic variant contributing to an autosomal dominant disorder, further confounding an apparent lack of segregation. </t>
  </si>
  <si>
    <r>
      <rPr>
        <b val="true"/>
        <sz val="11"/>
        <color rgb="FF000000"/>
        <rFont val="Calibri"/>
        <family val="2"/>
        <charset val="1"/>
      </rPr>
      <t xml:space="preserve">Lack of segregation</t>
    </r>
    <r>
      <rPr>
        <sz val="11"/>
        <color rgb="FF000000"/>
        <rFont val="Calibri"/>
        <family val="2"/>
        <charset val="1"/>
      </rPr>
      <t xml:space="preserve"> in affected members of  2 or more families. For high-penetrance early onset, non heterogenic diseases,  with low probability of phenocopies.  If some condition is not met, consider moderate, supporting or no evidence, also according to the number on non-cosegregating meiosis.</t>
    </r>
  </si>
  <si>
    <r>
      <rPr>
        <b val="true"/>
        <sz val="11"/>
        <color rgb="FFFF0000"/>
        <rFont val="Calibri"/>
        <family val="2"/>
        <charset val="1"/>
      </rPr>
      <t xml:space="preserve">BS4
</t>
    </r>
    <r>
      <rPr>
        <sz val="11"/>
        <color rgb="FFFF0000"/>
        <rFont val="Calibri"/>
        <family val="2"/>
        <charset val="1"/>
      </rPr>
      <t xml:space="preserve">Comment:</t>
    </r>
    <r>
      <rPr>
        <sz val="11"/>
        <color rgb="FF000000"/>
        <rFont val="Calibri"/>
        <family val="2"/>
        <charset val="1"/>
      </rPr>
      <t xml:space="preserve"> Beware of the presence of
phenocopies (e.g., breast cancer) that can mimic lack of segregation. Also, families may have more than one
pathogenic variant contributing to another AD disorder</t>
    </r>
  </si>
  <si>
    <r>
      <rPr>
        <b val="true"/>
        <sz val="11"/>
        <color rgb="FFFF0000"/>
        <rFont val="Calibri"/>
        <family val="2"/>
        <charset val="1"/>
      </rPr>
      <t xml:space="preserve">BS4:</t>
    </r>
    <r>
      <rPr>
        <sz val="11"/>
        <color rgb="FF000000"/>
        <rFont val="Calibri"/>
        <family val="2"/>
        <charset val="1"/>
      </rPr>
      <t xml:space="preserve"> Lack of segregation in affected members of two or more families. </t>
    </r>
    <r>
      <rPr>
        <b val="true"/>
        <sz val="11"/>
        <color rgb="FFFF0000"/>
        <rFont val="Calibri"/>
        <family val="2"/>
        <charset val="1"/>
      </rPr>
      <t xml:space="preserve">BS4_Supporting:</t>
    </r>
    <r>
      <rPr>
        <sz val="11"/>
        <color rgb="FF000000"/>
        <rFont val="Calibri"/>
        <family val="2"/>
        <charset val="1"/>
      </rPr>
      <t xml:space="preserve">  Lack of segregation in affected members of one family.</t>
    </r>
  </si>
  <si>
    <r>
      <rPr>
        <b val="true"/>
        <sz val="11"/>
        <color rgb="FF0070C0"/>
        <rFont val="Calibri"/>
        <family val="2"/>
        <charset val="1"/>
      </rPr>
      <t xml:space="preserve">BS4: </t>
    </r>
    <r>
      <rPr>
        <sz val="11"/>
        <color rgb="FF000000"/>
        <rFont val="Calibri"/>
        <family val="2"/>
        <charset val="1"/>
      </rPr>
      <t xml:space="preserve">Lack of segregation in affected members of two or more A-T families. g </t>
    </r>
    <r>
      <rPr>
        <b val="true"/>
        <sz val="11"/>
        <color rgb="FF0070C0"/>
        <rFont val="Calibri"/>
        <family val="2"/>
        <charset val="1"/>
      </rPr>
      <t xml:space="preserve">BS4_supporting:</t>
    </r>
    <r>
      <rPr>
        <sz val="11"/>
        <color rgb="FFFF0000"/>
        <rFont val="Calibri"/>
        <family val="2"/>
        <charset val="1"/>
      </rPr>
      <t xml:space="preserve"> </t>
    </r>
    <r>
      <rPr>
        <sz val="11"/>
        <color rgb="FF000000"/>
        <rFont val="Calibri"/>
        <family val="2"/>
        <charset val="1"/>
      </rPr>
      <t xml:space="preserve">Lack of segregation in affected members of one A-T family. g</t>
    </r>
    <r>
      <rPr>
        <b val="true"/>
        <sz val="11"/>
        <color rgb="FF808080"/>
        <rFont val="Calibri"/>
        <family val="2"/>
        <charset val="1"/>
      </rPr>
      <t xml:space="preserve"> Nota interna:</t>
    </r>
    <r>
      <rPr>
        <sz val="11"/>
        <color rgb="FF000000"/>
        <rFont val="Calibri"/>
        <family val="2"/>
        <charset val="1"/>
      </rPr>
      <t xml:space="preserve"> Nonia intenta ver si necesita ajuste para enfermedades recesivas. </t>
    </r>
  </si>
  <si>
    <r>
      <rPr>
        <b val="true"/>
        <sz val="11"/>
        <color rgb="FF000000"/>
        <rFont val="Calibri"/>
        <family val="2"/>
        <charset val="1"/>
      </rPr>
      <t xml:space="preserve">Lack of segregation in affected members of a family.
BS4:</t>
    </r>
    <r>
      <rPr>
        <sz val="11"/>
        <color rgb="FF000000"/>
        <rFont val="Calibri"/>
        <family val="2"/>
        <charset val="1"/>
      </rPr>
      <t xml:space="preserve"> 
- Variant segregates to opposite side of the family who meets LFS criteria
</t>
    </r>
    <r>
      <rPr>
        <b val="true"/>
        <sz val="11"/>
        <color rgb="FF000000"/>
        <rFont val="Calibri"/>
        <family val="2"/>
        <charset val="1"/>
      </rPr>
      <t xml:space="preserve">OR
</t>
    </r>
    <r>
      <rPr>
        <sz val="11"/>
        <color rgb="FF000000"/>
        <rFont val="Calibri"/>
        <family val="2"/>
        <charset val="1"/>
      </rPr>
      <t xml:space="preserve">- Variant is present in &gt; or = 3 living unaffected individuals (at least 2 of 3 should be female) above 55 years of age.</t>
    </r>
  </si>
  <si>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</si>
  <si>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BS4:
Lack of co-segregation with disease in pedigree(s) with a combined*
Bayes Likelihood Ratioh &lt;0.05
*For multiple pedigrees, results are combined.
Recommended segregation analysis tool: COOL (COsegregation OnLine) v2 http://fengbj-laboratory.org/cool2/manual.html
BS4_Supporting:
Lack of co-segregation with disease in pedigree(s) with a combined*
Bayes Likelihood Ratioh &gt;0.05 &amp; ≤0.48
*with multiple pedigrees, results are combined.
Recommended segregation analysis tool: COOL (COsegregation OnLine) 
v2 http://fengbj-laboratory.org/cool2/manual.htm</t>
  </si>
  <si>
    <r>
      <rPr>
        <sz val="11"/>
        <color rgb="FF000000"/>
        <rFont val="Calibri"/>
        <family val="2"/>
        <charset val="1"/>
      </rPr>
      <t xml:space="preserve">Lack of segregation in affected members of a family. 
</t>
    </r>
    <r>
      <rPr>
        <b val="true"/>
        <sz val="11"/>
        <color rgb="FF000000"/>
        <rFont val="Calibri"/>
        <family val="2"/>
        <charset val="1"/>
      </rPr>
      <t xml:space="preserve">
BS4:</t>
    </r>
    <r>
      <rPr>
        <sz val="11"/>
        <color rgb="FF000000"/>
        <rFont val="Calibri"/>
        <family val="2"/>
        <charset val="1"/>
      </rPr>
      <t xml:space="preserve"> LR ≤ 0.053:1
</t>
    </r>
    <r>
      <rPr>
        <b val="true"/>
        <sz val="11"/>
        <color rgb="FF000000"/>
        <rFont val="Calibri"/>
        <family val="2"/>
        <charset val="1"/>
      </rPr>
      <t xml:space="preserve">BS4_Supporting:</t>
    </r>
    <r>
      <rPr>
        <sz val="11"/>
        <color rgb="FF000000"/>
        <rFont val="Calibri"/>
        <family val="2"/>
        <charset val="1"/>
      </rPr>
      <t xml:space="preserve"> LR ≤ 0.48:1 
LR (likelihood ratio) thresholds are derived from Tavtigian 2018 PMID 29300386. A freely available tool can be used to calculate LoD scores for co-segregation analysis: http://fengbj-laboratory.org/coseg/manual.html</t>
    </r>
    <r>
      <rPr>
        <b val="true"/>
        <sz val="11"/>
        <color rgb="FFFF0000"/>
        <rFont val="Calibri"/>
        <family val="2"/>
        <charset val="1"/>
      </rPr>
      <t xml:space="preserve"> 
</t>
    </r>
  </si>
  <si>
    <t xml:space="preserve">Missense variant in a gene for which primarily truncating variants are known to cause disease</t>
  </si>
  <si>
    <t xml:space="preserve">Does not apply to this gene</t>
  </si>
  <si>
    <r>
      <rPr>
        <b val="true"/>
        <sz val="11"/>
        <rFont val="Calibri"/>
        <family val="2"/>
        <charset val="1"/>
      </rPr>
      <t xml:space="preserve">BP1:</t>
    </r>
    <r>
      <rPr>
        <sz val="11"/>
        <rFont val="Calibri"/>
        <family val="2"/>
        <charset val="1"/>
      </rPr>
      <t xml:space="preserve"> Do not use this rule for ATM. h</t>
    </r>
  </si>
  <si>
    <r>
      <rPr>
        <b val="true"/>
        <sz val="11"/>
        <color rgb="FFFF0000"/>
        <rFont val="Calibri"/>
        <family val="2"/>
        <charset val="1"/>
      </rPr>
      <t xml:space="preserve">BP1:</t>
    </r>
    <r>
      <rPr>
        <sz val="11"/>
        <color rgb="FFFF0000"/>
        <rFont val="Calibri"/>
        <family val="2"/>
        <charset val="1"/>
      </rPr>
      <t xml:space="preserve"> This rule code does not apply to these genes, as truncating variants account for only a portion of disease causing variants.</t>
    </r>
  </si>
  <si>
    <r>
      <rPr>
        <b val="true"/>
        <sz val="11"/>
        <color rgb="FFFF0000"/>
        <rFont val="Calibri"/>
        <family val="2"/>
        <charset val="1"/>
      </rPr>
      <t xml:space="preserve">BP1:</t>
    </r>
    <r>
      <rPr>
        <sz val="11"/>
        <color rgb="FFFF0000"/>
        <rFont val="Calibri"/>
        <family val="2"/>
        <charset val="1"/>
      </rPr>
      <t xml:space="preserve"> not applicable for </t>
    </r>
    <r>
      <rPr>
        <i val="true"/>
        <sz val="11"/>
        <color rgb="FFFF0000"/>
        <rFont val="Calibri"/>
        <family val="2"/>
        <charset val="1"/>
      </rPr>
      <t xml:space="preserve">BRCAs</t>
    </r>
    <r>
      <rPr>
        <sz val="11"/>
        <color rgb="FFFF0000"/>
        <rFont val="Calibri"/>
        <family val="2"/>
        <charset val="1"/>
      </rPr>
      <t xml:space="preserve">.</t>
    </r>
  </si>
  <si>
    <r>
      <rPr>
        <b val="true"/>
        <sz val="11"/>
        <color rgb="FFFF0000"/>
        <rFont val="Calibri"/>
        <family val="2"/>
        <charset val="1"/>
      </rPr>
      <t xml:space="preserve">BP1: </t>
    </r>
    <r>
      <rPr>
        <sz val="11"/>
        <color rgb="FFFF0000"/>
        <rFont val="Calibri"/>
        <family val="2"/>
        <charset val="1"/>
      </rPr>
      <t xml:space="preserve">Do not use rule at this time</t>
    </r>
  </si>
  <si>
    <t xml:space="preserve">Observed in trans with a pathogenic variant for a fully penetrant dominant gene/disorder or observed in cis with a pathogenic variant in any inheritance pattern</t>
  </si>
  <si>
    <r>
      <rPr>
        <sz val="11"/>
        <color rgb="FF000000"/>
        <rFont val="Calibri"/>
        <family val="2"/>
        <charset val="1"/>
      </rPr>
      <t xml:space="preserve">Use for ≥1 case of </t>
    </r>
    <r>
      <rPr>
        <b val="tru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A-T-unaffected cases with worse-documented phenotype. 
</t>
    </r>
    <r>
      <rPr>
        <b val="true"/>
        <sz val="11"/>
        <color rgb="FF1E9A71"/>
        <rFont val="Calibri"/>
        <family val="2"/>
        <charset val="1"/>
      </rPr>
      <t xml:space="preserve">For our gene set, I wouldn't use "observed in cis with a pathogenic variant in any inheritance pattern", as stated in Richards et al. 2015.</t>
    </r>
  </si>
  <si>
    <r>
      <rPr>
        <b val="true"/>
        <sz val="11"/>
        <color rgb="FFFF0000"/>
        <rFont val="Calibri"/>
        <family val="2"/>
        <charset val="1"/>
      </rPr>
      <t xml:space="preserve">BP2_strong: </t>
    </r>
    <r>
      <rPr>
        <sz val="11"/>
        <rFont val="Calibri"/>
        <family val="2"/>
        <charset val="1"/>
      </rPr>
      <t xml:space="preserve">Variant observed in trans w/known pathogenic variant (phase confirmed) OR observed in the homozygous state in individual w/o personal &amp;/or family history of DGC, LBC, or SRC tumors. </t>
    </r>
    <r>
      <rPr>
        <b val="true"/>
        <sz val="11"/>
        <color rgb="FFFF0000"/>
        <rFont val="Calibri"/>
        <family val="2"/>
        <charset val="1"/>
      </rPr>
      <t xml:space="preserve">BP2:</t>
    </r>
    <r>
      <rPr>
        <sz val="11"/>
        <rFont val="Calibri"/>
        <family val="2"/>
        <charset val="1"/>
      </rPr>
      <t xml:space="preserve"> Variant is observed in cis (or phase is unknown) w/ a pathogenic variant. </t>
    </r>
    <r>
      <rPr>
        <sz val="11"/>
        <color rgb="FFFF0000"/>
        <rFont val="Calibri"/>
        <family val="2"/>
        <charset val="1"/>
      </rPr>
      <t xml:space="preserve">Comment:</t>
    </r>
    <r>
      <rPr>
        <sz val="11"/>
        <rFont val="Calibri"/>
        <family val="2"/>
        <charset val="1"/>
      </rPr>
      <t xml:space="preserve"> Evidence code is dependent on strength of data. Take in to consideration the quality of sequencing data when
applying code. Note that code requires knowledge of individuals’ phenotype. Therefore, data from population databases should only be used when phenotypic info is available</t>
    </r>
  </si>
  <si>
    <r>
      <rPr>
        <b val="true"/>
        <sz val="11"/>
        <color rgb="FFFF0000"/>
        <rFont val="Calibri"/>
        <family val="2"/>
        <charset val="1"/>
      </rPr>
      <t xml:space="preserve">BP2:</t>
    </r>
    <r>
      <rPr>
        <sz val="11"/>
        <rFont val="Calibri"/>
        <family val="2"/>
        <charset val="1"/>
      </rPr>
      <t xml:space="preserve"> Observed in trans with a pathogenic or likely pathogenic PTEN variant OR at least three observations in cis and/or phase unknown with different pathogenic/likely pathogenic PTEN variants.</t>
    </r>
  </si>
  <si>
    <r>
      <rPr>
        <b val="true"/>
        <sz val="11"/>
        <rFont val="Calibri"/>
        <family val="2"/>
        <charset val="1"/>
      </rPr>
      <t xml:space="preserve"> BP2: </t>
    </r>
    <r>
      <rPr>
        <sz val="11"/>
        <rFont val="Calibri"/>
        <family val="2"/>
        <charset val="1"/>
      </rPr>
      <t xml:space="preserve">Co-occurrence in trans of the variant with a pathogenic or likely pathogenic ATM variant in well phenotyped A-T-unaffected individual from internal cohort or the literature. </t>
    </r>
  </si>
  <si>
    <r>
      <rPr>
        <b val="true"/>
        <sz val="11"/>
        <rFont val="Calibri"/>
        <family val="2"/>
        <charset val="1"/>
      </rPr>
      <t xml:space="preserve">Observed in trans with a pathogenic variant for a fully penetrant dominant gene/disorder or observed in cis with a pathogenic variant in any inheritance pattern.
BP2: 
</t>
    </r>
    <r>
      <rPr>
        <sz val="11"/>
        <rFont val="Calibri"/>
        <family val="2"/>
        <charset val="1"/>
      </rPr>
      <t xml:space="preserve">- Variant is observed </t>
    </r>
    <r>
      <rPr>
        <i val="true"/>
        <sz val="11"/>
        <rFont val="Calibri"/>
        <family val="2"/>
        <charset val="1"/>
      </rPr>
      <t xml:space="preserve">in trans</t>
    </r>
    <r>
      <rPr>
        <sz val="11"/>
        <rFont val="Calibri"/>
        <family val="2"/>
        <charset val="1"/>
      </rPr>
      <t xml:space="preserve"> with a pathogenic or likely pathogenic TP53 variant (phase confirmed) 
</t>
    </r>
    <r>
      <rPr>
        <b val="true"/>
        <sz val="11"/>
        <rFont val="Calibri"/>
        <family val="2"/>
        <charset val="1"/>
      </rPr>
      <t xml:space="preserve">OR
</t>
    </r>
    <r>
      <rPr>
        <sz val="11"/>
        <rFont val="Calibri"/>
        <family val="2"/>
        <charset val="1"/>
      </rPr>
      <t xml:space="preserve">- When there are 3 or more observations with a pathogenic or likely pathogenic variant when phase is unknown. In this scenario, the variant must be seen with at least two different pathogenic/likely pathogenic TP53 variants.</t>
    </r>
  </si>
  <si>
    <r>
      <rPr>
        <b val="true"/>
        <sz val="11"/>
        <color rgb="FF00B050"/>
        <rFont val="Calibri"/>
        <family val="2"/>
        <charset val="1"/>
      </rPr>
      <t xml:space="preserve">Same as general proposal: 
</t>
    </r>
    <r>
      <rPr>
        <sz val="11"/>
        <color rgb="FF000000"/>
        <rFont val="Calibri"/>
        <family val="2"/>
        <charset val="1"/>
      </rPr>
      <t xml:space="preserve">Use for ≥1 case of co-occurrence in trans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t>
    </r>
  </si>
  <si>
    <r>
      <rPr>
        <sz val="11"/>
        <color rgb="FF000000"/>
        <rFont val="Calibri"/>
        <family val="2"/>
        <charset val="1"/>
      </rPr>
      <t xml:space="preserve">Observed in trans with a pathogenic variant for a fully penetrant dominant gene/disorder. 
</t>
    </r>
    <r>
      <rPr>
        <b val="true"/>
        <sz val="11"/>
        <color rgb="FFFF0000"/>
        <rFont val="Calibri"/>
        <family val="2"/>
        <charset val="1"/>
      </rPr>
      <t xml:space="preserve">
</t>
    </r>
    <r>
      <rPr>
        <sz val="11"/>
        <rFont val="Calibri"/>
        <family val="2"/>
        <charset val="1"/>
      </rPr>
      <t xml:space="preserve">See </t>
    </r>
    <r>
      <rPr>
        <b val="true"/>
        <sz val="11"/>
        <color rgb="FF4F81BD"/>
        <rFont val="Calibri"/>
        <family val="2"/>
        <charset val="1"/>
      </rPr>
      <t xml:space="preserve">Fanconi Anemia Tables (a ppt INFO PALB2: diapo 43).
</t>
    </r>
    <r>
      <rPr>
        <b val="true"/>
        <sz val="11"/>
        <rFont val="Calibri"/>
        <family val="2"/>
        <charset val="1"/>
      </rPr>
      <t xml:space="preserve">BP2_VeryStrong: </t>
    </r>
    <r>
      <rPr>
        <sz val="11"/>
        <rFont val="Calibri"/>
        <family val="2"/>
        <charset val="1"/>
      </rPr>
      <t xml:space="preserve">score -4.0.
</t>
    </r>
    <r>
      <rPr>
        <b val="true"/>
        <sz val="11"/>
        <rFont val="Calibri"/>
        <family val="2"/>
        <charset val="1"/>
      </rPr>
      <t xml:space="preserve">BP2_Strong:</t>
    </r>
    <r>
      <rPr>
        <sz val="11"/>
        <rFont val="Calibri"/>
        <family val="2"/>
        <charset val="1"/>
      </rPr>
      <t xml:space="preserve"> score -2.0
</t>
    </r>
    <r>
      <rPr>
        <b val="true"/>
        <sz val="11"/>
        <rFont val="Calibri"/>
        <family val="2"/>
        <charset val="1"/>
      </rPr>
      <t xml:space="preserve">BP2: </t>
    </r>
    <r>
      <rPr>
        <sz val="11"/>
        <rFont val="Calibri"/>
        <family val="2"/>
        <charset val="1"/>
      </rPr>
      <t xml:space="preserve">score -1.0
</t>
    </r>
    <r>
      <rPr>
        <b val="true"/>
        <sz val="11"/>
        <rFont val="Calibri"/>
        <family val="2"/>
        <charset val="1"/>
      </rPr>
      <t xml:space="preserve">BP2_Supporting:</t>
    </r>
    <r>
      <rPr>
        <sz val="11"/>
        <rFont val="Calibri"/>
        <family val="2"/>
        <charset val="1"/>
      </rPr>
      <t xml:space="preserve"> score -0.5</t>
    </r>
    <r>
      <rPr>
        <b val="true"/>
        <sz val="11"/>
        <rFont val="Calibri"/>
        <family val="2"/>
        <charset val="1"/>
      </rPr>
      <t xml:space="preserve"> 
</t>
    </r>
    <r>
      <rPr>
        <sz val="11"/>
        <rFont val="Calibri"/>
        <family val="2"/>
        <charset val="1"/>
      </rPr>
      <t xml:space="preserve">
Do not use observations in cis</t>
    </r>
  </si>
  <si>
    <r>
      <rPr>
        <b val="true"/>
        <sz val="11"/>
        <color rgb="FF000000"/>
        <rFont val="Calibri"/>
        <family val="2"/>
        <charset val="1"/>
      </rPr>
      <t xml:space="preserve">BP2: </t>
    </r>
    <r>
      <rPr>
        <b val="true"/>
        <sz val="11"/>
        <color rgb="FF00B050"/>
        <rFont val="Calibri"/>
        <family val="2"/>
        <charset val="1"/>
      </rPr>
      <t xml:space="preserve">Same as general proposal:
</t>
    </r>
    <r>
      <rPr>
        <sz val="11"/>
        <color rgb="FF000000"/>
        <rFont val="Calibri"/>
        <family val="2"/>
        <charset val="1"/>
      </rPr>
      <t xml:space="preserve">Use for ≥1 case of </t>
    </r>
    <r>
      <rPr>
        <b val="true"/>
        <u val="double"/>
        <sz val="11"/>
        <color rgb="FF000000"/>
        <rFont val="Calibri"/>
        <family val="2"/>
        <charset val="1"/>
      </rPr>
      <t xml:space="preserve">co-occurrence in trans</t>
    </r>
    <r>
      <rPr>
        <sz val="11"/>
        <color rgb="FF000000"/>
        <rFont val="Calibri"/>
        <family val="2"/>
        <charset val="1"/>
      </rPr>
      <t xml:space="preserve"> of the variant with a P/LP variant in well phenotyped  non affected individual (for the biallelic phenotype) from our cohort/literature OR ≥2 unaffected cases with worse-documented phenotype. 
</t>
    </r>
    <r>
      <rPr>
        <b val="true"/>
        <sz val="11"/>
        <color rgb="FF00B050"/>
        <rFont val="Calibri"/>
        <family val="2"/>
        <charset val="1"/>
      </rPr>
      <t xml:space="preserve">For our gene set, I wouldn't use "observed in cis with a pathogenic variant in any inheritance pattern", as stated in Richards et al. 2015.
</t>
    </r>
  </si>
  <si>
    <t xml:space="preserve">In-frame deletions/insertions in a repetitive region without a known function</t>
  </si>
  <si>
    <t xml:space="preserve">BP3: Do not use rule at this time</t>
  </si>
  <si>
    <r>
      <rPr>
        <b val="true"/>
        <sz val="11"/>
        <color rgb="FFFF0000"/>
        <rFont val="Calibri"/>
        <family val="2"/>
        <charset val="1"/>
      </rPr>
      <t xml:space="preserve">BP3:</t>
    </r>
    <r>
      <rPr>
        <sz val="11"/>
        <color rgb="FFFF0000"/>
        <rFont val="Calibri"/>
        <family val="2"/>
        <charset val="1"/>
      </rPr>
      <t xml:space="preserve"> Does not apply to this gene</t>
    </r>
  </si>
  <si>
    <r>
      <rPr>
        <b val="true"/>
        <sz val="11"/>
        <color rgb="FFFF0000"/>
        <rFont val="Calibri"/>
        <family val="2"/>
        <charset val="1"/>
      </rPr>
      <t xml:space="preserve">BP3: </t>
    </r>
    <r>
      <rPr>
        <sz val="11"/>
        <color rgb="FFFF0000"/>
        <rFont val="Calibri"/>
        <family val="2"/>
        <charset val="1"/>
      </rPr>
      <t xml:space="preserve">Do not use this rule for </t>
    </r>
    <r>
      <rPr>
        <i val="true"/>
        <sz val="11"/>
        <color rgb="FFFF0000"/>
        <rFont val="Calibri"/>
        <family val="2"/>
        <charset val="1"/>
      </rPr>
      <t xml:space="preserve">ATM. m</t>
    </r>
  </si>
  <si>
    <r>
      <rPr>
        <b val="true"/>
        <sz val="11"/>
        <color rgb="FFFF0000"/>
        <rFont val="Calibri"/>
        <family val="2"/>
        <charset val="1"/>
      </rPr>
      <t xml:space="preserve">BP3:</t>
    </r>
    <r>
      <rPr>
        <sz val="11"/>
        <color rgb="FFFF0000"/>
        <rFont val="Calibri"/>
        <family val="2"/>
        <charset val="1"/>
      </rPr>
      <t xml:space="preserve"> Do not use this rule at this time.</t>
    </r>
  </si>
  <si>
    <r>
      <rPr>
        <b val="true"/>
        <sz val="11"/>
        <color rgb="FFFF0000"/>
        <rFont val="Calibri"/>
        <family val="2"/>
        <charset val="1"/>
      </rPr>
      <t xml:space="preserve">BP3: </t>
    </r>
    <r>
      <rPr>
        <sz val="11"/>
        <color rgb="FFFF0000"/>
        <rFont val="Calibri"/>
        <family val="2"/>
        <charset val="1"/>
      </rPr>
      <t xml:space="preserve">Do not use this rule at this time.</t>
    </r>
  </si>
  <si>
    <t xml:space="preserve">Not used</t>
  </si>
  <si>
    <r>
      <rPr>
        <b val="true"/>
        <sz val="11"/>
        <color rgb="FFFF0000"/>
        <rFont val="Calibri"/>
        <family val="2"/>
        <charset val="1"/>
      </rPr>
      <t xml:space="preserve">BP3: </t>
    </r>
    <r>
      <rPr>
        <sz val="11"/>
        <color rgb="FFFF0000"/>
        <rFont val="Calibri"/>
        <family val="2"/>
        <charset val="1"/>
      </rPr>
      <t xml:space="preserve">not applicable for PALB2.</t>
    </r>
  </si>
  <si>
    <r>
      <rPr>
        <b val="true"/>
        <sz val="11"/>
        <color rgb="FFFF0000"/>
        <rFont val="Calibri"/>
        <family val="2"/>
        <charset val="1"/>
      </rPr>
      <t xml:space="preserve">BP3: </t>
    </r>
    <r>
      <rPr>
        <sz val="11"/>
        <color rgb="FFFF0000"/>
        <rFont val="Calibri"/>
        <family val="2"/>
        <charset val="1"/>
      </rPr>
      <t xml:space="preserve"> Do not use rule at this time</t>
    </r>
  </si>
  <si>
    <t xml:space="preserve">Multiple lines of computational evidence suggest no impact on gene or gene product (conservation, evolutionary, splicing impact, etc.)
Caveat: Because many in silico algorithms use the same or very similar input for their predictions, each algorithm cannot be counted as an independent criterion. BP4 can be used only once in any evaluation of a variant.</t>
  </si>
  <si>
    <r>
      <rPr>
        <sz val="11"/>
        <color rgb="FF000000"/>
        <rFont val="Calibri"/>
        <family val="2"/>
        <charset val="1"/>
      </rPr>
      <t xml:space="preserve">Multiple lines of </t>
    </r>
    <r>
      <rPr>
        <b val="true"/>
        <u val="single"/>
        <sz val="11"/>
        <color rgb="FF000000"/>
        <rFont val="Calibri"/>
        <family val="2"/>
        <charset val="1"/>
      </rPr>
      <t xml:space="preserve">computational</t>
    </r>
    <r>
      <rPr>
        <sz val="11"/>
        <color rgb="FF000000"/>
        <rFont val="Calibri"/>
        <family val="2"/>
        <charset val="1"/>
      </rPr>
      <t xml:space="preserve"> evidence suggest </t>
    </r>
    <r>
      <rPr>
        <b val="true"/>
        <u val="single"/>
        <sz val="11"/>
        <color rgb="FF000000"/>
        <rFont val="Calibri"/>
        <family val="2"/>
        <charset val="1"/>
      </rPr>
      <t xml:space="preserve">no impact</t>
    </r>
    <r>
      <rPr>
        <sz val="11"/>
        <color rgb="FF000000"/>
        <rFont val="Calibri"/>
        <family val="2"/>
        <charset val="1"/>
      </rPr>
      <t xml:space="preserve"> on gene or gene product. No effect predicted on Splicing nor protein:
Splicing: Alamut </t>
    </r>
    <r>
      <rPr>
        <b val="true"/>
        <sz val="11"/>
        <color rgb="FF1E9A71"/>
        <rFont val="Calibri"/>
        <family val="2"/>
        <charset val="1"/>
      </rPr>
      <t xml:space="preserve">(visual inspection, CUTOFFS score &gt;-0.15 under evaluation)
</t>
    </r>
    <r>
      <rPr>
        <sz val="11"/>
        <color rgb="FF000000"/>
        <rFont val="Calibri"/>
        <family val="2"/>
        <charset val="1"/>
      </rPr>
      <t xml:space="preserve">Protein: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</si>
  <si>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FF0000"/>
        <rFont val="Calibri"/>
        <family val="2"/>
        <charset val="1"/>
      </rPr>
      <t xml:space="preserve">BP4: </t>
    </r>
    <r>
      <rPr>
        <sz val="11"/>
        <rFont val="Calibri"/>
        <family val="2"/>
        <charset val="1"/>
      </rPr>
      <t xml:space="preserve">Splicing predictions only. At least three in silico splicing predictors in agreement (HSF, Maximum Entropy (MaxEnt), Berkeley Drosophilia Genome Project (BDGP), or ESEfinder) defined as </t>
    </r>
    <r>
      <rPr>
        <sz val="11"/>
        <color rgb="FFFF0000"/>
        <rFont val="Calibri"/>
        <family val="2"/>
        <charset val="1"/>
      </rPr>
      <t xml:space="preserve">the scores from each program, on average, change less than 10% from the reference sequence.  Comments:</t>
    </r>
    <r>
      <rPr>
        <sz val="11"/>
        <rFont val="Calibri"/>
        <family val="2"/>
        <charset val="1"/>
      </rPr>
      <t xml:space="preserve"> This rule can only be used when splicing prediction models suggest no impact on protein. </t>
    </r>
    <r>
      <rPr>
        <sz val="11"/>
        <color rgb="FFFF0000"/>
        <rFont val="Calibri"/>
        <family val="2"/>
        <charset val="1"/>
      </rPr>
      <t xml:space="preserve">Do not use protein based computational prediction models for missense variants</t>
    </r>
  </si>
  <si>
    <r>
      <rPr>
        <b val="true"/>
        <sz val="11"/>
        <color rgb="FFFF0000"/>
        <rFont val="Calibri"/>
        <family val="2"/>
        <charset val="1"/>
      </rPr>
      <t xml:space="preserve">BP4: </t>
    </r>
    <r>
      <rPr>
        <sz val="11"/>
        <rFont val="Calibri"/>
        <family val="2"/>
        <charset val="1"/>
      </rPr>
      <t xml:space="preserve">Multiple lines of computational evidence suggest no impact on gene or gene product (conservation, evolutionary, splicing impact, etc.). To be applied </t>
    </r>
    <r>
      <rPr>
        <sz val="11"/>
        <color rgb="FFFF0000"/>
        <rFont val="Calibri"/>
        <family val="2"/>
        <charset val="1"/>
      </rPr>
      <t xml:space="preserve">only to synonymous or intronic</t>
    </r>
    <r>
      <rPr>
        <sz val="11"/>
        <rFont val="Calibri"/>
        <family val="2"/>
        <charset val="1"/>
      </rPr>
      <t xml:space="preserve"> variants where at least two out of three in silico models predict no </t>
    </r>
    <r>
      <rPr>
        <sz val="11"/>
        <color rgb="FFFF0000"/>
        <rFont val="Calibri"/>
        <family val="2"/>
        <charset val="1"/>
      </rPr>
      <t xml:space="preserve">splicing</t>
    </r>
    <r>
      <rPr>
        <sz val="11"/>
        <rFont val="Calibri"/>
        <family val="2"/>
        <charset val="1"/>
      </rPr>
      <t xml:space="preserve"> impact.</t>
    </r>
  </si>
  <si>
    <r>
      <rPr>
        <b val="true"/>
        <sz val="11"/>
        <color rgb="FF000000"/>
        <rFont val="Calibri"/>
        <family val="2"/>
        <charset val="1"/>
      </rPr>
      <t xml:space="preserve">BP4:
</t>
    </r>
    <r>
      <rPr>
        <sz val="11"/>
        <color rgb="FF000000"/>
        <rFont val="Calibri"/>
        <family val="2"/>
        <charset val="1"/>
      </rPr>
      <t xml:space="preserve">-For synonymous and intronic variants, probability of splicing alteration of the closest natural site predicted with SPiCE 2.1  is &lt; 0.240 for donor sites (positions -3/+6) or &lt; 0.282 for acceptor sites (positions -12/+2), AND no splicing site is created/activated according to at least 3 splicing predictors of the set SpliceSiteFinderlike-MaxEntScan-NNSplice-GeneSplicer (if a site is recognized, the score is lower than the score of the natural site in the variant allele).i
-For missense variants, NEITHER splicing predictors as above NOR protein predictors predict any impact. The latter is stablished for variants affecting codons 1-1959 when both VEST4 and REVEL predict NO alteration (scores &lt;0.5),  and for variants affecting codons 1960-3056 when both PROVEAN (score &gt;-2.5)  and REVEL (score &lt;0.5)  predict NO alteration.j</t>
    </r>
  </si>
  <si>
    <r>
      <rPr>
        <b val="true"/>
        <sz val="11"/>
        <rFont val="Calibri"/>
        <family val="2"/>
        <charset val="1"/>
      </rPr>
      <t xml:space="preserve">Multiple lines of computational evidence suggest no impact on gene/gene product.
</t>
    </r>
    <r>
      <rPr>
        <sz val="11"/>
        <rFont val="Calibri"/>
        <family val="2"/>
        <charset val="1"/>
      </rPr>
      <t xml:space="preserve">PolyPhen2 and SIFT in silico modeling programs should </t>
    </r>
    <r>
      <rPr>
        <u val="single"/>
        <sz val="11"/>
        <rFont val="Calibri"/>
        <family val="2"/>
        <charset val="1"/>
      </rPr>
      <t xml:space="preserve">not</t>
    </r>
    <r>
      <rPr>
        <sz val="11"/>
        <rFont val="Calibri"/>
        <family val="2"/>
        <charset val="1"/>
      </rPr>
      <t xml:space="preserve"> be used for this gene.
</t>
    </r>
    <r>
      <rPr>
        <b val="true"/>
        <sz val="11"/>
        <rFont val="Calibri"/>
        <family val="2"/>
        <charset val="1"/>
      </rPr>
      <t xml:space="preserve">BP4:</t>
    </r>
    <r>
      <rPr>
        <sz val="11"/>
        <rFont val="Calibri"/>
        <family val="2"/>
        <charset val="1"/>
      </rPr>
      <t xml:space="preserve"> Concordance of two predictors is recommended for this gene:
- </t>
    </r>
    <r>
      <rPr>
        <u val="single"/>
        <sz val="11"/>
        <rFont val="Calibri"/>
        <family val="2"/>
        <charset val="1"/>
      </rPr>
      <t xml:space="preserve">Missense:</t>
    </r>
    <r>
      <rPr>
        <sz val="11"/>
        <rFont val="Calibri"/>
        <family val="2"/>
        <charset val="1"/>
      </rPr>
      <t xml:space="preserve"> aGVGD (Zebrafish; Class C0 or C15 is considered evidence of non-pathogenicity) and BayesDel &lt;0.16 is considered evidence of non-pathogenicity)
- </t>
    </r>
    <r>
      <rPr>
        <u val="single"/>
        <sz val="11"/>
        <rFont val="Calibri"/>
        <family val="2"/>
        <charset val="1"/>
      </rPr>
      <t xml:space="preserve">Splicing:</t>
    </r>
    <r>
      <rPr>
        <sz val="11"/>
        <rFont val="Calibri"/>
        <family val="2"/>
        <charset val="1"/>
      </rPr>
      <t xml:space="preserve"> MaxEntScan and Human Splicing Finder (HSF, comprovar la info de HSF a la web de la IARC (https://p53.iarc.fr/))</t>
    </r>
  </si>
  <si>
    <r>
      <rPr>
        <b val="true"/>
        <sz val="11"/>
        <color rgb="FF00000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</si>
  <si>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r>
      <rPr>
        <b val="true"/>
        <sz val="11"/>
        <color rgb="FF2A6099"/>
        <rFont val="Calibri"/>
        <family val="2"/>
        <charset val="1"/>
      </rPr>
      <t xml:space="preserve">BP4: 
</t>
    </r>
    <r>
      <rPr>
        <sz val="11"/>
        <color rgb="FF000000"/>
        <rFont val="Calibri"/>
        <family val="2"/>
        <charset val="1"/>
      </rPr>
      <t xml:space="preserve">Missense variant with MAPP+PolyPhen-2 prior probability for pathogenicity &lt;0.11 
See http://priors.hci.utah.edu/PRIORS
OR
For intronic and synonymous variants:
Predictions from http://priors.hci.utah.edu/PRIORS meet the following qualitative categories (if applicable, depending on the variant type):
Reference Splice site information values of “improved” or “minimal” 
De Novo Donor site information is “Weak/Null &amp; Low” or “Innocuous IFD”
OR
Recommended splicing algorithms (MaxEntScan, NNSplice, SpliceAI) </t>
    </r>
    <r>
      <rPr>
        <sz val="11"/>
        <rFont val="Calibri"/>
        <family val="2"/>
        <charset val="1"/>
      </rPr>
      <t xml:space="preserve">suggest no impact on gene or gene product.</t>
    </r>
  </si>
  <si>
    <r>
      <rPr>
        <sz val="11"/>
        <color rgb="FF000000"/>
        <rFont val="Calibri"/>
        <family val="2"/>
        <charset val="1"/>
      </rPr>
      <t xml:space="preserve">Multiple lines of computational evidence suggest no impact on gene or gene product (conservation, evolutionary, splicing impact, etc.).
</t>
    </r>
    <r>
      <rPr>
        <b val="true"/>
        <sz val="11"/>
        <color rgb="FF4F81BD"/>
        <rFont val="Calibri"/>
        <family val="2"/>
        <charset val="1"/>
      </rPr>
      <t xml:space="preserve">BP4 is for use with intronic and silent variants only. </t>
    </r>
    <r>
      <rPr>
        <sz val="11"/>
        <color rgb="FF000000"/>
        <rFont val="Calibri"/>
        <family val="2"/>
        <charset val="1"/>
      </rPr>
      <t xml:space="preserve">For example, it is inappropriate to apply BP4 for in silico splice predictions to a variant that has a putative protein effect.
</t>
    </r>
    <r>
      <rPr>
        <b val="true"/>
        <u val="single"/>
        <sz val="11"/>
        <color rgb="FF000000"/>
        <rFont val="Calibri"/>
        <family val="2"/>
        <charset val="1"/>
      </rPr>
      <t xml:space="preserve">Protein Analysis:</t>
    </r>
    <r>
      <rPr>
        <sz val="11"/>
        <color rgb="FF000000"/>
        <rFont val="Calibri"/>
        <family val="2"/>
        <charset val="1"/>
      </rPr>
      <t xml:space="preserve"> </t>
    </r>
    <r>
      <rPr>
        <b val="true"/>
        <sz val="11"/>
        <color rgb="FFFF0000"/>
        <rFont val="Calibri"/>
        <family val="2"/>
        <charset val="1"/>
      </rPr>
      <t xml:space="preserve">DO NOT USE</t>
    </r>
    <r>
      <rPr>
        <sz val="11"/>
        <color rgb="FF000000"/>
        <rFont val="Calibri"/>
        <family val="2"/>
        <charset val="1"/>
      </rPr>
      <t xml:space="preserve"> (In silico tools evaluated to-date has been poor predictors of unpublished functional results).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MaxEntScan and HSF/SS- Like 
OR Alamut (visual inspection, CUTOFFS score &gt;-0.15 under evaluation)</t>
    </r>
  </si>
  <si>
    <r>
      <rPr>
        <b val="true"/>
        <sz val="11"/>
        <color rgb="FF000000"/>
        <rFont val="Calibri"/>
        <family val="2"/>
        <charset val="1"/>
      </rPr>
      <t xml:space="preserve">BP4: </t>
    </r>
    <r>
      <rPr>
        <b val="true"/>
        <sz val="11"/>
        <color rgb="FF00B050"/>
        <rFont val="Calibri"/>
        <family val="2"/>
        <charset val="1"/>
      </rPr>
      <t xml:space="preserve">Same as general proposal:
</t>
    </r>
    <r>
      <rPr>
        <sz val="11"/>
        <color rgb="FF000000"/>
        <rFont val="Calibri"/>
        <family val="2"/>
        <charset val="1"/>
      </rPr>
      <t xml:space="preserve">Multiple lines of </t>
    </r>
    <r>
      <rPr>
        <b val="true"/>
        <u val="double"/>
        <sz val="11"/>
        <color rgb="FF000000"/>
        <rFont val="Calibri"/>
        <family val="2"/>
        <charset val="1"/>
      </rPr>
      <t xml:space="preserve">computational </t>
    </r>
    <r>
      <rPr>
        <sz val="11"/>
        <color rgb="FF000000"/>
        <rFont val="Calibri"/>
        <family val="2"/>
        <charset val="1"/>
      </rPr>
      <t xml:space="preserve">evidence suggest </t>
    </r>
    <r>
      <rPr>
        <b val="true"/>
        <u val="double"/>
        <sz val="11"/>
        <color rgb="FF000000"/>
        <rFont val="Calibri"/>
        <family val="2"/>
        <charset val="1"/>
      </rPr>
      <t xml:space="preserve">no impact</t>
    </r>
    <r>
      <rPr>
        <sz val="11"/>
        <color rgb="FF000000"/>
        <rFont val="Calibri"/>
        <family val="2"/>
        <charset val="1"/>
      </rPr>
      <t xml:space="preserve"> on gene or gene product. No effect predicted on Splicing nor protein:
</t>
    </r>
    <r>
      <rPr>
        <b val="true"/>
        <sz val="11"/>
        <color rgb="FF000000"/>
        <rFont val="Calibri"/>
        <family val="2"/>
        <charset val="1"/>
      </rPr>
      <t xml:space="preserve">Splicing: Alamut </t>
    </r>
    <r>
      <rPr>
        <b val="true"/>
        <sz val="11"/>
        <color rgb="FF00B050"/>
        <rFont val="Calibri"/>
        <family val="2"/>
        <charset val="1"/>
      </rPr>
      <t xml:space="preserve">(visual inspection, CUTOFFS score &gt;-0.15 under evaluation)
</t>
    </r>
    <r>
      <rPr>
        <b val="true"/>
        <sz val="11"/>
        <color rgb="FF000000"/>
        <rFont val="Calibri"/>
        <family val="2"/>
        <charset val="1"/>
      </rPr>
      <t xml:space="preserve">Protein:</t>
    </r>
    <r>
      <rPr>
        <sz val="11"/>
        <color rgb="FF000000"/>
        <rFont val="Calibri"/>
        <family val="2"/>
        <charset val="1"/>
      </rPr>
      <t xml:space="preserve"> Varsome BP4, with its cutoffs.
</t>
    </r>
    <r>
      <rPr>
        <b val="true"/>
        <sz val="11"/>
        <color rgb="FFFF0000"/>
        <rFont val="Calibri"/>
        <family val="2"/>
        <charset val="1"/>
      </rPr>
      <t xml:space="preserve">NOTES PRÀCTIQUES:
</t>
    </r>
    <r>
      <rPr>
        <sz val="11"/>
        <color rgb="FFFF0000"/>
        <rFont val="Calibri"/>
        <family val="2"/>
        <charset val="1"/>
      </rPr>
      <t xml:space="preserve">Missense: necessites in silicos splicing (només visual o visual+score) i Varsome per aplicar BP4.
Silents/Intròniques: necessites in silicos splicing (només visual o visual+score).</t>
    </r>
  </si>
  <si>
    <t xml:space="preserve">Variant found in a case with an alternate molecular basis for disease</t>
  </si>
  <si>
    <t xml:space="preserve">Do not use rule at this time.</t>
  </si>
  <si>
    <r>
      <rPr>
        <b val="true"/>
        <sz val="11"/>
        <rFont val="Calibri"/>
        <family val="2"/>
        <charset val="1"/>
      </rPr>
      <t xml:space="preserve">BP5:</t>
    </r>
    <r>
      <rPr>
        <sz val="11"/>
        <rFont val="Calibri"/>
        <family val="2"/>
        <charset val="1"/>
      </rPr>
      <t xml:space="preserve"> This applies if a P/LP variant is identified in an alternate gene
known to cause HDGC (e.g., CTNNA1)</t>
    </r>
  </si>
  <si>
    <r>
      <rPr>
        <b val="true"/>
        <sz val="11"/>
        <color rgb="FFFF0000"/>
        <rFont val="Calibri"/>
        <family val="2"/>
        <charset val="1"/>
      </rPr>
      <t xml:space="preserve">BP5:</t>
    </r>
    <r>
      <rPr>
        <sz val="11"/>
        <rFont val="Calibri"/>
        <family val="2"/>
        <charset val="1"/>
      </rPr>
      <t xml:space="preserve"> Variant found in at least two cases with an alternate molecular basis for disease. Other gene/disorder must be considered highly penetrant AND patient's personal/family history should not overlap with PHTS.</t>
    </r>
  </si>
  <si>
    <r>
      <rPr>
        <b val="true"/>
        <sz val="11"/>
        <color rgb="FF002060"/>
        <rFont val="Calibri"/>
        <family val="2"/>
        <charset val="1"/>
      </rPr>
      <t xml:space="preserve">BP5:</t>
    </r>
    <r>
      <rPr>
        <sz val="11"/>
        <color rgb="FF002060"/>
        <rFont val="Calibri"/>
        <family val="2"/>
        <charset val="1"/>
      </rPr>
      <t xml:space="preserve"> Do not use this rule for </t>
    </r>
    <r>
      <rPr>
        <i val="true"/>
        <sz val="11"/>
        <color rgb="FF002060"/>
        <rFont val="Calibri"/>
        <family val="2"/>
        <charset val="1"/>
      </rPr>
      <t xml:space="preserve">ATM</t>
    </r>
  </si>
  <si>
    <r>
      <rPr>
        <b val="true"/>
        <sz val="11"/>
        <color rgb="FFFF0000"/>
        <rFont val="Calibri"/>
        <family val="2"/>
        <charset val="1"/>
      </rPr>
      <t xml:space="preserve">BP5: </t>
    </r>
    <r>
      <rPr>
        <sz val="11"/>
        <color rgb="FFFF0000"/>
        <rFont val="Calibri"/>
        <family val="2"/>
        <charset val="1"/>
      </rPr>
      <t xml:space="preserve">This rule code is not recommended for use at this time.</t>
    </r>
  </si>
  <si>
    <r>
      <rPr>
        <b val="true"/>
        <sz val="11"/>
        <color rgb="FFFF0000"/>
        <rFont val="Calibri"/>
        <family val="2"/>
        <charset val="1"/>
      </rPr>
      <t xml:space="preserve">BP5: </t>
    </r>
    <r>
      <rPr>
        <sz val="11"/>
        <color rgb="FFFF0000"/>
        <rFont val="Calibri"/>
        <family val="2"/>
        <charset val="1"/>
      </rPr>
      <t xml:space="preserve">not applicable for</t>
    </r>
    <r>
      <rPr>
        <i val="true"/>
        <sz val="11"/>
        <color rgb="FFFF0000"/>
        <rFont val="Calibri"/>
        <family val="2"/>
        <charset val="1"/>
      </rPr>
      <t xml:space="preserve"> BRCAs</t>
    </r>
    <r>
      <rPr>
        <sz val="11"/>
        <color rgb="FFFF0000"/>
        <rFont val="Calibri"/>
        <family val="2"/>
        <charset val="1"/>
      </rPr>
      <t xml:space="preserve">.</t>
    </r>
  </si>
  <si>
    <r>
      <rPr>
        <b val="true"/>
        <sz val="11"/>
        <color rgb="FF2A6099"/>
        <rFont val="Calibri"/>
        <family val="2"/>
        <charset val="1"/>
      </rPr>
      <t xml:space="preserve">BP5_Strong:
</t>
    </r>
    <r>
      <rPr>
        <sz val="11"/>
        <color rgb="FF000000"/>
        <rFont val="Calibri"/>
        <family val="2"/>
        <charset val="1"/>
      </rPr>
      <t xml:space="preserve">≥ 4 tumours: CRC/Endometrial tumours with MSS and/or no loss of MMR protein expression and/or LS spectrum tumours" with loss of MMR protein(s) that is inconsistent* with the gene demonstrating genetic variation.
OR
≥2 BRAF V600E (CRC only)/MLH1 methylation (in tumour only) with MSI_x005F_x0002_H/MLH1 loss.
</t>
    </r>
    <r>
      <rPr>
        <b val="true"/>
        <sz val="11"/>
        <color rgb="FF2A6099"/>
        <rFont val="Calibri"/>
        <family val="2"/>
        <charset val="1"/>
      </rPr>
      <t xml:space="preserve">BP5: 
</t>
    </r>
    <r>
      <rPr>
        <sz val="11"/>
        <color rgb="FF000000"/>
        <rFont val="Calibri"/>
        <family val="2"/>
        <charset val="1"/>
      </rPr>
      <t xml:space="preserve">2 </t>
    </r>
    <r>
      <rPr>
        <sz val="11"/>
        <color rgb="FF7030A0"/>
        <rFont val="Calibri"/>
        <family val="2"/>
        <charset val="1"/>
      </rPr>
      <t xml:space="preserve">or 3 tumours</t>
    </r>
    <r>
      <rPr>
        <sz val="11"/>
        <color rgb="FF000000"/>
        <rFont val="Calibri"/>
        <family val="2"/>
        <charset val="1"/>
      </rPr>
      <t xml:space="preserve">: CRC/Endometrial tumours </t>
    </r>
    <r>
      <rPr>
        <sz val="11"/>
        <rFont val="Calibri"/>
        <family val="2"/>
        <charset val="1"/>
      </rPr>
      <t xml:space="preserve">with MSS </t>
    </r>
    <r>
      <rPr>
        <sz val="11"/>
        <color rgb="FF000000"/>
        <rFont val="Calibri"/>
        <family val="2"/>
        <charset val="1"/>
      </rPr>
      <t xml:space="preserve">and/or no loss of MMR protein expression </t>
    </r>
    <r>
      <rPr>
        <sz val="11"/>
        <color rgb="FF7030A0"/>
        <rFont val="Calibri"/>
        <family val="2"/>
        <charset val="1"/>
      </rPr>
      <t xml:space="preserve">and/or LS spectrum tumours" with loss of MMR protein(s) that is inconsistent* with the gene demonstrating genetic variation.
</t>
    </r>
    <r>
      <rPr>
        <sz val="11"/>
        <color rgb="FF000000"/>
        <rFont val="Calibri"/>
        <family val="2"/>
        <charset val="1"/>
      </rPr>
      <t xml:space="preserve">OR 
1 BRAF V600E (Colon only)/MLH1 methylation (in tumour only) with MSI-H/MLH1 loss.
</t>
    </r>
    <r>
      <rPr>
        <sz val="11"/>
        <color rgb="FF7030A0"/>
        <rFont val="Calibri"/>
        <family val="2"/>
        <charset val="1"/>
      </rPr>
      <t xml:space="preserve">
(*) Protein Expression and consistency with variant location: In general, for pathogenic variants: an MLH1 variant is consistent with MLH1 and PMS2 loss, an MSH2 variant is consistent with MSH2 and MSH6 loss, an MSH6 variant is consistent MSH6 loss and a PMS2 variant is consistent with PMS2 loss. 
(") LS-associated tumors: colorectal/colon/rectal, endometrial, ovarian, small bowel/small intestine, renal pelvis, ureter, and stomach/gastric carcinomas, sebaceous skin tumours (adenomas and carcinomas), gliomas.</t>
    </r>
  </si>
  <si>
    <r>
      <rPr>
        <b val="true"/>
        <sz val="11"/>
        <color rgb="FFFF0000"/>
        <rFont val="Calibri"/>
        <family val="2"/>
        <charset val="1"/>
      </rPr>
      <t xml:space="preserve">BP5: </t>
    </r>
    <r>
      <rPr>
        <sz val="11"/>
        <color rgb="FFFF0000"/>
        <rFont val="Calibri"/>
        <family val="2"/>
        <charset val="1"/>
      </rPr>
      <t xml:space="preserve">not applicable for PALB2.</t>
    </r>
  </si>
  <si>
    <r>
      <rPr>
        <b val="true"/>
        <sz val="11"/>
        <color rgb="FFFF0000"/>
        <rFont val="Calibri"/>
        <family val="2"/>
        <charset val="1"/>
      </rPr>
      <t xml:space="preserve">BP5: </t>
    </r>
    <r>
      <rPr>
        <sz val="11"/>
        <color rgb="FFFF0000"/>
        <rFont val="Calibri"/>
        <family val="2"/>
        <charset val="1"/>
      </rPr>
      <t xml:space="preserve"> Do not use rule at this time</t>
    </r>
  </si>
  <si>
    <t xml:space="preserve">Reputable source recently reports variant as benign, but the evidence is not available to the laboratory to perform an independent evaluation</t>
  </si>
  <si>
    <r>
      <rPr>
        <b val="true"/>
        <u val="single"/>
        <sz val="11"/>
        <rFont val="Calibri"/>
        <family val="2"/>
        <charset val="1"/>
      </rPr>
      <t xml:space="preserve">Reputable source</t>
    </r>
    <r>
      <rPr>
        <sz val="11"/>
        <rFont val="Calibri"/>
        <family val="2"/>
        <charset val="1"/>
      </rPr>
      <t xml:space="preserve"> recently reports variant as benign, but the evidence is not available to the laboratory to perform an independent evaluation. </t>
    </r>
    <r>
      <rPr>
        <b val="true"/>
        <u val="single"/>
        <sz val="11"/>
        <color rgb="FFFF0000"/>
        <rFont val="Calibri"/>
        <family val="2"/>
        <charset val="1"/>
      </rPr>
      <t xml:space="preserve">Do not</t>
    </r>
    <r>
      <rPr>
        <sz val="11"/>
        <color rgb="FFFF0000"/>
        <rFont val="Calibri"/>
        <family val="2"/>
        <charset val="1"/>
      </rPr>
      <t xml:space="preserve"> use this rule</t>
    </r>
    <r>
      <rPr>
        <sz val="11"/>
        <rFont val="Calibri"/>
        <family val="2"/>
        <charset val="1"/>
      </rPr>
      <t xml:space="preserve"> at this time , </t>
    </r>
    <r>
      <rPr>
        <b val="true"/>
        <sz val="11"/>
        <color rgb="FFFF0000"/>
        <rFont val="Calibri"/>
        <family val="2"/>
        <charset val="1"/>
      </rPr>
      <t xml:space="preserve">but critically evaluate reasonings</t>
    </r>
    <r>
      <rPr>
        <sz val="11"/>
        <rFont val="Calibri"/>
        <family val="2"/>
        <charset val="1"/>
      </rPr>
      <t xml:space="preserve"> for variant classifications in DBs as ClinVar or UMD </t>
    </r>
  </si>
  <si>
    <r>
      <rPr>
        <b val="true"/>
        <sz val="11"/>
        <color rgb="FFFF0000"/>
        <rFont val="Calibri"/>
        <family val="2"/>
        <charset val="1"/>
      </rPr>
      <t xml:space="preserve">BP6:</t>
    </r>
    <r>
      <rPr>
        <sz val="11"/>
        <color rgb="FFFF0000"/>
        <rFont val="Calibri"/>
        <family val="2"/>
        <charset val="1"/>
      </rPr>
      <t xml:space="preserve"> Do not use rule at this time</t>
    </r>
  </si>
  <si>
    <r>
      <rPr>
        <b val="true"/>
        <sz val="11"/>
        <color rgb="FFFF0000"/>
        <rFont val="Calibri"/>
        <family val="2"/>
        <charset val="1"/>
      </rPr>
      <t xml:space="preserve">BP6</t>
    </r>
    <r>
      <rPr>
        <sz val="11"/>
        <color rgb="FFFF0000"/>
        <rFont val="Calibri"/>
        <family val="2"/>
        <charset val="1"/>
      </rPr>
      <t xml:space="preserve">: Do not use</t>
    </r>
  </si>
  <si>
    <r>
      <rPr>
        <b val="true"/>
        <sz val="11"/>
        <color rgb="FF002060"/>
        <rFont val="Calibri"/>
        <family val="2"/>
        <charset val="1"/>
      </rPr>
      <t xml:space="preserve">BP6:</t>
    </r>
    <r>
      <rPr>
        <sz val="11"/>
        <color rgb="FF002060"/>
        <rFont val="Calibri"/>
        <family val="2"/>
        <charset val="1"/>
      </rPr>
      <t xml:space="preserve"> Do not use this rule for </t>
    </r>
    <r>
      <rPr>
        <i val="true"/>
        <sz val="11"/>
        <color rgb="FF002060"/>
        <rFont val="Calibri"/>
        <family val="2"/>
        <charset val="1"/>
      </rPr>
      <t xml:space="preserve">ATM. K</t>
    </r>
  </si>
  <si>
    <r>
      <rPr>
        <b val="true"/>
        <sz val="11"/>
        <color rgb="FFFF0000"/>
        <rFont val="Calibri"/>
        <family val="2"/>
        <charset val="1"/>
      </rPr>
      <t xml:space="preserve">BP6: </t>
    </r>
    <r>
      <rPr>
        <sz val="11"/>
        <color rgb="FFFF0000"/>
        <rFont val="Calibri"/>
        <family val="2"/>
        <charset val="1"/>
      </rPr>
      <t xml:space="preserve">Do not use this rule code.</t>
    </r>
  </si>
  <si>
    <t xml:space="preserve">A synonymous (silent) variant for which splicing prediction algorithms predict no impact to the splice consensus sequence nor the creation of a new splice site AND the nucleotide is not highly conserved</t>
  </si>
  <si>
    <r>
      <rPr>
        <sz val="11"/>
        <color rgb="FF000000"/>
        <rFont val="Calibri"/>
        <family val="2"/>
        <charset val="1"/>
      </rPr>
      <t xml:space="preserve"> A </t>
    </r>
    <r>
      <rPr>
        <b val="true"/>
        <u val="sing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single"/>
        <sz val="11"/>
        <color rgb="FF000000"/>
        <rFont val="Calibri"/>
        <family val="2"/>
        <charset val="1"/>
      </rPr>
      <t xml:space="preserve">no</t>
    </r>
    <r>
      <rPr>
        <sz val="11"/>
        <color rgb="FF000000"/>
        <rFont val="Calibri"/>
        <family val="2"/>
        <charset val="1"/>
      </rPr>
      <t xml:space="preserve"> impact to the </t>
    </r>
    <r>
      <rPr>
        <b val="true"/>
        <u val="sing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single"/>
        <sz val="11"/>
        <color rgb="FF000000"/>
        <rFont val="Calibri"/>
        <family val="2"/>
        <charset val="1"/>
      </rPr>
      <t xml:space="preserve">not highly conserved: </t>
    </r>
    <r>
      <rPr>
        <b val="true"/>
        <sz val="11"/>
        <color rgb="FF1E9A71"/>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</si>
  <si>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r>
      <rPr>
        <b val="true"/>
        <sz val="11"/>
        <color rgb="FFFF0000"/>
        <rFont val="Calibri"/>
        <family val="2"/>
        <charset val="1"/>
      </rPr>
      <t xml:space="preserve">BP7:</t>
    </r>
    <r>
      <rPr>
        <sz val="11"/>
        <rFont val="Calibri"/>
        <family val="2"/>
        <charset val="1"/>
      </rPr>
      <t xml:space="preserve"> Synonymous variants where nucleotide is not highly conserved; variant is the reference nucleotide in one primate and/or &gt;3 mammal species. </t>
    </r>
    <r>
      <rPr>
        <sz val="11"/>
        <color rgb="FFFF0000"/>
        <rFont val="Calibri"/>
        <family val="2"/>
        <charset val="1"/>
      </rPr>
      <t xml:space="preserve">Comments: Note the CDH1 rule specification does not require a benign in silico splice prediction. This allows use with BP4, as appropriate, to classify variants meeting both criteria as likely benign</t>
    </r>
  </si>
  <si>
    <r>
      <rPr>
        <b val="true"/>
        <sz val="11"/>
        <color rgb="FFFF0000"/>
        <rFont val="Calibri"/>
        <family val="2"/>
        <charset val="1"/>
      </rPr>
      <t xml:space="preserve">BP7:</t>
    </r>
    <r>
      <rPr>
        <sz val="11"/>
        <rFont val="Calibri"/>
        <family val="2"/>
        <charset val="1"/>
      </rPr>
      <t xml:space="preserve"> A synonymous (silent) or intronic variant at or beyond +7/–21 (5′/3′ exonic) for which splicing prediction algorithms predict no impact to the splice consensus sequence nor the creation of a new splice site AND the nucleotide is not conserved (To be not conserved must be: PhastCons score≠1 AND PhyloP score&lt;0.1).</t>
    </r>
  </si>
  <si>
    <r>
      <rPr>
        <b val="true"/>
        <sz val="11"/>
        <color rgb="FF000000"/>
        <rFont val="Calibri"/>
        <family val="2"/>
        <charset val="1"/>
      </rPr>
      <t xml:space="preserve">BP7:</t>
    </r>
    <r>
      <rPr>
        <sz val="11"/>
        <color rgb="FF000000"/>
        <rFont val="Calibri"/>
        <family val="2"/>
        <charset val="1"/>
      </rPr>
      <t xml:space="preserve"> Synonymous variant where nucleotide is not highly conserved (100 vertebrates basewise conservation PhyloP score &lt; 6.66, available at the UCSC Browser).n
This evidence can be used with BP4, as appropriate, to classify variants meeting both criteria as likely benign.</t>
    </r>
  </si>
  <si>
    <r>
      <rPr>
        <b val="true"/>
        <sz val="11"/>
        <rFont val="Calibri"/>
        <family val="2"/>
        <charset val="1"/>
      </rPr>
      <t xml:space="preserve">A synonymous (silent) variant for which splicing prediction algorithms predict no impact to the splice consensus sequence nor the creation of a new splice site AND the nucleotide is not highly conserved.
BP7:</t>
    </r>
    <r>
      <rPr>
        <sz val="11"/>
        <rFont val="Calibri"/>
        <family val="2"/>
        <charset val="1"/>
      </rPr>
      <t xml:space="preserve"> Concordance of MaxEntScan and HSF are required to use this evidence code; If a new alternate site is predicted, compare strength to native site in interpretation.</t>
    </r>
  </si>
  <si>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PhyloP (apareix com CSH phyloP100way a Varsome) &lt; 5 (cutt-off from Varsome)
</t>
    </r>
    <r>
      <rPr>
        <sz val="11"/>
        <color rgb="FF000000"/>
        <rFont val="Calibri"/>
        <family val="2"/>
        <charset val="1"/>
      </rPr>
      <t xml:space="preserve">For synonymous variants BP4 &amp; BP7 can be added.</t>
    </r>
  </si>
  <si>
    <r>
      <rPr>
        <b val="true"/>
        <sz val="11"/>
        <color rgb="FF2A6099"/>
        <rFont val="Calibri"/>
        <family val="2"/>
        <charset val="1"/>
      </rPr>
      <t xml:space="preserve">BP7:
</t>
    </r>
    <r>
      <rPr>
        <sz val="11"/>
        <color rgb="FF000000"/>
        <rFont val="Calibri"/>
        <family val="2"/>
        <charset val="1"/>
      </rPr>
      <t xml:space="preserve">A synonymous (silent) or intronic variant at or beyond +7/–21 (5′/3′ exonic).
Variants may satisfy both BP7 and BP4.</t>
    </r>
  </si>
  <si>
    <r>
      <rPr>
        <sz val="11"/>
        <color rgb="FF000000"/>
        <rFont val="Calibri"/>
        <family val="2"/>
        <charset val="1"/>
      </rPr>
      <t xml:space="preserve">A </t>
    </r>
    <r>
      <rPr>
        <b val="true"/>
        <sz val="11"/>
        <color rgb="FF4F81BD"/>
        <rFont val="Calibri"/>
        <family val="2"/>
        <charset val="1"/>
      </rPr>
      <t xml:space="preserve">synonymous (silent) </t>
    </r>
    <r>
      <rPr>
        <sz val="11"/>
        <color rgb="FF000000"/>
        <rFont val="Calibri"/>
        <family val="2"/>
        <charset val="1"/>
      </rPr>
      <t xml:space="preserve">variant for which splicing prediction algorithms predict no impact to the splice consensus sequence nor the creation of a new splice site AND the nucleotide is not highly conserved. </t>
    </r>
    <r>
      <rPr>
        <b val="true"/>
        <sz val="11"/>
        <color rgb="FF00B050"/>
        <rFont val="Calibri"/>
        <family val="2"/>
        <charset val="1"/>
      </rPr>
      <t xml:space="preserve">PhyloP (apareix com CSH phyloP100way a Varsome) &lt; 5 (cutt-off from Varsome)
</t>
    </r>
    <r>
      <rPr>
        <b val="true"/>
        <sz val="11"/>
        <color rgb="FFFF0000"/>
        <rFont val="Calibri"/>
        <family val="2"/>
        <charset val="1"/>
      </rPr>
      <t xml:space="preserve">Can be used for deep intronic variants further than +20 (donor) and -40 (acceptor).
</t>
    </r>
    <r>
      <rPr>
        <sz val="11"/>
        <color rgb="FF000000"/>
        <rFont val="Calibri"/>
        <family val="2"/>
        <charset val="1"/>
      </rPr>
      <t xml:space="preserve">
</t>
    </r>
    <r>
      <rPr>
        <b val="true"/>
        <u val="single"/>
        <sz val="11"/>
        <color rgb="FF000000"/>
        <rFont val="Calibri"/>
        <family val="2"/>
        <charset val="1"/>
      </rPr>
      <t xml:space="preserve">Splicing Analysis:</t>
    </r>
    <r>
      <rPr>
        <sz val="11"/>
        <color rgb="FF000000"/>
        <rFont val="Calibri"/>
        <family val="2"/>
        <charset val="1"/>
      </rPr>
      <t xml:space="preserve"> Concordance of ≥2 predictors with a preference for MaxEnt and HSF.
For synonymous variants BP4 &amp; BP7 can be added.</t>
    </r>
  </si>
  <si>
    <r>
      <rPr>
        <b val="true"/>
        <sz val="11"/>
        <color rgb="FF000000"/>
        <rFont val="Calibri"/>
        <family val="2"/>
        <charset val="1"/>
      </rPr>
      <t xml:space="preserve">BP7: </t>
    </r>
    <r>
      <rPr>
        <b val="true"/>
        <sz val="11"/>
        <color rgb="FF00B050"/>
        <rFont val="Calibri"/>
        <family val="2"/>
        <charset val="1"/>
      </rPr>
      <t xml:space="preserve">Same as general proposal:
</t>
    </r>
    <r>
      <rPr>
        <sz val="11"/>
        <color rgb="FF000000"/>
        <rFont val="Calibri"/>
        <family val="2"/>
        <charset val="1"/>
      </rPr>
      <t xml:space="preserve">A </t>
    </r>
    <r>
      <rPr>
        <b val="true"/>
        <u val="double"/>
        <sz val="11"/>
        <color rgb="FF000000"/>
        <rFont val="Calibri"/>
        <family val="2"/>
        <charset val="1"/>
      </rPr>
      <t xml:space="preserve">synonymous</t>
    </r>
    <r>
      <rPr>
        <sz val="11"/>
        <color rgb="FF000000"/>
        <rFont val="Calibri"/>
        <family val="2"/>
        <charset val="1"/>
      </rPr>
      <t xml:space="preserve"> variant for which splicing prediction algorithms predict </t>
    </r>
    <r>
      <rPr>
        <b val="true"/>
        <u val="double"/>
        <sz val="11"/>
        <color rgb="FF000000"/>
        <rFont val="Calibri"/>
        <family val="2"/>
        <charset val="1"/>
      </rPr>
      <t xml:space="preserve">no</t>
    </r>
    <r>
      <rPr>
        <sz val="11"/>
        <color rgb="FF000000"/>
        <rFont val="Calibri"/>
        <family val="2"/>
        <charset val="1"/>
      </rPr>
      <t xml:space="preserve"> impact to the </t>
    </r>
    <r>
      <rPr>
        <b val="true"/>
        <u val="double"/>
        <sz val="11"/>
        <color rgb="FF000000"/>
        <rFont val="Calibri"/>
        <family val="2"/>
        <charset val="1"/>
      </rPr>
      <t xml:space="preserve">splice</t>
    </r>
    <r>
      <rPr>
        <sz val="11"/>
        <color rgb="FF000000"/>
        <rFont val="Calibri"/>
        <family val="2"/>
        <charset val="1"/>
      </rPr>
      <t xml:space="preserve"> consensus sequence nor the creation of a new splice site and the nucleotide is </t>
    </r>
    <r>
      <rPr>
        <b val="true"/>
        <u val="double"/>
        <sz val="11"/>
        <color rgb="FF000000"/>
        <rFont val="Calibri"/>
        <family val="2"/>
        <charset val="1"/>
      </rPr>
      <t xml:space="preserve">not highly conserved</t>
    </r>
    <r>
      <rPr>
        <sz val="11"/>
        <color rgb="FF000000"/>
        <rFont val="Calibri"/>
        <family val="2"/>
        <charset val="1"/>
      </rPr>
      <t xml:space="preserve">: </t>
    </r>
    <r>
      <rPr>
        <b val="true"/>
        <sz val="11"/>
        <color rgb="FF00B050"/>
        <rFont val="Calibri"/>
        <family val="2"/>
        <charset val="1"/>
      </rPr>
      <t xml:space="preserve">GERP++ RS &lt; Varsome score (see GERP scores at the end of varsome page)
</t>
    </r>
    <r>
      <rPr>
        <sz val="11"/>
        <color rgb="FF000000"/>
        <rFont val="Calibri"/>
        <family val="2"/>
        <charset val="1"/>
      </rPr>
      <t xml:space="preserve">For synonymous variants BP4 &amp; BP7 can be added.</t>
    </r>
  </si>
  <si>
    <r>
      <rPr>
        <b val="true"/>
        <sz val="20"/>
        <color rgb="FF000000"/>
        <rFont val="Calibri"/>
        <family val="2"/>
        <charset val="1"/>
      </rPr>
      <t xml:space="preserve">Conclusion
</t>
    </r>
  </si>
  <si>
    <t xml:space="preserve">Ex: Based on currently available information, the variant c.1545T&gt;C should be considered a likely benign variant.</t>
  </si>
  <si>
    <r>
      <rPr>
        <b val="true"/>
        <sz val="22"/>
        <color rgb="FF000000"/>
        <rFont val="Calibri"/>
        <family val="2"/>
        <charset val="1"/>
      </rPr>
      <t xml:space="preserve">Comments
</t>
    </r>
  </si>
  <si>
    <r>
      <rPr>
        <sz val="11"/>
        <color rgb="FF000000"/>
        <rFont val="Calibri"/>
        <family val="2"/>
        <charset val="1"/>
      </rPr>
      <t xml:space="preserve">Things to add in comments:
- No  PAT/PPAT observed at the same residue 
- Not in Parsons
- Not in  Guidugli nor in Hart or Lyra
- Not in BRCA Exchange*
- Codes and cancers (age) of our patients where the variant has been detected (not necessary if it is a frequent variant, </t>
    </r>
    <r>
      <rPr>
        <sz val="11"/>
        <color rgb="FF000000"/>
        <rFont val="Calibri"/>
        <family val="2"/>
      </rPr>
      <t xml:space="preserve">unless that this allows to classify the variant).</t>
    </r>
  </si>
  <si>
    <t xml:space="preserve">Conclusion</t>
  </si>
  <si>
    <t xml:space="preserve">gnomAD variant name</t>
  </si>
  <si>
    <t xml:space="preserve">Exome</t>
  </si>
  <si>
    <t xml:space="preserve">Genome</t>
  </si>
  <si>
    <t xml:space="preserve">Coverage</t>
  </si>
  <si>
    <t xml:space="preserve">Coverage value</t>
  </si>
  <si>
    <t xml:space="preserve">gnomAD v2.1.1</t>
  </si>
  <si>
    <t xml:space="preserve">NON-CANCER</t>
  </si>
  <si>
    <t xml:space="preserve">NON-NEURO</t>
  </si>
  <si>
    <t xml:space="preserve">Exomes</t>
  </si>
  <si>
    <t xml:space="preserve">Population</t>
  </si>
  <si>
    <t xml:space="preserve">Allele Count</t>
  </si>
  <si>
    <t xml:space="preserve">Allele Number</t>
  </si>
  <si>
    <t xml:space="preserve">N Homozyg.</t>
  </si>
  <si>
    <t xml:space="preserve">Allele Frequency</t>
  </si>
  <si>
    <t xml:space="preserve">Al. Freq.</t>
  </si>
  <si>
    <t xml:space="preserve">European (non-Finnish)</t>
  </si>
  <si>
    <t xml:space="preserve">European (Finnish)</t>
  </si>
  <si>
    <t xml:space="preserve">Latino</t>
  </si>
  <si>
    <t xml:space="preserve">African</t>
  </si>
  <si>
    <t xml:space="preserve">South Asian</t>
  </si>
  <si>
    <t xml:space="preserve">East Asian</t>
  </si>
  <si>
    <t xml:space="preserve">Ashkenazy Jewish</t>
  </si>
  <si>
    <t xml:space="preserve">Other</t>
  </si>
  <si>
    <t xml:space="preserve">Male</t>
  </si>
  <si>
    <t xml:space="preserve">Female</t>
  </si>
  <si>
    <t xml:space="preserve">Genomes</t>
  </si>
  <si>
    <t xml:space="preserve">Al. Freq. </t>
  </si>
  <si>
    <t xml:space="preserve">Genomes + Exomes</t>
  </si>
  <si>
    <t xml:space="preserve">Overall Frequency</t>
  </si>
  <si>
    <t xml:space="preserve">FLOSSIES Database</t>
  </si>
  <si>
    <t xml:space="preserve">All genetic variants on this site are from germline DNA of approximately 10,000 women, approximately 7,000 European American and 3,000 African American, older than age 70 years who have never had cancer. The participants are Fabulous Ladies Over Seventy (FLOSSIES).</t>
  </si>
  <si>
    <t xml:space="preserve">Carrier Count</t>
  </si>
  <si>
    <t xml:space="preserve">Homozygotes</t>
  </si>
  <si>
    <t xml:space="preserve">Heterozygotes</t>
  </si>
  <si>
    <t xml:space="preserve">Total Subjects</t>
  </si>
  <si>
    <t xml:space="preserve">Carrier Frequency</t>
  </si>
  <si>
    <t xml:space="preserve">All</t>
  </si>
  <si>
    <t xml:space="preserve">Gens analyzed</t>
  </si>
  <si>
    <t xml:space="preserve">BRCA1, BRCA2, ATM, ATR, BAP1, BARD1, BRIP1, CDH1, CHEK1, CHEK2, CTNNA1, FAM175A, FANCM, GEN1, MRE11A, NBN, PALB2, PTEN, RAD51B, RAD51C, RAD51D, RECQL, RINT1, SLX4, STK11, TP53, XRCC2</t>
  </si>
  <si>
    <t xml:space="preserve">Criteria calculation Clue:</t>
  </si>
  <si>
    <t xml:space="preserve">Clonclusion</t>
  </si>
  <si>
    <r>
      <rPr>
        <b val="true"/>
        <sz val="11"/>
        <color rgb="FF000000"/>
        <rFont val="Calibri"/>
        <family val="2"/>
        <charset val="1"/>
      </rPr>
      <t xml:space="preserve">For Missense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corresponding protein predictor is interrogated. If the protein Score indicates pathogenicity, the variant meets PP3; if the protein Score indicates benignity, the variant meets BP4; if the protein Score falls in grey zone, the variant does not meet any predictive criterion.
-If none of the 4 SpliceAI DeltaScores are in the pathogenicity area and at least one is in the grey zone, the variant does not meet any predictive criterion. </t>
    </r>
  </si>
  <si>
    <t xml:space="preserve">Info from several predictors and associated cut-offs</t>
  </si>
  <si>
    <t xml:space="preserve">(only for SpliceAI)</t>
  </si>
  <si>
    <t xml:space="preserve">Type</t>
  </si>
  <si>
    <t xml:space="preserve">Predictor</t>
  </si>
  <si>
    <t xml:space="preserve">Classification</t>
  </si>
  <si>
    <t xml:space="preserve">use</t>
  </si>
  <si>
    <t xml:space="preserve">Your Variant Scores</t>
  </si>
  <si>
    <t xml:space="preserve">Pre-mRNA position</t>
  </si>
  <si>
    <t xml:space="preserve">operator</t>
  </si>
  <si>
    <t xml:space="preserve">Benign cut-off</t>
  </si>
  <si>
    <t xml:space="preserve">Pathogenic cut-off</t>
  </si>
  <si>
    <r>
      <rPr>
        <b val="true"/>
        <sz val="11"/>
        <color rgb="FF000000"/>
        <rFont val="Calibri"/>
        <family val="2"/>
        <charset val="1"/>
      </rPr>
      <t xml:space="preserve">For Silent  and Intronic (non canonical) variants:
</t>
    </r>
    <r>
      <rPr>
        <sz val="11"/>
        <color rgb="FF000000"/>
        <rFont val="Calibri"/>
        <family val="2"/>
        <charset val="1"/>
      </rPr>
      <t xml:space="preserve">-If any of the 4 SpliceAI DeltaScores is higher than or equal to the Pathogenic cut-off, the variant meets PP3
-If all 4 SpliceAI DeltaScores are equal to or lower than the Benign cut-Off, the variant meets BP4.
-If none of the 4 SpliceAI DeltaScores are in the pathogenicity area and at least one is in the grey zone, the variant does not meet any predictive criterion. </t>
    </r>
  </si>
  <si>
    <t xml:space="preserve">-If any of the 4 SpliceAI DeltaScores is higher than or equal to the Pathogenic cut-off, the variant meets PP3</t>
  </si>
  <si>
    <t xml:space="preserve">-If all 4 SpliceAI DeltaScores are equal to or lower than the Benign cut-Off, the variant meets BP4.</t>
  </si>
  <si>
    <t xml:space="preserve">-If none of the 4 SpliceAI DeltaScores are in the pathogenicity area and at least one is in the grey zone, the variant does not meet any predictive criterion. </t>
  </si>
  <si>
    <r>
      <rPr>
        <b val="true"/>
        <sz val="11"/>
        <color rgb="FF000000"/>
        <rFont val="Calibri"/>
        <family val="2"/>
        <charset val="1"/>
      </rPr>
      <t xml:space="preserve">For Truncating Variants (Nonsense, Frameshift, canonical Splicing):
</t>
    </r>
    <r>
      <rPr>
        <sz val="11"/>
        <color rgb="FF000000"/>
        <rFont val="Calibri"/>
        <family val="2"/>
        <charset val="1"/>
      </rPr>
      <t xml:space="preserve">-If any of the 4 SpliceAI DeltaScores is higher than or equal to the Pathogenic cut-off, the variant needs to be assessed for PVS1 according to the most conservative credible splicing outcome.
-If all 4 SpliceAI DeltaScores are lower than the Pathogenic cut-Off, the variant is assessed for PVS1 according to its primary effect (Nonsense, Frameshift); If this happens with a canonical Splicing variant: Houston! we have a problem! -&gt; call Marta, not Nonia ;P</t>
    </r>
  </si>
  <si>
    <t xml:space="preserve">'-For TP53: The following classifiers, ordered from most likely to interfere with function to least likely, were used:
GD&gt;=65+Tan(10)x(GV^2.5) =&gt; Class C65 &lt;=&gt; most likely
GD&gt;=55+Tan(10)x(GV^2.0) =&gt; Class C55
GD&gt;=45+Tan(15)x(GV^1.7) =&gt; Class C45
GD&gt;=35+Tan(50)x(GV^1.1) =&gt; Class C35
GD&gt;=25+Tan(55)x(GV^0.95) =&gt; Class C25
GD&gt;=15+Tan(75)x(GV^0.6) =&gt; Class C15
Else (GD&lt;15+Tan(75)x(GV^0.6)) =&gt; Class C0 &lt;=&gt; less likely</t>
  </si>
  <si>
    <t xml:space="preserve">Info from SPIP (not used nowadays)</t>
  </si>
  <si>
    <t xml:space="preserve">Interpretation</t>
  </si>
  <si>
    <t xml:space="preserve">InterConfident</t>
  </si>
  <si>
    <t xml:space="preserve">NearestSS</t>
  </si>
  <si>
    <t xml:space="preserve">distSS</t>
  </si>
  <si>
    <t xml:space="preserve">RegType</t>
  </si>
  <si>
    <t xml:space="preserve">SpiCEproba</t>
  </si>
  <si>
    <t xml:space="preserve">SpiCEinter_2th</t>
  </si>
  <si>
    <t xml:space="preserve">deltaMES</t>
  </si>
  <si>
    <t xml:space="preserve">mutInPBarea</t>
  </si>
  <si>
    <t xml:space="preserve">deltaESRscore</t>
  </si>
  <si>
    <t xml:space="preserve">posCryptMut</t>
  </si>
  <si>
    <t xml:space="preserve">sstypeCryptMut</t>
  </si>
  <si>
    <t xml:space="preserve">probaCryptMut</t>
  </si>
  <si>
    <t xml:space="preserve">classProbaCrypMut</t>
  </si>
  <si>
    <t xml:space="preserve">nearestSStoCrypt</t>
  </si>
  <si>
    <t xml:space="preserve">nearestPosSStoCrypt</t>
  </si>
  <si>
    <t xml:space="preserve">nearestDistSStoCrypt</t>
  </si>
  <si>
    <t xml:space="preserve">posCryptWT</t>
  </si>
  <si>
    <t xml:space="preserve">probaCryptWT</t>
  </si>
  <si>
    <t xml:space="preserve">classProbaCryptWT</t>
  </si>
  <si>
    <t xml:space="preserve">posSSPhysio</t>
  </si>
  <si>
    <t xml:space="preserve">probaSSPhysio</t>
  </si>
  <si>
    <t xml:space="preserve">classProbaSSPhysio</t>
  </si>
  <si>
    <t xml:space="preserve">probaSSPhysioMut</t>
  </si>
  <si>
    <t xml:space="preserve">classProbaSSPhysioMut</t>
  </si>
  <si>
    <t xml:space="preserve">The overall prediction</t>
  </si>
  <si>
    <t xml:space="preserve">The risk that the variant impact splicing estimated from collection of variant with in vitro RNA studies and frequent variant</t>
  </si>
  <si>
    <t xml:space="preserve">The nearest natural splice site to the variant</t>
  </si>
  <si>
    <t xml:space="preserve">Distance between the nearest splice site and the mutation</t>
  </si>
  <si>
    <t xml:space="preserve">The type of region where located the variant</t>
  </si>
  <si>
    <t xml:space="preserve">The SPiCE probability for variant in consensus splice site</t>
  </si>
  <si>
    <t xml:space="preserve">The SPiCE classes (high/medium/low)</t>
  </si>
  <si>
    <t xml:space="preserve">MES variation for variant in the polypyrimidine tract</t>
  </si>
  <si>
    <t xml:space="preserve">If the mutation is located in branch point predicted by BPP tool</t>
  </si>
  <si>
    <t xml:space="preserve">ESR score variation for exonic variant</t>
  </si>
  <si>
    <t xml:space="preserve">Genomic position of cryptic splice site after the mutation</t>
  </si>
  <si>
    <t xml:space="preserve">Splice type of cryptic splice site after the mutation</t>
  </si>
  <si>
    <t xml:space="preserve">Score of cryptic splice site after the mutation</t>
  </si>
  <si>
    <t xml:space="preserve">Prediction of cryptic splice site after the mutation (Yes: used, No: Not used)</t>
  </si>
  <si>
    <t xml:space="preserve">Splice type of the nearest natural splice site</t>
  </si>
  <si>
    <t xml:space="preserve">Genomic position of the nearest natural splice site</t>
  </si>
  <si>
    <t xml:space="preserve">Distance between the cryptic site and the natural site</t>
  </si>
  <si>
    <t xml:space="preserve">Genomic position of cryptic splice site before the mutation</t>
  </si>
  <si>
    <t xml:space="preserve">Score of cryptic splice site before the mutation</t>
  </si>
  <si>
    <t xml:space="preserve">Prediction of cryptic splice site before the mutation (Yes: used, No: Not used)</t>
  </si>
  <si>
    <t xml:space="preserve">Genomic position of natural splice site that same splice site type of the mutated cryptic</t>
  </si>
  <si>
    <t xml:space="preserve">Score of natural splice site that same splice site type of the mutated cryptic</t>
  </si>
  <si>
    <t xml:space="preserve">Prediction of natural splice site that same splice site type of the mutated cryptic (Yes: used, No: Not used)</t>
  </si>
  <si>
    <t xml:space="preserve">Score of natural splice site that same splice site type of the mutated cryptic after the mutation</t>
  </si>
  <si>
    <t xml:space="preserve">Score of natural splice site that same splice site type of the mutated cryptic after the mutation (Yes: used, No: Not used)</t>
  </si>
  <si>
    <t xml:space="preserve">Splicing predictor</t>
  </si>
  <si>
    <t xml:space="preserve">SPIP</t>
  </si>
  <si>
    <t xml:space="preserve">ClinVar Info from your favorite variant</t>
  </si>
  <si>
    <t xml:space="preserve">Review status (stars)</t>
  </si>
  <si>
    <t xml:space="preserve">Clinical significance</t>
  </si>
  <si>
    <t xml:space="preserve">practice guideline</t>
  </si>
  <si>
    <t xml:space="preserve">expert panel</t>
  </si>
  <si>
    <t xml:space="preserve">single submitter</t>
  </si>
  <si>
    <t xml:space="preserve">benign</t>
  </si>
  <si>
    <t xml:space="preserve">likely benign</t>
  </si>
  <si>
    <t xml:space="preserve">uncertain significance</t>
  </si>
  <si>
    <t xml:space="preserve">likely pathogenic</t>
  </si>
  <si>
    <t xml:space="preserve">pathogenic</t>
  </si>
  <si>
    <t xml:space="preserve">Web ClinVar</t>
  </si>
  <si>
    <t xml:space="preserve">Literature Reference</t>
  </si>
  <si>
    <t xml:space="preserve">Interpretation (last evaluated)</t>
  </si>
  <si>
    <t xml:space="preserve">Review status
(Assertion criteria)</t>
  </si>
  <si>
    <t xml:space="preserve">Condition
(Inheritance)</t>
  </si>
  <si>
    <t xml:space="preserve">Submitter</t>
  </si>
  <si>
    <t xml:space="preserve">Supporting information</t>
  </si>
  <si>
    <t xml:space="preserve">Date</t>
  </si>
  <si>
    <t xml:space="preserve">Review_mode</t>
  </si>
  <si>
    <t xml:space="preserve">Title</t>
  </si>
  <si>
    <t xml:space="preserve">Author</t>
  </si>
  <si>
    <t xml:space="preserve">Journal</t>
  </si>
  <si>
    <t xml:space="preserve">Year</t>
  </si>
  <si>
    <t xml:space="preserve">Link</t>
  </si>
  <si>
    <t xml:space="preserve">ClinVar Info from own variant</t>
  </si>
  <si>
    <t xml:space="preserve">ClinVar Info from each variant in the same codon</t>
  </si>
  <si>
    <t xml:space="preserve">BLOSUM62</t>
  </si>
  <si>
    <t xml:space="preserve">PRIOR (only important in MMR)</t>
  </si>
  <si>
    <t xml:space="preserve">PRIOR (only MMR)</t>
  </si>
  <si>
    <t xml:space="preserve">Grantham (only important in TP53)</t>
  </si>
  <si>
    <t xml:space="preserve">Grantham (only TP53)</t>
  </si>
  <si>
    <t xml:space="preserve">Check that the pathogenic effect is due to protein disruption and not to splicing</t>
  </si>
  <si>
    <t xml:space="preserve">ClinVar Info Summary from your variants in the same codon</t>
  </si>
  <si>
    <t xml:space="preserve">Variant</t>
  </si>
  <si>
    <t xml:space="preserve">Url</t>
  </si>
  <si>
    <t xml:space="preserve">BLOSUM</t>
  </si>
  <si>
    <t xml:space="preserve">Grantham</t>
  </si>
  <si>
    <t xml:space="preserve">Prior</t>
  </si>
  <si>
    <t xml:space="preserve">Clinical Significance</t>
  </si>
  <si>
    <t xml:space="preserve">Review status</t>
  </si>
  <si>
    <t xml:space="preserve">Submissions</t>
  </si>
  <si>
    <t xml:space="preserve">For Nonsense and Frameshift variants: Calculating if NMD is trigered</t>
  </si>
  <si>
    <t xml:space="preserve">Variant information</t>
  </si>
  <si>
    <t xml:space="preserve">Premature Termination Codon</t>
  </si>
  <si>
    <t xml:space="preserve">Exon positions</t>
  </si>
  <si>
    <t xml:space="preserve">Transcript</t>
  </si>
  <si>
    <t xml:space="preserve">Genomic variant position</t>
  </si>
  <si>
    <t xml:space="preserve">cDNA variant position</t>
  </si>
  <si>
    <t xml:space="preserve">variant exon (or in intronic the nearest exon)</t>
  </si>
  <si>
    <t xml:space="preserve">stop codon exon</t>
  </si>
  <si>
    <t xml:space="preserve">Nr of codons to stop</t>
  </si>
  <si>
    <t xml:space="preserve">cDNA stop codon position</t>
  </si>
  <si>
    <t xml:space="preserve">Total Nr of gene exons</t>
  </si>
  <si>
    <t xml:space="preserve">NMD Predicted?</t>
  </si>
  <si>
    <t xml:space="preserve">Predicted splicing?</t>
  </si>
  <si>
    <t xml:space="preserve">Exon</t>
  </si>
  <si>
    <t xml:space="preserve">Start (genomic_hg19)</t>
  </si>
  <si>
    <t xml:space="preserve">End (genomic_hg19)</t>
  </si>
  <si>
    <t xml:space="preserve">Start (genomic_hg38)</t>
  </si>
  <si>
    <t xml:space="preserve">End (genomic_hg38)</t>
  </si>
  <si>
    <t xml:space="preserve">end (cDNA)</t>
  </si>
  <si>
    <t xml:space="preserve">start (cDNA)</t>
  </si>
  <si>
    <t xml:space="preserve">*For splicing variants, it shows the number of codons until a stop is generated; for the rest, it shows the number of codons until a stop is generated.</t>
  </si>
  <si>
    <t xml:space="preserve">Tayoun Decision Tree (DT):</t>
  </si>
  <si>
    <t xml:space="preserve">Gene-specific modifications of Tayoun DT for Frameshift and Nonsense variants:</t>
  </si>
  <si>
    <t xml:space="preserve">Very_strong</t>
  </si>
  <si>
    <t xml:space="preserve">Moderate</t>
  </si>
  <si>
    <t xml:space="preserve">MLH1</t>
  </si>
  <si>
    <t xml:space="preserve">≤ codon 753</t>
  </si>
  <si>
    <t xml:space="preserve">-</t>
  </si>
  <si>
    <t xml:space="preserve">Codon 754-756</t>
  </si>
  <si>
    <t xml:space="preserve">MSH2</t>
  </si>
  <si>
    <t xml:space="preserve">≤ codon 891</t>
  </si>
  <si>
    <t xml:space="preserve">Codon 892-933</t>
  </si>
  <si>
    <t xml:space="preserve">MSH6</t>
  </si>
  <si>
    <t xml:space="preserve">≤ codon 1341</t>
  </si>
  <si>
    <t xml:space="preserve">Codon 1342-1360</t>
  </si>
  <si>
    <t xml:space="preserve">PMS2</t>
  </si>
  <si>
    <t xml:space="preserve">≤ codon 798</t>
  </si>
  <si>
    <t xml:space="preserve">Codon 799-855</t>
  </si>
  <si>
    <t xml:space="preserve">ATM Feliubadaló</t>
  </si>
  <si>
    <t xml:space="preserve">Tayoun</t>
  </si>
  <si>
    <t xml:space="preserve">Codon 1893-3056 (FATKIN domain) +Tayoun DT</t>
  </si>
  <si>
    <t xml:space="preserve">Tayoun DT</t>
  </si>
  <si>
    <t xml:space="preserve">ATM Clingen</t>
  </si>
  <si>
    <t xml:space="preserve">≤ codon 3047</t>
  </si>
  <si>
    <t xml:space="preserve">CDH1</t>
  </si>
  <si>
    <t xml:space="preserve">Other genes: </t>
  </si>
  <si>
    <t xml:space="preserve">For Initiation codon variants: Finding the next Methionine and all ClinVar variants located upstream</t>
  </si>
  <si>
    <t xml:space="preserve">Gene-specific modifications of Tayoun DT for Iniciation codon variants:</t>
  </si>
  <si>
    <t xml:space="preserve">PVS1 strength</t>
  </si>
  <si>
    <t xml:space="preserve">Not applicable</t>
  </si>
  <si>
    <t xml:space="preserve">BAP1</t>
  </si>
  <si>
    <t xml:space="preserve">Other genes</t>
  </si>
  <si>
    <t xml:space="preserve">Conclusion:</t>
  </si>
  <si>
    <t xml:space="preserve">Next Methionine position (codon)</t>
  </si>
  <si>
    <t xml:space="preserve">type</t>
  </si>
  <si>
    <t xml:space="preserve">consequence</t>
  </si>
  <si>
    <t xml:space="preserve">hgvs prot</t>
  </si>
  <si>
    <t xml:space="preserve">chromStart</t>
  </si>
  <si>
    <t xml:space="preserve">chromEnd</t>
  </si>
  <si>
    <t xml:space="preserve">phenotipe</t>
  </si>
  <si>
    <t xml:space="preserve">url</t>
  </si>
  <si>
    <r>
      <rPr>
        <b val="true"/>
        <sz val="16"/>
        <color rgb="FF0070C0"/>
        <rFont val="Calibri"/>
        <family val="2"/>
        <charset val="1"/>
      </rPr>
      <t xml:space="preserve">Your favorite variant in some selected relevant articles </t>
    </r>
    <r>
      <rPr>
        <sz val="12"/>
        <color rgb="FF0070C0"/>
        <rFont val="Calibri"/>
        <family val="2"/>
        <charset val="1"/>
      </rPr>
      <t xml:space="preserve">(only Jia et al., Wiltshire 2019 , Boonen (2019) and </t>
    </r>
    <r>
      <rPr>
        <i val="true"/>
        <sz val="12"/>
        <color rgb="FF0070C0"/>
        <rFont val="Calibri"/>
        <family val="2"/>
        <charset val="1"/>
      </rPr>
      <t xml:space="preserve">CHEK2 </t>
    </r>
    <r>
      <rPr>
        <sz val="12"/>
        <color rgb="FF0070C0"/>
        <rFont val="Calibri"/>
        <family val="2"/>
        <charset val="1"/>
      </rPr>
      <t xml:space="preserve">functional studies are used in the automatic criteria)</t>
    </r>
  </si>
  <si>
    <r>
      <rPr>
        <u val="single"/>
        <sz val="11"/>
        <color rgb="FF000000"/>
        <rFont val="Calibri"/>
        <family val="2"/>
        <charset val="1"/>
      </rPr>
      <t xml:space="preserve">Parsons et al. (2019). </t>
    </r>
    <r>
      <rPr>
        <b val="true"/>
        <u val="single"/>
        <sz val="11"/>
        <color rgb="FF000000"/>
        <rFont val="Calibri"/>
        <family val="2"/>
        <charset val="1"/>
      </rPr>
      <t xml:space="preserve">Large scale multifactorial likelihood quantitative analysis of BRCA1 and BRCA2 variants: An ENIGMA resource to support clinical variant classification</t>
    </r>
  </si>
  <si>
    <t xml:space="preserve">Supplementary Table 1: Variants with information collated for multifactorial likelihood analysis as part of this study</t>
  </si>
  <si>
    <t xml:space="preserve"> https://doi.org/10.1002/humu.23818</t>
  </si>
  <si>
    <t xml:space="preserve">HGVS Nucleotide</t>
  </si>
  <si>
    <t xml:space="preserve">HGVS Protein</t>
  </si>
  <si>
    <t xml:space="preserve">Legacy Description Nucleotide</t>
  </si>
  <si>
    <t xml:space="preserve">Legacy Description Protein</t>
  </si>
  <si>
    <t xml:space="preserve">Segregation LR</t>
  </si>
  <si>
    <t xml:space="preserve">Pathology LR</t>
  </si>
  <si>
    <t xml:space="preserve">Co-occurrence LR</t>
  </si>
  <si>
    <t xml:space="preserve">Family History LR</t>
  </si>
  <si>
    <t xml:space="preserve">Case-Control LR</t>
  </si>
  <si>
    <t xml:space="preserve">Combined LR (Odds for Causality)</t>
  </si>
  <si>
    <t xml:space="preserve">Prior Probability of Pathogenicity</t>
  </si>
  <si>
    <t xml:space="preserve">Posterior Probability</t>
  </si>
  <si>
    <t xml:space="preserve">IARC Class</t>
  </si>
  <si>
    <t xml:space="preserve">Comment regarding class assignment</t>
  </si>
  <si>
    <t xml:space="preserve">Suggested frequency rule strength derived from this study</t>
  </si>
  <si>
    <t xml:space="preserve">gnomAD Highest Minor Allele Frequency</t>
  </si>
  <si>
    <t xml:space="preserve">gnomAD Population with Highest Minor Allele Frequency</t>
  </si>
  <si>
    <t xml:space="preserve">Functional Class Code </t>
  </si>
  <si>
    <t xml:space="preserve">Functional Paper/s</t>
  </si>
  <si>
    <t xml:space="preserve">Findlay_2018 Functional Class</t>
  </si>
  <si>
    <t xml:space="preserve">Findlay_2018_meanRNAscore</t>
  </si>
  <si>
    <t xml:space="preserve">Mesman2018_Complementation</t>
  </si>
  <si>
    <t xml:space="preserve">Mesman_2018_HDR</t>
  </si>
  <si>
    <t xml:space="preserve">Mesman_2018_Cisplatin</t>
  </si>
  <si>
    <t xml:space="preserve">Woods_2016_Result</t>
  </si>
  <si>
    <t xml:space="preserve">Woods_2016_PrDel</t>
  </si>
  <si>
    <t xml:space="preserve">Guidugli_2018_HDR</t>
  </si>
  <si>
    <t xml:space="preserve">Petitalot_2019_Class</t>
  </si>
  <si>
    <t xml:space="preserve">Predicted Variant Consequence</t>
  </si>
  <si>
    <t xml:space="preserve">Allele-Specific Splicing Result Summary</t>
  </si>
  <si>
    <t xml:space="preserve">Coded Splicing Effect</t>
  </si>
  <si>
    <t xml:space="preserve">Splicing Paper/s (First author)</t>
  </si>
  <si>
    <t xml:space="preserve">Splicing Assay Method/s</t>
  </si>
  <si>
    <t xml:space="preserve">Splicing Result/s</t>
  </si>
  <si>
    <t xml:space="preserve">Splicing Reference/s</t>
  </si>
  <si>
    <t xml:space="preserve">Allele Specific Assay</t>
  </si>
  <si>
    <t xml:space="preserve">ClinVar Class Summary</t>
  </si>
  <si>
    <t xml:space="preserve">ClinVar Class by Submitter</t>
  </si>
  <si>
    <t xml:space="preserve">ClinVar Date</t>
  </si>
  <si>
    <r>
      <rPr>
        <sz val="9"/>
        <color rgb="FF000000"/>
        <rFont val="Calibri"/>
        <family val="2"/>
        <charset val="1"/>
      </rPr>
      <t xml:space="preserve">Reference transcripts NM_007294.3 (</t>
    </r>
    <r>
      <rPr>
        <i val="true"/>
        <sz val="9"/>
        <color rgb="FF000000"/>
        <rFont val="Calibri"/>
        <family val="2"/>
        <charset val="1"/>
      </rPr>
      <t xml:space="preserve">BRCA1</t>
    </r>
    <r>
      <rPr>
        <sz val="9"/>
        <color rgb="FF000000"/>
        <rFont val="Calibri"/>
        <family val="2"/>
        <charset val="1"/>
      </rPr>
      <t xml:space="preserve">), NM_000059.3 (</t>
    </r>
    <r>
      <rPr>
        <i val="true"/>
        <sz val="9"/>
        <color rgb="FF000000"/>
        <rFont val="Calibri"/>
        <family val="2"/>
        <charset val="1"/>
      </rPr>
      <t xml:space="preserve">BRCA2</t>
    </r>
    <r>
      <rPr>
        <sz val="9"/>
        <color rgb="FF000000"/>
        <rFont val="Calibri"/>
        <family val="2"/>
        <charset val="1"/>
      </rPr>
      <t xml:space="preserve">)</t>
    </r>
  </si>
  <si>
    <t xml:space="preserve">See Methods for explanation</t>
  </si>
  <si>
    <t xml:space="preserve">Legacy description uses a one letter amino acid code</t>
  </si>
  <si>
    <t xml:space="preserve">Drawn from multiple sources - See Supp T2</t>
  </si>
  <si>
    <t xml:space="preserve">Drawn from Easton et al 2007</t>
  </si>
  <si>
    <t xml:space="preserve">Derived from iCOGs dataset</t>
  </si>
  <si>
    <t xml:space="preserve">* See Comment regarding class assignment for further information</t>
  </si>
  <si>
    <t xml:space="preserve">PMID: 30209399</t>
  </si>
  <si>
    <t xml:space="preserve">PMID: 29988080</t>
  </si>
  <si>
    <t xml:space="preserve">PMID: 28781887</t>
  </si>
  <si>
    <t xml:space="preserve">PMID: 29394989</t>
  </si>
  <si>
    <t xml:space="preserve">PMID: 30257991</t>
  </si>
  <si>
    <t xml:space="preserve">Assigned using Variant Effect Predictor to select missense variants for functional assay comparisons</t>
  </si>
  <si>
    <t xml:space="preserve">Exon numbering as per U14680.1</t>
  </si>
  <si>
    <t xml:space="preserve">PMID</t>
  </si>
  <si>
    <r>
      <rPr>
        <u val="single"/>
        <sz val="11"/>
        <color rgb="FF000000"/>
        <rFont val="Calibri"/>
        <family val="2"/>
        <charset val="1"/>
      </rPr>
      <t xml:space="preserve">Lyra et al. (2021). </t>
    </r>
    <r>
      <rPr>
        <b val="true"/>
        <u val="single"/>
        <sz val="11"/>
        <color rgb="FF000000"/>
        <rFont val="Calibri"/>
        <family val="2"/>
        <charset val="1"/>
      </rPr>
      <t xml:space="preserve">Integration of functional assay data results provides strong evidence for classification of hundreds of BRCA1 variants of uncertain significance.</t>
    </r>
  </si>
  <si>
    <t xml:space="preserve">Supplementary Table 9: Levels of evidence assigned to individual variants (Hi Set)</t>
  </si>
  <si>
    <t xml:space="preserve">https://doi.org/10.1038/s41436-</t>
  </si>
  <si>
    <t xml:space="preserve">Findlay</t>
  </si>
  <si>
    <t xml:space="preserve">Starita</t>
  </si>
  <si>
    <t xml:space="preserve">Assay name and citation:</t>
  </si>
  <si>
    <t xml:space="preserve">Phosphopeptide binding activity (Lee et al. 2010)</t>
  </si>
  <si>
    <t xml:space="preserve">Phosphopeptide binding specificity (Lee et al. 2010) </t>
  </si>
  <si>
    <t xml:space="preserve">Cisplatin sensitivity (Anantha et al. 2017)</t>
  </si>
  <si>
    <t xml:space="preserve">Cisplatin sensitivity (Bouwman et al. 2013)</t>
  </si>
  <si>
    <t xml:space="preserve">Olaparib sensitivity (Anantha et al. 2017)</t>
  </si>
  <si>
    <t xml:space="preserve">HDR assay (Anantha et al. 2017)</t>
  </si>
  <si>
    <t xml:space="preserve">HDR assay (Lu et al. 2015)</t>
  </si>
  <si>
    <t xml:space="preserve">HDR assay (Petitalot et al. 2018)</t>
  </si>
  <si>
    <t xml:space="preserve">HDR assay (Starita et al. 2018)</t>
  </si>
  <si>
    <t xml:space="preserve">SSA assay (Anantha et al. 2017)</t>
  </si>
  <si>
    <t xml:space="preserve">SSA assay (Towler et al. 2013)</t>
  </si>
  <si>
    <t xml:space="preserve">Transcriptional activation - HEK293T (Langerud et al. 2018)</t>
  </si>
  <si>
    <t xml:space="preserve">Transcriptional activation - MDA-MB-231 (Langerud et al. 2018)</t>
  </si>
  <si>
    <t xml:space="preserve">Transcriptional activation - VarCall (Fernandes et al. 2019)</t>
  </si>
  <si>
    <t xml:space="preserve">Small colony phenotype (Coyne et al. 2004)</t>
  </si>
  <si>
    <t xml:space="preserve">Small colony phenotype (Thouvenot et al. 2016b) </t>
  </si>
  <si>
    <t xml:space="preserve">Protease sensitivity (Lee et al. 2010)</t>
  </si>
  <si>
    <t xml:space="preserve">Spot formation assay (Thouvenot et al. 2016b) </t>
  </si>
  <si>
    <t xml:space="preserve">Yeast cell growth (Thouvenot et al. 2016b) </t>
  </si>
  <si>
    <t xml:space="preserve">Cell viability assay in HAP1 cells (Findlay et al. 2018)</t>
  </si>
  <si>
    <t xml:space="preserve">BARD1 binding (Starita et al. 2015)</t>
  </si>
  <si>
    <t xml:space="preserve">E3 activity (Starita et al. 2015)</t>
  </si>
  <si>
    <t xml:space="preserve">Nr of variants assessed by each assay:</t>
  </si>
  <si>
    <t xml:space="preserve">Evidence criteria from individual tracks</t>
  </si>
  <si>
    <t xml:space="preserve">Wild-type amino acid residue</t>
  </si>
  <si>
    <t xml:space="preserve">Codon</t>
  </si>
  <si>
    <t xml:space="preserve">Variant amino acid residue</t>
  </si>
  <si>
    <t xml:space="preserve">Variant amino acid HGVS designation</t>
  </si>
  <si>
    <t xml:space="preserve">Align GVGD</t>
  </si>
  <si>
    <t xml:space="preserve">Variant Class (ENIGMA+ClinVar reference panel)</t>
  </si>
  <si>
    <t xml:space="preserve">In silico prediction (Naïve Voting Method; Hart et al.)</t>
  </si>
  <si>
    <t xml:space="preserve">BRCAexchange</t>
  </si>
  <si>
    <t xml:space="preserve">T27</t>
  </si>
  <si>
    <t xml:space="preserve">T28</t>
  </si>
  <si>
    <t xml:space="preserve">T53</t>
  </si>
  <si>
    <t xml:space="preserve">T54</t>
  </si>
  <si>
    <t xml:space="preserve">T60</t>
  </si>
  <si>
    <t xml:space="preserve">T78</t>
  </si>
  <si>
    <t xml:space="preserve">T80</t>
  </si>
  <si>
    <t xml:space="preserve">T81</t>
  </si>
  <si>
    <t xml:space="preserve">T84</t>
  </si>
  <si>
    <t xml:space="preserve">T91</t>
  </si>
  <si>
    <t xml:space="preserve">T92</t>
  </si>
  <si>
    <t xml:space="preserve">T100</t>
  </si>
  <si>
    <t xml:space="preserve">T101</t>
  </si>
  <si>
    <t xml:space="preserve">T102</t>
  </si>
  <si>
    <t xml:space="preserve">T107</t>
  </si>
  <si>
    <t xml:space="preserve">T110</t>
  </si>
  <si>
    <t xml:space="preserve">T115</t>
  </si>
  <si>
    <t xml:space="preserve">T120</t>
  </si>
  <si>
    <t xml:space="preserve">T127</t>
  </si>
  <si>
    <t xml:space="preserve">T131</t>
  </si>
  <si>
    <t xml:space="preserve">T133</t>
  </si>
  <si>
    <t xml:space="preserve">T134</t>
  </si>
  <si>
    <t xml:space="preserve">COUNT</t>
  </si>
  <si>
    <t xml:space="preserve">SUM</t>
  </si>
  <si>
    <t xml:space="preserve">T5</t>
  </si>
  <si>
    <t xml:space="preserve">FINAL CALL</t>
  </si>
  <si>
    <t xml:space="preserve">Comparison Findlay vs Lyra</t>
  </si>
  <si>
    <t xml:space="preserve">1st</t>
  </si>
  <si>
    <t xml:space="preserve">2nd</t>
  </si>
  <si>
    <t xml:space="preserve">3rd</t>
  </si>
  <si>
    <t xml:space="preserve">4th</t>
  </si>
  <si>
    <t xml:space="preserve">5th</t>
  </si>
  <si>
    <t xml:space="preserve">6th</t>
  </si>
  <si>
    <t xml:space="preserve">7th</t>
  </si>
  <si>
    <t xml:space="preserve">8th</t>
  </si>
  <si>
    <t xml:space="preserve">9th</t>
  </si>
  <si>
    <t xml:space="preserve">10th</t>
  </si>
  <si>
    <t xml:space="preserve">11th</t>
  </si>
  <si>
    <t xml:space="preserve">12th</t>
  </si>
  <si>
    <t xml:space="preserve">13th</t>
  </si>
  <si>
    <t xml:space="preserve">14th</t>
  </si>
  <si>
    <t xml:space="preserve">15th</t>
  </si>
  <si>
    <r>
      <rPr>
        <sz val="11"/>
        <color rgb="FF000000"/>
        <rFont val="Calibri"/>
        <family val="2"/>
        <charset val="1"/>
      </rPr>
      <t xml:space="preserve">Fayer et al. (2021). </t>
    </r>
    <r>
      <rPr>
        <b val="true"/>
        <sz val="11"/>
        <color rgb="FF000000"/>
        <rFont val="Calibri"/>
        <family val="2"/>
        <charset val="1"/>
      </rPr>
      <t xml:space="preserve">Closing the gap Systematic integration of multiplexed functional data resolves variants of uncertain significance in BRCA1, TP53 and PTEN. </t>
    </r>
    <r>
      <rPr>
        <sz val="11"/>
        <color rgb="FFA1467E"/>
        <rFont val="Calibri"/>
        <family val="2"/>
        <charset val="1"/>
      </rPr>
      <t xml:space="preserve">Only BRCA1 variants included</t>
    </r>
  </si>
  <si>
    <t xml:space="preserve">https://doi.org/10.1016/j.ajhg.2021.11.001</t>
  </si>
  <si>
    <r>
      <rPr>
        <sz val="11"/>
        <color rgb="FF000000"/>
        <rFont val="Calibri"/>
        <family val="2"/>
        <charset val="1"/>
      </rPr>
      <t xml:space="preserve">Adamovich et al. (2022). </t>
    </r>
    <r>
      <rPr>
        <b val="true"/>
        <sz val="11"/>
        <color rgb="FF000000"/>
        <rFont val="Calibri"/>
        <family val="2"/>
        <charset val="1"/>
      </rPr>
      <t xml:space="preserve">The functional impact of BRCA1 BRCT domain variants using multiplexed DNA double-strand break repair assay</t>
    </r>
  </si>
  <si>
    <t xml:space="preserve">https://doi.org/10.1016/j.ajhg.2022.01.019</t>
  </si>
  <si>
    <t xml:space="preserve">gene</t>
  </si>
  <si>
    <t xml:space="preserve">Variant (prot)</t>
  </si>
  <si>
    <t xml:space="preserve">HDF_FS_average</t>
  </si>
  <si>
    <t xml:space="preserve">affected_R_splicing_defects</t>
  </si>
  <si>
    <t xml:space="preserve">HDR_strength</t>
  </si>
  <si>
    <t xml:space="preserve">CR_FS_average</t>
  </si>
  <si>
    <t xml:space="preserve">CR_strength</t>
  </si>
  <si>
    <t xml:space="preserve">SGE_function_score</t>
  </si>
  <si>
    <t xml:space="preserve">SGE_func_class</t>
  </si>
  <si>
    <t xml:space="preserve">SGE_strength</t>
  </si>
  <si>
    <t xml:space="preserve">HDR: homology directed repair</t>
  </si>
  <si>
    <t xml:space="preserve">CR: cisplatine resistence</t>
  </si>
  <si>
    <t xml:space="preserve">SGE: Saturation Genome Editing</t>
  </si>
  <si>
    <r>
      <rPr>
        <u val="single"/>
        <sz val="11"/>
        <color rgb="FF000000"/>
        <rFont val="Calibri"/>
        <family val="2"/>
        <charset val="1"/>
      </rPr>
      <t xml:space="preserve">Jia et al. (2021). </t>
    </r>
    <r>
      <rPr>
        <b val="true"/>
        <u val="single"/>
        <sz val="11"/>
        <color rgb="FF000000"/>
        <rFont val="Calibri"/>
        <family val="2"/>
        <charset val="1"/>
      </rPr>
      <t xml:space="preserve">Massively parallel functional testing of MSH2 missense variants conferring Lynch syndrome risk</t>
    </r>
  </si>
  <si>
    <t xml:space="preserve">https://doi.org/10.1016/j.ajhg.2020.12.003</t>
  </si>
  <si>
    <t xml:space="preserve">Position</t>
  </si>
  <si>
    <t xml:space="preserve">LOF score</t>
  </si>
  <si>
    <t xml:space="preserve">FoldX</t>
  </si>
  <si>
    <t xml:space="preserve">PON_MMR</t>
  </si>
  <si>
    <t xml:space="preserve">PolyPhen2</t>
  </si>
  <si>
    <t xml:space="preserve">MAPP_MMR</t>
  </si>
  <si>
    <t xml:space="preserve">CADD (min)</t>
  </si>
  <si>
    <t xml:space="preserve">CADD (mean)</t>
  </si>
  <si>
    <t xml:space="preserve">CADD (max)</t>
  </si>
  <si>
    <t xml:space="preserve">REVEL (min)</t>
  </si>
  <si>
    <t xml:space="preserve">REVEL (mean)</t>
  </si>
  <si>
    <t xml:space="preserve">REVEL (max)</t>
  </si>
  <si>
    <t xml:space="preserve">spliceAI deltaMax score</t>
  </si>
  <si>
    <t xml:space="preserve">Clinical classification</t>
  </si>
  <si>
    <t xml:space="preserve">Clinical classication source</t>
  </si>
  <si>
    <t xml:space="preserve">gnomAD allele count</t>
  </si>
  <si>
    <t xml:space="preserve">gnomAD allele fraction</t>
  </si>
  <si>
    <t xml:space="preserve">gnomAD homozygotes</t>
  </si>
  <si>
    <t xml:space="preserve">References</t>
  </si>
  <si>
    <t xml:space="preserve">Refs (grouped)</t>
  </si>
  <si>
    <t xml:space="preserve">Literature classification</t>
  </si>
  <si>
    <t xml:space="preserve">Conflicts among previous reports?</t>
  </si>
  <si>
    <t xml:space="preserve">Consensus classifiaction</t>
  </si>
  <si>
    <t xml:space="preserve">Known splice disruptive variant?</t>
  </si>
  <si>
    <t xml:space="preserve">Splice references</t>
  </si>
  <si>
    <r>
      <rPr>
        <u val="single"/>
        <sz val="11"/>
        <color rgb="FF000000"/>
        <rFont val="Calibri"/>
        <family val="2"/>
        <charset val="1"/>
      </rPr>
      <t xml:space="preserve">Drost et al.(2018). </t>
    </r>
    <r>
      <rPr>
        <b val="true"/>
        <u val="single"/>
        <sz val="11"/>
        <color rgb="FF000000"/>
        <rFont val="Calibri"/>
        <family val="2"/>
        <charset val="1"/>
      </rPr>
      <t xml:space="preserve">A functional assay-based procedure to classify mismatch repair gene variants in Lynch Syndrome</t>
    </r>
  </si>
  <si>
    <t xml:space="preserve">dna</t>
  </si>
  <si>
    <t xml:space="preserve">Protein</t>
  </si>
  <si>
    <t xml:space="preserve">ClinVar IDc</t>
  </si>
  <si>
    <t xml:space="preserve">ClinGen COIDd</t>
  </si>
  <si>
    <t xml:space="preserve">Prior-P</t>
  </si>
  <si>
    <t xml:space="preserve">Prior-P 
Trunc</t>
  </si>
  <si>
    <t xml:space="preserve">Odds for casuality</t>
  </si>
  <si>
    <t xml:space="preserve">Posterior P</t>
  </si>
  <si>
    <t xml:space="preserve">Clinvar</t>
  </si>
  <si>
    <t xml:space="preserve">CIMRA Assay Activityh</t>
  </si>
  <si>
    <t xml:space="preserve">Odds Pathi </t>
  </si>
  <si>
    <t xml:space="preserve">Posterior P </t>
  </si>
  <si>
    <t xml:space="preserve">IARC class</t>
  </si>
  <si>
    <t xml:space="preserve">inSIGHT Variant Classification</t>
  </si>
  <si>
    <r>
      <rPr>
        <i val="true"/>
        <u val="single"/>
        <sz val="10"/>
        <color rgb="FF000000"/>
        <rFont val="Calibri"/>
        <family val="2"/>
        <charset val="1"/>
      </rPr>
      <t xml:space="preserve"> </t>
    </r>
    <r>
      <rPr>
        <u val="single"/>
        <sz val="10"/>
        <color rgb="FF000000"/>
        <rFont val="Calibri"/>
        <family val="2"/>
        <charset val="1"/>
      </rPr>
      <t xml:space="preserve">Chang et al.(2017), </t>
    </r>
    <r>
      <rPr>
        <b val="true"/>
        <u val="single"/>
        <sz val="10"/>
        <color rgb="FF000000"/>
        <rFont val="Calibri"/>
        <family val="2"/>
        <charset val="1"/>
      </rPr>
      <t xml:space="preserve">Accelerating discovery of functional mutant alleles in cancer.  </t>
    </r>
    <r>
      <rPr>
        <u val="single"/>
        <sz val="10"/>
        <color rgb="FF000000"/>
        <rFont val="Calibri"/>
        <family val="2"/>
        <charset val="1"/>
      </rPr>
      <t xml:space="preserve">(https://www.cancerhotspots.org)</t>
    </r>
  </si>
  <si>
    <t xml:space="preserve">genename</t>
  </si>
  <si>
    <t xml:space="preserve">Amino_acid_position</t>
  </si>
  <si>
    <t xml:space="preserve">REF</t>
  </si>
  <si>
    <t xml:space="preserve">Count ref</t>
  </si>
  <si>
    <t xml:space="preserve">ALT</t>
  </si>
  <si>
    <t xml:space="preserve">Count alt</t>
  </si>
  <si>
    <t xml:space="preserve">log10pvalue</t>
  </si>
  <si>
    <t xml:space="preserve">Mutation Count</t>
  </si>
  <si>
    <t xml:space="preserve">Total mutation in Gene</t>
  </si>
  <si>
    <t xml:space="preserve">Median allele fre rank</t>
  </si>
  <si>
    <t xml:space="preserve">Type of cancers</t>
  </si>
  <si>
    <r>
      <rPr>
        <i val="true"/>
        <u val="single"/>
        <sz val="11"/>
        <color rgb="FF000000"/>
        <rFont val="Calibri"/>
        <family val="2"/>
        <charset val="1"/>
      </rPr>
      <t xml:space="preserve">Kato et al., (2003): </t>
    </r>
    <r>
      <rPr>
        <b val="true"/>
        <i val="true"/>
        <u val="single"/>
        <sz val="11"/>
        <color rgb="FF000000"/>
        <rFont val="Calibri"/>
        <family val="2"/>
        <charset val="1"/>
      </rPr>
      <t xml:space="preserve">Understanding the function-structure and function-mutation relationships of p53 tumor suppressor protein by high-resolution missense mutation analysis </t>
    </r>
  </si>
  <si>
    <r>
      <rPr>
        <sz val="11"/>
        <color rgb="FF000000"/>
        <rFont val="Calibri"/>
        <family val="2"/>
        <charset val="1"/>
      </rPr>
      <t xml:space="preserve">Giacomelli et al. (2018): </t>
    </r>
    <r>
      <rPr>
        <b val="true"/>
        <sz val="11"/>
        <color rgb="FF000000"/>
        <rFont val="Calibri"/>
        <family val="2"/>
        <charset val="1"/>
      </rPr>
      <t xml:space="preserve">Mutational processes shape the landscape of TP53 mutations in human cancer </t>
    </r>
  </si>
  <si>
    <r>
      <rPr>
        <sz val="11"/>
        <color rgb="FF000000"/>
        <rFont val="Calibri"/>
        <family val="2"/>
        <charset val="1"/>
      </rPr>
      <t xml:space="preserve">Kotler et al., (2018): </t>
    </r>
    <r>
      <rPr>
        <b val="true"/>
        <sz val="11"/>
        <color rgb="FF000000"/>
        <rFont val="Calibri"/>
        <family val="2"/>
        <charset val="1"/>
      </rPr>
      <t xml:space="preserve">Functional characterization of the p53 "mutome"</t>
    </r>
  </si>
  <si>
    <t xml:space="preserve">CHEK2 functional studies based on Wu, 2001;   Schwarz, 2003; Wu, 2006 ;  Sodha, 2006</t>
  </si>
  <si>
    <t xml:space="preserve">Conservation</t>
  </si>
  <si>
    <t xml:space="preserve">Kinase activity</t>
  </si>
  <si>
    <t xml:space="preserve">DNA repair</t>
  </si>
  <si>
    <t xml:space="preserve">Classifications</t>
  </si>
  <si>
    <t xml:space="preserve">Protein Domain</t>
  </si>
  <si>
    <t xml:space="preserve">cDNA variant</t>
  </si>
  <si>
    <t xml:space="preserve">Expected aa change</t>
  </si>
  <si>
    <t xml:space="preserve">Nucleotide Conservation (PhyloP-Alamut)</t>
  </si>
  <si>
    <t xml:space="preserve">Nucleotide Conservation_value [-14.1;6.4]</t>
  </si>
  <si>
    <t xml:space="preserve">AA conservation</t>
  </si>
  <si>
    <t xml:space="preserve">aa physicochemical difference [0-215]</t>
  </si>
  <si>
    <t xml:space="preserve">Align GVGD v2007</t>
  </si>
  <si>
    <t xml:space="preserve">Phosphorylation of CHEK2 Thr68 by ATM </t>
  </si>
  <si>
    <t xml:space="preserve">Oligomerization</t>
  </si>
  <si>
    <t xml:space="preserve">Auto-phosphorylation</t>
  </si>
  <si>
    <t xml:space="preserve">Phosphorylation of other proteins by CHEK2</t>
  </si>
  <si>
    <t xml:space="preserve">Growth after chemical damage</t>
  </si>
  <si>
    <t xml:space="preserve">Protein expression</t>
  </si>
  <si>
    <t xml:space="preserve">Protein stability</t>
  </si>
  <si>
    <t xml:space="preserve">Ambry</t>
  </si>
  <si>
    <t xml:space="preserve">GeneDx</t>
  </si>
  <si>
    <t xml:space="preserve">Color</t>
  </si>
  <si>
    <t xml:space="preserve">Invitae</t>
  </si>
  <si>
    <t xml:space="preserve">UDM</t>
  </si>
  <si>
    <t xml:space="preserve">PS3???</t>
  </si>
  <si>
    <t xml:space="preserve">TS</t>
  </si>
  <si>
    <t xml:space="preserve">*B, bacteria; H, human cells; I, insect cells; M, mouse cells; Y, yeast cells.</t>
  </si>
  <si>
    <t xml:space="preserve">CancerHotspots</t>
  </si>
  <si>
    <t xml:space="preserve">genename </t>
  </si>
  <si>
    <t xml:space="preserve">Amino_Acid_Position</t>
  </si>
  <si>
    <t xml:space="preserve"> count_ref               </t>
  </si>
  <si>
    <t xml:space="preserve">count_alt</t>
  </si>
  <si>
    <t xml:space="preserve">log10_pvalue </t>
  </si>
  <si>
    <t xml:space="preserve">Mutation_count</t>
  </si>
  <si>
    <t xml:space="preserve">Total_Mutations_in_Gene </t>
  </si>
  <si>
    <t xml:space="preserve">Median_Allele_Freq_Rank</t>
  </si>
  <si>
    <t xml:space="preserve">https://www.cancerhotspots.org/#/home</t>
  </si>
  <si>
    <t xml:space="preserve">Google academic search</t>
  </si>
  <si>
    <t xml:space="preserve">Authors</t>
  </si>
  <si>
    <t xml:space="preserve">Main authors&amp; journal &amp; year</t>
  </si>
  <si>
    <t xml:space="preserve">doi</t>
  </si>
  <si>
    <t xml:space="preserve">ucsc_id</t>
  </si>
  <si>
    <t xml:space="preserve">Cited by</t>
  </si>
  <si>
    <t xml:space="preserve">ES POT CANVIAR EL TÍTOL PER REASONING?</t>
  </si>
  <si>
    <t xml:space="preserve">Bibliography data vaRCH Clonclusion</t>
  </si>
  <si>
    <t xml:space="preserve">LEGEND:</t>
  </si>
  <si>
    <t xml:space="preserve">not calculated</t>
  </si>
  <si>
    <t xml:space="preserve">Not applicable (due to gene rules or incompatibility with other criteria)</t>
  </si>
  <si>
    <t xml:space="preserve">met</t>
  </si>
  <si>
    <t xml:space="preserve">the criterion is met, and thus assigned</t>
  </si>
  <si>
    <t xml:space="preserve">unmet</t>
  </si>
  <si>
    <t xml:space="preserve">the criterion is not met, denied</t>
  </si>
  <si>
    <t xml:space="preserve">Please, fill in with the information extracted from articles and DBs</t>
  </si>
  <si>
    <t xml:space="preserve">Article</t>
  </si>
  <si>
    <t xml:space="preserve">Type of functional</t>
  </si>
  <si>
    <t xml:space="preserve">Model used</t>
  </si>
  <si>
    <t xml:space="preserve">Nº controls wt</t>
  </si>
  <si>
    <t xml:space="preserve">Nº controls PAT</t>
  </si>
  <si>
    <t xml:space="preserve">Nº replicas (if exist)</t>
  </si>
  <si>
    <t xml:space="preserve">tested variant</t>
  </si>
  <si>
    <t xml:space="preserve">Quantification of loss of function</t>
  </si>
  <si>
    <t xml:space="preserve">Authors interpretation</t>
  </si>
  <si>
    <t xml:space="preserve">Curator interpretation</t>
  </si>
  <si>
    <t xml:space="preserve">ACMG code</t>
  </si>
  <si>
    <t xml:space="preserve">curator</t>
  </si>
  <si>
    <t xml:space="preserve">Class date</t>
  </si>
  <si>
    <t xml:space="preserve">reviewer</t>
  </si>
  <si>
    <t xml:space="preserve">(Reasoning)</t>
  </si>
  <si>
    <t xml:space="preserve">XXX et al., 2022</t>
  </si>
  <si>
    <t xml:space="preserve">If in the article they do different functional studies please fill in separately for each one</t>
  </si>
  <si>
    <t xml:space="preserve">Yeast, insect, mouse, transfected human, or patient cells... (Also indicate if the cells are deficient in the gene to be tested or others).</t>
  </si>
  <si>
    <t xml:space="preserve">Nº, Are there other controls transfected with POL variants, apart from wt?</t>
  </si>
  <si>
    <t xml:space="preserve">Indicate what kind of PAT controls (do they use any truncating or missense only?)</t>
  </si>
  <si>
    <t xml:space="preserve">(explained in methods or SD bars are observed in the graph)</t>
  </si>
  <si>
    <t xml:space="preserve">(protein name except in assays incorporating splicing)</t>
  </si>
  <si>
    <t xml:space="preserve">Abolished or reduced activity, if reduced in what proportion relative to wt and PAT controls</t>
  </si>
  <si>
    <t xml:space="preserve">In English, which may end up in ClinVar, with the quote)</t>
  </si>
  <si>
    <t xml:space="preserve">initials</t>
  </si>
  <si>
    <t xml:space="preserve">It is important to consider whether the results of both positive and pathogenic controls match and are consistent in order to assess the quality of the results, and what values our variant has in relation to the controls (write it down).</t>
  </si>
  <si>
    <t xml:space="preserve">Paste here images and tables:</t>
  </si>
  <si>
    <t xml:space="preserve">gen</t>
  </si>
  <si>
    <t xml:space="preserve">What the study is about</t>
  </si>
  <si>
    <t xml:space="preserve">Cultive to avoid NMD</t>
  </si>
  <si>
    <t xml:space="preserve">N of controls wt</t>
  </si>
  <si>
    <t xml:space="preserve">r.</t>
  </si>
  <si>
    <t xml:space="preserve">p.</t>
  </si>
  <si>
    <t xml:space="preserve">expression is quantified?</t>
  </si>
  <si>
    <t xml:space="preserve">primers localization</t>
  </si>
  <si>
    <t xml:space="preserve">% transcript FL in the mutant allele</t>
  </si>
  <si>
    <t xml:space="preserve">RNA total, minigenes</t>
  </si>
  <si>
    <t xml:space="preserve">puromycin…</t>
  </si>
  <si>
    <t xml:space="preserve">all the relevant transcripts</t>
  </si>
  <si>
    <t xml:space="preserve">from which exon to which one</t>
  </si>
  <si>
    <t xml:space="preserve">PVS1_O, BP7_O, ..</t>
  </si>
  <si>
    <t xml:space="preserve">It is important to take into account and reflect in the reasoning, which is the effect that is predicted at the protein level according to the identified transcripts, which are constitutive and which are not, and if NMD is predicted. In the event that NMD is not predicted, it is necessary to reflect if more or less than 10% of the protein is lost (putting the aa that are lost and how many the protein consists of), and if there is any missense mutation or insertion/deletion in-frame that can be classified as pathogenic in the missing region.</t>
  </si>
  <si>
    <t xml:space="preserve">Reference</t>
  </si>
  <si>
    <t xml:space="preserve">PMID /
patient ID</t>
  </si>
  <si>
    <t xml:space="preserve">Explanation</t>
  </si>
  <si>
    <t xml:space="preserve">SCORE /counts</t>
  </si>
  <si>
    <t xml:space="preserve">Information for de novo cases (PS2 or PM6)</t>
  </si>
  <si>
    <t xml:space="preserve">Information for cases-controls (PS4)</t>
  </si>
  <si>
    <t xml:space="preserve">Information for biallelic cases (htz or hmz) (PM3, BS2 or BP2)</t>
  </si>
  <si>
    <t xml:space="preserve">Information for cosegregation (PP1 or BS4)</t>
  </si>
  <si>
    <t xml:space="preserve">SCORE used for # cosegregating (postive) or </t>
  </si>
  <si>
    <t xml:space="preserve">no cosegregating (negative) meioses</t>
  </si>
  <si>
    <t xml:space="preserve">Information for phenotype (PP4)</t>
  </si>
  <si>
    <t xml:space="preserve">Information for tumor characteristics (PP4)</t>
  </si>
  <si>
    <t xml:space="preserve">*only for MMR genes</t>
  </si>
  <si>
    <t xml:space="preserve">Information for tumor characteristics (BP5)</t>
  </si>
  <si>
    <t xml:space="preserve">Additional Information</t>
  </si>
  <si>
    <t xml:space="preserve">eg. Multifactorial data (paste table below), ...</t>
  </si>
  <si>
    <t xml:space="preserve">Data sources</t>
  </si>
  <si>
    <t xml:space="preserve">vaRHC version:</t>
  </si>
  <si>
    <t xml:space="preserve">Database</t>
  </si>
  <si>
    <t xml:space="preserve">Version</t>
  </si>
  <si>
    <t xml:space="preserve">E.g API query</t>
  </si>
  <si>
    <t xml:space="preserve">gnomAD</t>
  </si>
  <si>
    <t xml:space="preserve">2.1.1 (non-cancer)</t>
  </si>
  <si>
    <t xml:space="preserve">Population frequencies</t>
  </si>
  <si>
    <t xml:space="preserve">dbNSFP</t>
  </si>
  <si>
    <t xml:space="preserve">Version 4.0a (5/12/2019)</t>
  </si>
  <si>
    <t xml:space="preserve">Font phyloP</t>
  </si>
  <si>
    <t xml:space="preserve">LRG</t>
  </si>
  <si>
    <t xml:space="preserve">Font NMD (regions exòniques: GRCh37)</t>
  </si>
  <si>
    <t xml:space="preserve">SpliceAI</t>
  </si>
  <si>
    <t xml:space="preserve">Real-time</t>
  </si>
  <si>
    <t xml:space="preserve">https://spliceailookup-api.broadinstitute.org/spliceai/?hg=37&amp;distance=1000&amp;precomputed=0&amp;variant=13-32911658-CAAAAG-C</t>
  </si>
  <si>
    <t xml:space="preserve">Ensembl</t>
  </si>
  <si>
    <t xml:space="preserve">http://grch37.res.ensembl.org//xrefs/symbol/homo_sapiens/NM_007294.3?content-type=application/json
</t>
  </si>
  <si>
    <t xml:space="preserve">UCSC</t>
  </si>
  <si>
    <t xml:space="preserve">phylop, phastcons, gerp values, gnomAD coverage</t>
  </si>
  <si>
    <t xml:space="preserve">https://api.genome.ucsc.edu/getData/track?genome=hg19;track=phastCons100way;chrom=chr17;start=41258473;end=41258474", https://api.genome.ucsc.edu/getData/track?genome=hg19;track=gnomadExomesMeanCoverage;chrom=chr17;start=41258473;end=41258474
</t>
  </si>
  <si>
    <t xml:space="preserve">Priors</t>
  </si>
  <si>
    <t xml:space="preserve">ClinVar</t>
  </si>
  <si>
    <t xml:space="preserve">Real.time</t>
  </si>
  <si>
    <t xml:space="preserve">La nostra Taula amb el WEBS que consultem</t>
  </si>
  <si>
    <t xml:space="preserve">BRCA Exchange (ENIGMA)</t>
  </si>
  <si>
    <t xml:space="preserve">https://brcaexchange.org/</t>
  </si>
  <si>
    <t xml:space="preserve">InSiGHT</t>
  </si>
  <si>
    <t xml:space="preserve">http://insight-database.org/classifications/</t>
  </si>
  <si>
    <t xml:space="preserve">TP53 IARC</t>
  </si>
  <si>
    <t xml:space="preserve">https://tp53.isb-cgc.org/search_gene_by_var</t>
  </si>
  <si>
    <t xml:space="preserve">UMD APC</t>
  </si>
  <si>
    <t xml:space="preserve">login not needed</t>
  </si>
  <si>
    <t xml:space="preserve">http://www.umd.be/APC/</t>
  </si>
  <si>
    <t xml:space="preserve">UMD BRCA1</t>
  </si>
  <si>
    <t xml:space="preserve">http://www.umd.be/BRCA1/</t>
  </si>
  <si>
    <t xml:space="preserve">UMD BRCA2</t>
  </si>
  <si>
    <t xml:space="preserve">http://www.umd.be/BRCA2/</t>
  </si>
  <si>
    <t xml:space="preserve">UMD MLH1</t>
  </si>
  <si>
    <t xml:space="preserve">http://www.umd.be/MLH1/</t>
  </si>
  <si>
    <t xml:space="preserve">UMD MSH2</t>
  </si>
  <si>
    <t xml:space="preserve">http://www.umd.be/MSH2/</t>
  </si>
  <si>
    <t xml:space="preserve">UMD MSH6</t>
  </si>
  <si>
    <t xml:space="preserve">http://www.umd.be/MSH6/</t>
  </si>
  <si>
    <t xml:space="preserve">UMD MEN1</t>
  </si>
  <si>
    <t xml:space="preserve">http://www.umd.be/MEN1/</t>
  </si>
  <si>
    <t xml:space="preserve">UMD TP53</t>
  </si>
  <si>
    <t xml:space="preserve">UMD VHL</t>
  </si>
  <si>
    <t xml:space="preserve">no cal login</t>
  </si>
  <si>
    <t xml:space="preserve">http://www.umd.be/VHL/</t>
  </si>
  <si>
    <t xml:space="preserve">LOVD APC</t>
  </si>
  <si>
    <t xml:space="preserve">LOVD v.3.0 Build 27</t>
  </si>
  <si>
    <t xml:space="preserve">Global Variome shared LOVD APC (adenomatous polyposis coli) Curators: Stefan Aretz, Isabel Spier, and Xiaoyu Sherry Yin</t>
  </si>
  <si>
    <t xml:space="preserve">https://databases.lovd.nl/shared/variants/APC/unique</t>
  </si>
  <si>
    <t xml:space="preserve">LOVD ATM</t>
  </si>
  <si>
    <t xml:space="preserve">Global Variome shared LOVD ATM (ataxia telangiectasia mutated) Curator: Patrick Concannon</t>
  </si>
  <si>
    <t xml:space="preserve">https://databases.lovd.nl/shared/variants/ATM/unique</t>
  </si>
  <si>
    <t xml:space="preserve">LOVD BAP1</t>
  </si>
  <si>
    <t xml:space="preserve">Global Variome shared LOVD BAP1 (BRCA1 associated protein-1 (ubiquitin carbox...)) Curator: Global Variome, with Curator vacancy</t>
  </si>
  <si>
    <t xml:space="preserve">https://databases.lovd.nl/shared/variants/BAP1/unique</t>
  </si>
  <si>
    <t xml:space="preserve">LOVD BMPR1A</t>
  </si>
  <si>
    <t xml:space="preserve">Global Variome shared LOVD BMPR1A (bone morphogenetic protein receptor, type IA) Curators: Karl Heinimann, Robert Blatter, and Benjamin Tschupp</t>
  </si>
  <si>
    <t xml:space="preserve">https://databases.lovd.nl/shared/variants/BMPR1A/unique</t>
  </si>
  <si>
    <t xml:space="preserve">LOVD v.3.0 Build 20a</t>
  </si>
  <si>
    <t xml:space="preserve">Whole genome datasets BMPR1A (bone morphogenetic protein receptor, type IA)</t>
  </si>
  <si>
    <t xml:space="preserve">https://databases.lovd.nl/whole_genome/view/BMPR1A</t>
  </si>
  <si>
    <t xml:space="preserve">LOVD BRCA1</t>
  </si>
  <si>
    <t xml:space="preserve">Global Variome shared LOVD BRCA1 (breast cancer 1, early onset) Curators: Maaike Vreeswijk and Johan den Dunnen</t>
  </si>
  <si>
    <t xml:space="preserve">https://databases.lovd.nl/shared/variants/BRCA1/unique</t>
  </si>
  <si>
    <t xml:space="preserve">LOVD BRCA2</t>
  </si>
  <si>
    <t xml:space="preserve">Global Variome shared LOVD BRCA2 (breast cancer 2, early onset) Curators: Maaike Vreeswijk, Johan den Dunnen, and Global Variome, with Curator vacancy</t>
  </si>
  <si>
    <t xml:space="preserve">https://databases.lovd.nl/shared/variants/BRCA2/unique</t>
  </si>
  <si>
    <t xml:space="preserve">LOVD BRIP1</t>
  </si>
  <si>
    <t xml:space="preserve">Global Variome shared LOVD BRIP1 (BRCA1 interacting protein C-terminal helicase 1) Curator: Global Variome, with Curator vacancy</t>
  </si>
  <si>
    <t xml:space="preserve">https://databases.lovd.nl/shared/variants/BRIP1/unique</t>
  </si>
  <si>
    <t xml:space="preserve">OVD v.3.0 Build 20a</t>
  </si>
  <si>
    <t xml:space="preserve">Whole genome datasets BRIP1 (BRCA1 interacting protein C-terminal helicase 1)</t>
  </si>
  <si>
    <t xml:space="preserve">https://databases.lovd.nl/whole_genome/variants/BRIP1</t>
  </si>
  <si>
    <t xml:space="preserve">LOVD CDH1</t>
  </si>
  <si>
    <t xml:space="preserve">Global Variome shared LOVD CDH1 (cadherin 1, type 1, E-cadherin (epithelial)) Curator: Carla Oliveira</t>
  </si>
  <si>
    <t xml:space="preserve">https://databases.lovd.nl/shared/variants/CDH1/unique</t>
  </si>
  <si>
    <t xml:space="preserve">LOVD CHEK2</t>
  </si>
  <si>
    <t xml:space="preserve">Global Variome shared LOVD CHEK2 (checkpoint kinase 2) Curator: Global Variome, with Curator vacancy</t>
  </si>
  <si>
    <t xml:space="preserve">https://databases.lovd.nl/shared/variants/CHEK2/unique</t>
  </si>
  <si>
    <t xml:space="preserve">LOVD MLH1</t>
  </si>
  <si>
    <t xml:space="preserve">Global Variome shared LOVD MLH1 (mutL homolog 1, colon cancer, nonpolyposis ty...) Curators: InSiGHT - John-Paul Plazzer, Bryony A Thompson, and Mev Dominguez Valentin</t>
  </si>
  <si>
    <t xml:space="preserve">https://databases.lovd.nl/shared/variants/MLH1/unique</t>
  </si>
  <si>
    <t xml:space="preserve">LOVD MSH2</t>
  </si>
  <si>
    <t xml:space="preserve">Global Variome shared LOVD MSH2 (mutS homolog 2, colon cancer, nonpolyposis ty...) Curators: InSiGHT - John-Paul Plazzer, Mev Dominguez Valentin, and Bryony A Thompson</t>
  </si>
  <si>
    <t xml:space="preserve">https://databases.lovd.nl/shared/variants/MSH2/unique</t>
  </si>
  <si>
    <t xml:space="preserve">LOVD MSH6</t>
  </si>
  <si>
    <t xml:space="preserve">Global Variome shared LOVD MSH6 (mutS homolog 6 (E. coli)) Curators: InSiGHT - John-Paul Plazzer, Mev Dominguez Valentin, and Bryony A Thompson</t>
  </si>
  <si>
    <t xml:space="preserve">https://databases.lovd.nl/shared/variants/MSH6/unique</t>
  </si>
  <si>
    <t xml:space="preserve">LOVD PALB2</t>
  </si>
  <si>
    <t xml:space="preserve">Global Variome shared LOVD PALB2 (partner and localizer of BRCA2)  Curator: Marc Tischkowitz</t>
  </si>
  <si>
    <t xml:space="preserve">https://databases.lovd.nl/shared/variants/PALB2/unique</t>
  </si>
  <si>
    <t xml:space="preserve">LOVD POLD1</t>
  </si>
  <si>
    <t xml:space="preserve">Global Variome shared LOVD POLD1 (polymerase (DNA directed), delta 1, catalyti...) Curator: Ian Tomlinson</t>
  </si>
  <si>
    <t xml:space="preserve">https://databases.lovd.nl/shared/variants/POLD1/unique</t>
  </si>
  <si>
    <t xml:space="preserve">Whole genome datasets POLD1 (polymerase (DNA directed), delta 1, catalyti...)</t>
  </si>
  <si>
    <t xml:space="preserve">https://databases.lovd.nl/whole_genome/view/POLD1</t>
  </si>
  <si>
    <t xml:space="preserve">LOVD POLE</t>
  </si>
  <si>
    <t xml:space="preserve">Global Variome shared LOVD POLE (polymerase (DNA directed), epsilon, catalytic...) Curator: Ian Tomlinson</t>
  </si>
  <si>
    <t xml:space="preserve">https://databases.lovd.nl/shared/variants/POLE/unique</t>
  </si>
  <si>
    <t xml:space="preserve">Whole genome datasets POLE (polymerase (DNA directed), epsilon, catalytic...)</t>
  </si>
  <si>
    <t xml:space="preserve">https://databases.lovd.nl/whole_genome/variants/POLE</t>
  </si>
  <si>
    <t xml:space="preserve">LOVD PTEN</t>
  </si>
  <si>
    <t xml:space="preserve">Global Variome shared LOVD PTEN (phosphatase and tensin homolog) Curator: Global Variome, with Curator vacancy</t>
  </si>
  <si>
    <t xml:space="preserve">https://databases.lovd.nl/shared/variants/PTEN/unique</t>
  </si>
  <si>
    <t xml:space="preserve">LOVD RAD51D</t>
  </si>
  <si>
    <t xml:space="preserve">Global Variome shared LOVD RAD51D (RAD51 homolog D (S. cerevisiae)) Curator: Global Variome, with Curator vacancy</t>
  </si>
  <si>
    <t xml:space="preserve">https://databases.lovd.nl/shared/variants/RAD51D/unique</t>
  </si>
  <si>
    <t xml:space="preserve">LOVD SDHB</t>
  </si>
  <si>
    <t xml:space="preserve">Global Variome shared LOVD SDHD (succinate dehydrogenase complex, subunit D, i...) Curators: Jean-Pierre Bayley and Peter Taschner</t>
  </si>
  <si>
    <t xml:space="preserve">https://databases.lovd.nl/shared/variants/SDHD/unique</t>
  </si>
  <si>
    <t xml:space="preserve">LOVD TP53</t>
  </si>
  <si>
    <t xml:space="preserve">Global Variome shared LOVD TP53 (tumor protein p53) Curator: Magali Olivier</t>
  </si>
  <si>
    <t xml:space="preserve">https://databases.lovd.nl/shared/variants/TP53/unique</t>
  </si>
</sst>
</file>

<file path=xl/styles.xml><?xml version="1.0" encoding="utf-8"?>
<styleSheet xmlns="http://schemas.openxmlformats.org/spreadsheetml/2006/main">
  <numFmts count="8">
    <numFmt numFmtId="164" formatCode="General"/>
    <numFmt numFmtId="165" formatCode="mm/dd/yyyy\ hh:mm:ss"/>
    <numFmt numFmtId="166" formatCode="General"/>
    <numFmt numFmtId="167" formatCode="0%"/>
    <numFmt numFmtId="168" formatCode="0.00"/>
    <numFmt numFmtId="169" formatCode="#,##0.00"/>
    <numFmt numFmtId="170" formatCode="m/d/yyyy"/>
    <numFmt numFmtId="171" formatCode="[$-409]m/d/yyyy"/>
  </numFmts>
  <fonts count="118">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0"/>
      <color rgb="FF000000"/>
      <name val="Arial"/>
      <family val="2"/>
      <charset val="1"/>
    </font>
    <font>
      <b val="true"/>
      <sz val="10"/>
      <color rgb="FFFFFFFF"/>
      <name val="Calibri"/>
      <family val="2"/>
      <charset val="1"/>
    </font>
    <font>
      <b val="true"/>
      <sz val="11"/>
      <color rgb="FFFFFFFF"/>
      <name val="Calibri"/>
      <family val="2"/>
      <charset val="1"/>
    </font>
    <font>
      <b val="true"/>
      <sz val="11"/>
      <color rgb="FF000000"/>
      <name val="Calibri"/>
      <family val="2"/>
      <charset val="1"/>
    </font>
    <font>
      <b val="true"/>
      <sz val="11"/>
      <color rgb="FFFF0000"/>
      <name val="Calibri"/>
      <family val="2"/>
      <charset val="1"/>
    </font>
    <font>
      <b val="true"/>
      <sz val="12"/>
      <color rgb="FF0070C0"/>
      <name val="Calibri"/>
      <family val="2"/>
      <charset val="1"/>
    </font>
    <font>
      <sz val="11"/>
      <color rgb="FFFFFFFF"/>
      <name val="Calibri"/>
      <family val="2"/>
      <charset val="1"/>
    </font>
    <font>
      <b val="true"/>
      <sz val="10"/>
      <color rgb="FF0070C0"/>
      <name val="Calibri"/>
      <family val="2"/>
      <charset val="1"/>
    </font>
    <font>
      <b val="true"/>
      <sz val="11"/>
      <color rgb="FF0070C0"/>
      <name val="Calibri"/>
      <family val="2"/>
      <charset val="1"/>
    </font>
    <font>
      <b val="true"/>
      <sz val="12"/>
      <color rgb="FF000000"/>
      <name val="Calibri"/>
      <family val="2"/>
      <charset val="1"/>
    </font>
    <font>
      <b val="true"/>
      <sz val="12"/>
      <color rgb="FFFF0000"/>
      <name val="Calibri"/>
      <family val="2"/>
      <charset val="1"/>
    </font>
    <font>
      <sz val="11"/>
      <name val="Calibri"/>
      <family val="2"/>
      <charset val="1"/>
    </font>
    <font>
      <b val="true"/>
      <sz val="14"/>
      <color rgb="FFFF0000"/>
      <name val="Calibri"/>
      <family val="2"/>
      <charset val="1"/>
    </font>
    <font>
      <sz val="9"/>
      <name val="Calibri"/>
      <family val="2"/>
      <charset val="1"/>
    </font>
    <font>
      <b val="true"/>
      <sz val="9"/>
      <color rgb="FFFF0000"/>
      <name val="Calibri"/>
      <family val="2"/>
      <charset val="1"/>
    </font>
    <font>
      <b val="true"/>
      <sz val="9"/>
      <name val="Calibri"/>
      <family val="2"/>
      <charset val="1"/>
    </font>
    <font>
      <sz val="9"/>
      <color rgb="FF000000"/>
      <name val="Calibri"/>
      <family val="2"/>
      <charset val="1"/>
    </font>
    <font>
      <b val="true"/>
      <sz val="10"/>
      <color rgb="FFFF0000"/>
      <name val="Calibri"/>
      <family val="2"/>
      <charset val="1"/>
    </font>
    <font>
      <b val="true"/>
      <sz val="11"/>
      <name val="Calibri"/>
      <family val="2"/>
      <charset val="1"/>
    </font>
    <font>
      <b val="true"/>
      <sz val="18"/>
      <color rgb="FFFF0000"/>
      <name val="Calibri"/>
      <family val="2"/>
      <charset val="1"/>
    </font>
    <font>
      <b val="true"/>
      <sz val="12"/>
      <color rgb="FFFFFFFF"/>
      <name val="Calibri"/>
      <family val="2"/>
      <charset val="1"/>
    </font>
    <font>
      <sz val="10"/>
      <color rgb="FF000000"/>
      <name val="Lucida Console"/>
      <family val="3"/>
      <charset val="1"/>
    </font>
    <font>
      <b val="true"/>
      <sz val="16"/>
      <color rgb="FF0070C0"/>
      <name val="Calibri"/>
      <family val="2"/>
      <charset val="1"/>
    </font>
    <font>
      <b val="true"/>
      <sz val="11"/>
      <color rgb="FF1E9A71"/>
      <name val="Calibri"/>
      <family val="2"/>
      <charset val="1"/>
    </font>
    <font>
      <sz val="11"/>
      <color rgb="FF1E9A71"/>
      <name val="Calibri"/>
      <family val="2"/>
      <charset val="1"/>
    </font>
    <font>
      <b val="true"/>
      <sz val="11"/>
      <color rgb="FF2E75B6"/>
      <name val="Calibri"/>
      <family val="2"/>
      <charset val="1"/>
    </font>
    <font>
      <b val="true"/>
      <sz val="11"/>
      <color rgb="FFC9211E"/>
      <name val="Calibri"/>
      <family val="2"/>
      <charset val="1"/>
    </font>
    <font>
      <sz val="11"/>
      <color rgb="FFC9211E"/>
      <name val="Calibri"/>
      <family val="2"/>
      <charset val="1"/>
    </font>
    <font>
      <b val="true"/>
      <u val="single"/>
      <sz val="11"/>
      <color rgb="FFC9211E"/>
      <name val="Calibri"/>
      <family val="2"/>
      <charset val="1"/>
    </font>
    <font>
      <i val="true"/>
      <sz val="11"/>
      <color rgb="FFC9211E"/>
      <name val="Calibri"/>
      <family val="2"/>
      <charset val="1"/>
    </font>
    <font>
      <b val="true"/>
      <sz val="11"/>
      <color rgb="FFFFCCCC"/>
      <name val="Calibri"/>
      <family val="2"/>
      <charset val="1"/>
    </font>
    <font>
      <sz val="11"/>
      <color rgb="FFFFCCCC"/>
      <name val="Calibri"/>
      <family val="2"/>
      <charset val="1"/>
    </font>
    <font>
      <i val="true"/>
      <sz val="11"/>
      <color rgb="FF000000"/>
      <name val="Calibri"/>
      <family val="2"/>
      <charset val="1"/>
    </font>
    <font>
      <b val="true"/>
      <sz val="11"/>
      <color rgb="FF2A6099"/>
      <name val="Calibri"/>
      <family val="2"/>
      <charset val="1"/>
    </font>
    <font>
      <u val="single"/>
      <sz val="11"/>
      <name val="Calibri"/>
      <family val="2"/>
      <charset val="1"/>
    </font>
    <font>
      <sz val="11"/>
      <color rgb="FF7030A0"/>
      <name val="Calibri"/>
      <family val="2"/>
      <charset val="1"/>
    </font>
    <font>
      <sz val="11"/>
      <color rgb="FF00A933"/>
      <name val="Calibri"/>
      <family val="2"/>
      <charset val="1"/>
    </font>
    <font>
      <u val="single"/>
      <sz val="11"/>
      <color rgb="FF000000"/>
      <name val="Calibri"/>
      <family val="2"/>
      <charset val="1"/>
    </font>
    <font>
      <sz val="11"/>
      <color rgb="FF2A6099"/>
      <name val="Calibri"/>
      <family val="2"/>
      <charset val="1"/>
    </font>
    <font>
      <b val="true"/>
      <sz val="11"/>
      <color rgb="FF558ED5"/>
      <name val="Calibri"/>
      <family val="2"/>
      <charset val="1"/>
    </font>
    <font>
      <b val="true"/>
      <sz val="11"/>
      <color rgb="FF00B050"/>
      <name val="Calibri"/>
      <family val="2"/>
      <charset val="1"/>
    </font>
    <font>
      <b val="true"/>
      <u val="double"/>
      <sz val="11"/>
      <color rgb="FF000000"/>
      <name val="Calibri"/>
      <family val="2"/>
      <charset val="1"/>
    </font>
    <font>
      <b val="true"/>
      <sz val="24"/>
      <color rgb="FFFF0000"/>
      <name val="Calibri"/>
      <family val="2"/>
      <charset val="1"/>
    </font>
    <font>
      <b val="true"/>
      <u val="single"/>
      <sz val="11"/>
      <color rgb="FF000000"/>
      <name val="Calibri"/>
      <family val="2"/>
      <charset val="1"/>
    </font>
    <font>
      <b val="true"/>
      <sz val="11"/>
      <color rgb="FF808080"/>
      <name val="Calibri"/>
      <family val="2"/>
      <charset val="1"/>
    </font>
    <font>
      <vertAlign val="superscript"/>
      <sz val="11"/>
      <color rgb="FFFF0000"/>
      <name val="Calibri"/>
      <family val="2"/>
      <charset val="1"/>
    </font>
    <font>
      <b val="true"/>
      <sz val="11"/>
      <color rgb="FF7030A0"/>
      <name val="Calibri"/>
      <family val="2"/>
      <charset val="1"/>
    </font>
    <font>
      <sz val="11"/>
      <color rgb="FFFF0000"/>
      <name val="Calibri"/>
      <family val="2"/>
      <charset val="1"/>
    </font>
    <font>
      <sz val="11"/>
      <color rgb="FF2E75B6"/>
      <name val="Calibri"/>
      <family val="2"/>
      <charset val="1"/>
    </font>
    <font>
      <b val="true"/>
      <i val="true"/>
      <u val="single"/>
      <sz val="11"/>
      <color rgb="FF000000"/>
      <name val="Calibri"/>
      <family val="2"/>
      <charset val="1"/>
    </font>
    <font>
      <i val="true"/>
      <sz val="11"/>
      <color rgb="FFFF0000"/>
      <name val="Calibri"/>
      <family val="2"/>
      <charset val="1"/>
    </font>
    <font>
      <b val="true"/>
      <u val="single"/>
      <sz val="11"/>
      <name val="Calibri"/>
      <family val="2"/>
      <charset val="1"/>
    </font>
    <font>
      <b val="true"/>
      <sz val="11"/>
      <color rgb="FF4F81BD"/>
      <name val="Calibri"/>
      <family val="2"/>
      <charset val="1"/>
    </font>
    <font>
      <sz val="11"/>
      <color rgb="FF00B050"/>
      <name val="Calibri"/>
      <family val="2"/>
      <charset val="1"/>
    </font>
    <font>
      <b val="true"/>
      <u val="single"/>
      <sz val="11"/>
      <color rgb="FF1E9A71"/>
      <name val="Calibri"/>
      <family val="2"/>
      <charset val="1"/>
    </font>
    <font>
      <b val="true"/>
      <u val="single"/>
      <sz val="11"/>
      <color rgb="FFFFCCCC"/>
      <name val="Calibri"/>
      <family val="2"/>
      <charset val="1"/>
    </font>
    <font>
      <i val="true"/>
      <sz val="11"/>
      <name val="Calibri"/>
      <family val="2"/>
      <charset val="1"/>
    </font>
    <font>
      <sz val="11"/>
      <color rgb="FF558ED5"/>
      <name val="Calibri"/>
      <family val="2"/>
      <charset val="1"/>
    </font>
    <font>
      <b val="true"/>
      <u val="double"/>
      <sz val="11"/>
      <color rgb="FF00B050"/>
      <name val="Calibri"/>
      <family val="2"/>
      <charset val="1"/>
    </font>
    <font>
      <sz val="11"/>
      <color rgb="FF0070C0"/>
      <name val="Calibri"/>
      <family val="2"/>
      <charset val="1"/>
    </font>
    <font>
      <b val="true"/>
      <u val="double"/>
      <sz val="11"/>
      <name val="Calibri"/>
      <family val="2"/>
      <charset val="1"/>
    </font>
    <font>
      <b val="true"/>
      <sz val="11"/>
      <color rgb="FF548235"/>
      <name val="Calibri"/>
      <family val="2"/>
      <charset val="1"/>
    </font>
    <font>
      <b val="true"/>
      <i val="true"/>
      <sz val="11"/>
      <color rgb="FF0000FF"/>
      <name val="Calibri"/>
      <family val="2"/>
      <charset val="1"/>
    </font>
    <font>
      <b val="true"/>
      <u val="single"/>
      <sz val="11"/>
      <color rgb="FFFF0000"/>
      <name val="Calibri"/>
      <family val="2"/>
      <charset val="1"/>
    </font>
    <font>
      <b val="true"/>
      <sz val="11"/>
      <color rgb="FFA9D18E"/>
      <name val="Calibri"/>
      <family val="2"/>
      <charset val="1"/>
    </font>
    <font>
      <sz val="11"/>
      <color rgb="FFA9D18E"/>
      <name val="Calibri"/>
      <family val="2"/>
      <charset val="1"/>
    </font>
    <font>
      <sz val="10"/>
      <color rgb="FF000000"/>
      <name val="Calibri"/>
      <family val="2"/>
      <charset val="1"/>
    </font>
    <font>
      <b val="true"/>
      <u val="single"/>
      <sz val="11"/>
      <color rgb="FFA9D18E"/>
      <name val="Calibri"/>
      <family val="2"/>
      <charset val="1"/>
    </font>
    <font>
      <b val="true"/>
      <u val="single"/>
      <sz val="11"/>
      <color rgb="FF00B050"/>
      <name val="Calibri"/>
      <family val="2"/>
      <charset val="1"/>
    </font>
    <font>
      <b val="true"/>
      <u val="double"/>
      <sz val="11"/>
      <color rgb="FFFF0000"/>
      <name val="Calibri"/>
      <family val="2"/>
      <charset val="1"/>
    </font>
    <font>
      <sz val="11"/>
      <color rgb="FF808080"/>
      <name val="Calibri"/>
      <family val="2"/>
      <charset val="1"/>
    </font>
    <font>
      <u val="double"/>
      <sz val="11"/>
      <color rgb="FF000000"/>
      <name val="Calibri"/>
      <family val="2"/>
      <charset val="1"/>
    </font>
    <font>
      <b val="true"/>
      <i val="true"/>
      <sz val="11"/>
      <color rgb="FF000000"/>
      <name val="Calibri"/>
      <family val="2"/>
      <charset val="1"/>
    </font>
    <font>
      <b val="true"/>
      <sz val="11"/>
      <color rgb="FF002060"/>
      <name val="Calibri"/>
      <family val="2"/>
      <charset val="1"/>
    </font>
    <font>
      <sz val="11"/>
      <color rgb="FF002060"/>
      <name val="Calibri"/>
      <family val="2"/>
      <charset val="1"/>
    </font>
    <font>
      <i val="true"/>
      <sz val="11"/>
      <color rgb="FF002060"/>
      <name val="Calibri"/>
      <family val="2"/>
      <charset val="1"/>
    </font>
    <font>
      <b val="true"/>
      <sz val="20"/>
      <color rgb="FF000000"/>
      <name val="Calibri"/>
      <family val="2"/>
      <charset val="1"/>
    </font>
    <font>
      <sz val="20"/>
      <color rgb="FF000000"/>
      <name val="Calibri"/>
      <family val="2"/>
      <charset val="1"/>
    </font>
    <font>
      <b val="true"/>
      <sz val="22"/>
      <color rgb="FF000000"/>
      <name val="Calibri"/>
      <family val="2"/>
      <charset val="1"/>
    </font>
    <font>
      <sz val="22"/>
      <color rgb="FF000000"/>
      <name val="Calibri"/>
      <family val="2"/>
      <charset val="1"/>
    </font>
    <font>
      <sz val="11"/>
      <color rgb="FF000000"/>
      <name val="Calibri"/>
      <family val="2"/>
    </font>
    <font>
      <sz val="16"/>
      <color rgb="FF000000"/>
      <name val="Calibri"/>
      <family val="2"/>
      <charset val="1"/>
    </font>
    <font>
      <b val="true"/>
      <sz val="16"/>
      <color rgb="FFFFFFFF"/>
      <name val="Calibri"/>
      <family val="2"/>
      <charset val="1"/>
    </font>
    <font>
      <b val="true"/>
      <sz val="11"/>
      <color rgb="FFFFFF00"/>
      <name val="Calibri"/>
      <family val="2"/>
      <charset val="1"/>
    </font>
    <font>
      <u val="single"/>
      <sz val="11"/>
      <color rgb="FF0563C1"/>
      <name val="Calibri"/>
      <family val="2"/>
      <charset val="1"/>
    </font>
    <font>
      <sz val="12"/>
      <color rgb="FF0070C0"/>
      <name val="Calibri"/>
      <family val="2"/>
      <charset val="1"/>
    </font>
    <font>
      <i val="true"/>
      <sz val="12"/>
      <color rgb="FF0070C0"/>
      <name val="Calibri"/>
      <family val="2"/>
      <charset val="1"/>
    </font>
    <font>
      <b val="true"/>
      <sz val="9"/>
      <color rgb="FF000000"/>
      <name val="Calibri"/>
      <family val="2"/>
      <charset val="1"/>
    </font>
    <font>
      <i val="true"/>
      <sz val="9"/>
      <color rgb="FF000000"/>
      <name val="Calibri"/>
      <family val="2"/>
      <charset val="1"/>
    </font>
    <font>
      <b val="true"/>
      <sz val="11"/>
      <color rgb="FF0070C0"/>
      <name val="Arial"/>
      <family val="2"/>
      <charset val="1"/>
    </font>
    <font>
      <sz val="11"/>
      <color rgb="FF000000"/>
      <name val="Arial"/>
      <family val="2"/>
      <charset val="1"/>
    </font>
    <font>
      <sz val="11"/>
      <name val="Arial"/>
      <family val="2"/>
      <charset val="1"/>
    </font>
    <font>
      <sz val="8"/>
      <name val="Arial"/>
      <family val="2"/>
      <charset val="1"/>
    </font>
    <font>
      <sz val="8"/>
      <color rgb="FF000000"/>
      <name val="Arial"/>
      <family val="2"/>
      <charset val="1"/>
    </font>
    <font>
      <b val="true"/>
      <sz val="11"/>
      <color rgb="FF000000"/>
      <name val="Arial"/>
      <family val="2"/>
      <charset val="1"/>
    </font>
    <font>
      <sz val="9"/>
      <name val="Arial"/>
      <family val="2"/>
      <charset val="1"/>
    </font>
    <font>
      <sz val="9"/>
      <color rgb="FF000000"/>
      <name val="Arial"/>
      <family val="2"/>
      <charset val="1"/>
    </font>
    <font>
      <b val="true"/>
      <sz val="11"/>
      <name val="Arial"/>
      <family val="2"/>
      <charset val="1"/>
    </font>
    <font>
      <b val="true"/>
      <sz val="9"/>
      <name val="Arial"/>
      <family val="2"/>
      <charset val="1"/>
    </font>
    <font>
      <b val="true"/>
      <sz val="10"/>
      <name val="Arial"/>
      <family val="2"/>
      <charset val="1"/>
    </font>
    <font>
      <sz val="11"/>
      <color rgb="FFA1467E"/>
      <name val="Calibri"/>
      <family val="2"/>
      <charset val="1"/>
    </font>
    <font>
      <i val="true"/>
      <u val="single"/>
      <sz val="10"/>
      <color rgb="FF000000"/>
      <name val="Calibri"/>
      <family val="2"/>
      <charset val="1"/>
    </font>
    <font>
      <u val="single"/>
      <sz val="10"/>
      <color rgb="FF000000"/>
      <name val="Calibri"/>
      <family val="2"/>
      <charset val="1"/>
    </font>
    <font>
      <b val="true"/>
      <u val="single"/>
      <sz val="10"/>
      <color rgb="FF000000"/>
      <name val="Calibri"/>
      <family val="2"/>
      <charset val="1"/>
    </font>
    <font>
      <i val="true"/>
      <u val="single"/>
      <sz val="11"/>
      <color rgb="FF000000"/>
      <name val="Calibri"/>
      <family val="2"/>
      <charset val="1"/>
    </font>
    <font>
      <b val="true"/>
      <sz val="8"/>
      <color rgb="FF000000"/>
      <name val="Calibri"/>
      <family val="2"/>
      <charset val="1"/>
    </font>
    <font>
      <sz val="8"/>
      <color rgb="FF000000"/>
      <name val="Calibri"/>
      <family val="2"/>
      <charset val="1"/>
    </font>
    <font>
      <b val="true"/>
      <sz val="9"/>
      <color rgb="FFFFFFFF"/>
      <name val="Arial Narrow"/>
      <family val="2"/>
      <charset val="1"/>
    </font>
    <font>
      <b val="true"/>
      <sz val="9"/>
      <color rgb="FFFF0000"/>
      <name val="Arial Narrow"/>
      <family val="2"/>
      <charset val="1"/>
    </font>
    <font>
      <i val="true"/>
      <sz val="9"/>
      <color rgb="FF000000"/>
      <name val="Arial Narrow"/>
      <family val="2"/>
      <charset val="1"/>
    </font>
    <font>
      <b val="true"/>
      <sz val="20"/>
      <color rgb="FFFF0000"/>
      <name val="Calibri"/>
      <family val="2"/>
      <charset val="1"/>
    </font>
    <font>
      <b val="true"/>
      <i val="true"/>
      <sz val="9"/>
      <color rgb="FF000000"/>
      <name val="Arial Narrow"/>
      <family val="2"/>
      <charset val="1"/>
    </font>
    <font>
      <b val="true"/>
      <sz val="16"/>
      <color rgb="FFFF0000"/>
      <name val="Calibri"/>
      <family val="2"/>
      <charset val="1"/>
    </font>
  </fonts>
  <fills count="55">
    <fill>
      <patternFill patternType="none"/>
    </fill>
    <fill>
      <patternFill patternType="gray125"/>
    </fill>
    <fill>
      <patternFill patternType="solid">
        <fgColor rgb="FF729FD0"/>
        <bgColor rgb="FF5B9BD5"/>
      </patternFill>
    </fill>
    <fill>
      <patternFill patternType="solid">
        <fgColor rgb="FFCC0000"/>
        <bgColor rgb="FFCA1814"/>
      </patternFill>
    </fill>
    <fill>
      <patternFill patternType="solid">
        <fgColor rgb="FFC0C0C0"/>
        <bgColor rgb="FFBFBFBF"/>
      </patternFill>
    </fill>
    <fill>
      <patternFill patternType="solid">
        <fgColor rgb="FF7F807C"/>
        <bgColor rgb="FF729FD0"/>
      </patternFill>
    </fill>
    <fill>
      <patternFill patternType="solid">
        <fgColor rgb="FFA8A8A8"/>
        <bgColor rgb="FF8EA9DB"/>
      </patternFill>
    </fill>
    <fill>
      <patternFill patternType="solid">
        <fgColor rgb="FFD9D9D9"/>
        <bgColor rgb="FFDBDBDB"/>
      </patternFill>
    </fill>
    <fill>
      <patternFill patternType="solid">
        <fgColor rgb="FFEAE96A"/>
        <bgColor rgb="FFE8F2A1"/>
      </patternFill>
    </fill>
    <fill>
      <patternFill patternType="solid">
        <fgColor rgb="FFFFF2CC"/>
        <bgColor rgb="FFFFEBEB"/>
      </patternFill>
    </fill>
    <fill>
      <patternFill patternType="darkGray">
        <fgColor rgb="FFFF4646"/>
        <bgColor rgb="FFFF787B"/>
      </patternFill>
    </fill>
    <fill>
      <patternFill patternType="darkGray">
        <fgColor rgb="FFCA1814"/>
        <bgColor rgb="FFCC0000"/>
      </patternFill>
    </fill>
    <fill>
      <patternFill patternType="darkGray">
        <fgColor rgb="FFFF787B"/>
        <bgColor rgb="FFFF9999"/>
      </patternFill>
    </fill>
    <fill>
      <patternFill patternType="solid">
        <fgColor rgb="FFFF9999"/>
        <bgColor rgb="FFFF787B"/>
      </patternFill>
    </fill>
    <fill>
      <patternFill patternType="solid">
        <fgColor rgb="FFFFCCCC"/>
        <bgColor rgb="FFFFD8D4"/>
      </patternFill>
    </fill>
    <fill>
      <patternFill patternType="darkGray">
        <fgColor rgb="FF246997"/>
        <bgColor rgb="FF3574BF"/>
      </patternFill>
    </fill>
    <fill>
      <patternFill patternType="solid">
        <fgColor rgb="FF9DC3E6"/>
        <bgColor rgb="FFB4C7DC"/>
      </patternFill>
    </fill>
    <fill>
      <patternFill patternType="solid">
        <fgColor rgb="FFB4C7DC"/>
        <bgColor rgb="FFC0C0C0"/>
      </patternFill>
    </fill>
    <fill>
      <patternFill patternType="solid">
        <fgColor rgb="FFDEE6EF"/>
        <bgColor rgb="FFDCE6F2"/>
      </patternFill>
    </fill>
    <fill>
      <patternFill patternType="solid">
        <fgColor rgb="FFEBE7F1"/>
        <bgColor rgb="FFE8EEF4"/>
      </patternFill>
    </fill>
    <fill>
      <patternFill patternType="solid">
        <fgColor rgb="FFDCE6F2"/>
        <bgColor rgb="FFDEE6EF"/>
      </patternFill>
    </fill>
    <fill>
      <patternFill patternType="solid">
        <fgColor rgb="FFEFF2E6"/>
        <bgColor rgb="FFF2F2F2"/>
      </patternFill>
    </fill>
    <fill>
      <patternFill patternType="solid">
        <fgColor rgb="FFFFEBEB"/>
        <bgColor rgb="FFF2F2F2"/>
      </patternFill>
    </fill>
    <fill>
      <patternFill patternType="solid">
        <fgColor rgb="FFDDDDDD"/>
        <bgColor rgb="FFDBDBDB"/>
      </patternFill>
    </fill>
    <fill>
      <patternFill patternType="solid">
        <fgColor rgb="FFE8EEF4"/>
        <bgColor rgb="FFEBE7F1"/>
      </patternFill>
    </fill>
    <fill>
      <patternFill patternType="solid">
        <fgColor rgb="FFC5E0B4"/>
        <bgColor rgb="FFC6EFCE"/>
      </patternFill>
    </fill>
    <fill>
      <patternFill patternType="solid">
        <fgColor rgb="FFE2F0D9"/>
        <bgColor rgb="FFE2EFD9"/>
      </patternFill>
    </fill>
    <fill>
      <patternFill patternType="solid">
        <fgColor rgb="FFE8F2A1"/>
        <bgColor rgb="FFCCFF99"/>
      </patternFill>
    </fill>
    <fill>
      <patternFill patternType="solid">
        <fgColor rgb="FFBFBFBF"/>
        <bgColor rgb="FFC0C0C0"/>
      </patternFill>
    </fill>
    <fill>
      <patternFill patternType="solid">
        <fgColor rgb="FFF2F2F2"/>
        <bgColor rgb="FFEFF2E6"/>
      </patternFill>
    </fill>
    <fill>
      <patternFill patternType="solid">
        <fgColor rgb="FF246997"/>
        <bgColor rgb="FF3574BF"/>
      </patternFill>
    </fill>
    <fill>
      <patternFill patternType="solid">
        <fgColor rgb="FF74319D"/>
        <bgColor rgb="FF246997"/>
      </patternFill>
    </fill>
    <fill>
      <patternFill patternType="mediumGray">
        <fgColor rgb="FFF2F2F2"/>
        <bgColor rgb="FFE8EEF4"/>
      </patternFill>
    </fill>
    <fill>
      <patternFill patternType="solid">
        <fgColor rgb="FFEAE96A"/>
        <bgColor rgb="FFE8F2A1"/>
      </patternFill>
    </fill>
    <fill>
      <patternFill patternType="mediumGray">
        <fgColor rgb="FFF7F9F0"/>
        <bgColor rgb="FFEFF2E6"/>
      </patternFill>
    </fill>
    <fill>
      <patternFill patternType="solid">
        <fgColor rgb="FFFFD8D4"/>
        <bgColor rgb="FFFFCCCC"/>
      </patternFill>
    </fill>
    <fill>
      <patternFill patternType="solid">
        <fgColor rgb="FFDBDBDB"/>
        <bgColor rgb="FFD9D9D9"/>
      </patternFill>
    </fill>
    <fill>
      <patternFill patternType="solid">
        <fgColor rgb="FFCCFF99"/>
        <bgColor rgb="FFCCFFCC"/>
      </patternFill>
    </fill>
    <fill>
      <patternFill patternType="solid">
        <fgColor rgb="FFFFFF00"/>
        <bgColor rgb="FFEAE96A"/>
      </patternFill>
    </fill>
    <fill>
      <patternFill patternType="solid">
        <fgColor rgb="FFE6E0EC"/>
        <bgColor rgb="FFEBE7F1"/>
      </patternFill>
    </fill>
    <fill>
      <patternFill patternType="mediumGray">
        <fgColor rgb="FFFFEBEB"/>
        <bgColor rgb="FFFFF2CC"/>
      </patternFill>
    </fill>
    <fill>
      <patternFill patternType="darkGray">
        <fgColor rgb="FFFF4646"/>
        <bgColor rgb="FFCA1814"/>
      </patternFill>
    </fill>
    <fill>
      <patternFill patternType="darkGray">
        <fgColor rgb="FFFF787B"/>
        <bgColor rgb="FFFF4646"/>
      </patternFill>
    </fill>
    <fill>
      <patternFill patternType="solid">
        <fgColor rgb="FFFFD8D4"/>
        <bgColor rgb="FFFFCCCC"/>
      </patternFill>
    </fill>
    <fill>
      <patternFill patternType="solid">
        <fgColor rgb="FFF7F9F0"/>
        <bgColor rgb="FFF2F2F2"/>
      </patternFill>
    </fill>
    <fill>
      <patternFill patternType="solid">
        <fgColor rgb="FFE0C2CD"/>
        <bgColor rgb="FFC0C0C0"/>
      </patternFill>
    </fill>
    <fill>
      <patternFill patternType="solid">
        <fgColor rgb="FFDEEBF7"/>
        <bgColor rgb="FFDCE6F2"/>
      </patternFill>
    </fill>
    <fill>
      <patternFill patternType="solid">
        <fgColor rgb="FF92D050"/>
        <bgColor rgb="FFA8D08D"/>
      </patternFill>
    </fill>
    <fill>
      <patternFill patternType="solid">
        <fgColor rgb="FFEFF2E6"/>
        <bgColor rgb="FFF2F2F2"/>
      </patternFill>
    </fill>
    <fill>
      <patternFill patternType="solid">
        <fgColor rgb="FF8EA9DB"/>
        <bgColor rgb="FF729FD0"/>
      </patternFill>
    </fill>
    <fill>
      <patternFill patternType="solid">
        <fgColor rgb="FFD9E1F2"/>
        <bgColor rgb="FFDCE6F2"/>
      </patternFill>
    </fill>
    <fill>
      <patternFill patternType="solid">
        <fgColor rgb="FF70AD47"/>
        <bgColor rgb="FF92D050"/>
      </patternFill>
    </fill>
    <fill>
      <patternFill patternType="solid">
        <fgColor rgb="FFE2EFD9"/>
        <bgColor rgb="FFE2F0D9"/>
      </patternFill>
    </fill>
    <fill>
      <patternFill patternType="solid">
        <fgColor rgb="FFFFFFFF"/>
        <bgColor rgb="FFF7F9F0"/>
      </patternFill>
    </fill>
    <fill>
      <patternFill patternType="solid">
        <fgColor rgb="FFA9D18E"/>
        <bgColor rgb="FFA8D08D"/>
      </patternFill>
    </fill>
  </fills>
  <borders count="85">
    <border diagonalUp="false" diagonalDown="false">
      <left/>
      <right/>
      <top/>
      <bottom/>
      <diagonal/>
    </border>
    <border diagonalUp="false" diagonalDown="false">
      <left style="medium"/>
      <right style="thin"/>
      <top style="medium"/>
      <bottom style="medium"/>
      <diagonal/>
    </border>
    <border diagonalUp="false" diagonalDown="false">
      <left style="medium"/>
      <right/>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hair"/>
      <top style="hair"/>
      <bottom style="hair"/>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medium"/>
      <bottom style="medium"/>
      <diagonal/>
    </border>
    <border diagonalUp="false" diagonalDown="false">
      <left style="medium"/>
      <right/>
      <top/>
      <bottom/>
      <diagonal/>
    </border>
    <border diagonalUp="false" diagonalDown="false">
      <left style="medium"/>
      <right/>
      <top style="medium"/>
      <bottom/>
      <diagonal/>
    </border>
    <border diagonalUp="false" diagonalDown="false">
      <left style="medium"/>
      <right style="hair"/>
      <top style="hair"/>
      <bottom style="mediu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style="medium"/>
      <top/>
      <bottom/>
      <diagonal/>
    </border>
    <border diagonalUp="false" diagonalDown="false">
      <left style="medium"/>
      <right style="medium"/>
      <top style="medium"/>
      <bottom style="thin"/>
      <diagonal/>
    </border>
    <border diagonalUp="false" diagonalDown="false">
      <left style="medium"/>
      <right style="medium"/>
      <top/>
      <bottom/>
      <diagonal/>
    </border>
    <border diagonalUp="false" diagonalDown="false">
      <left style="medium"/>
      <right style="medium"/>
      <top style="thin"/>
      <bottom style="medium"/>
      <diagonal/>
    </border>
    <border diagonalUp="false" diagonalDown="false">
      <left style="medium"/>
      <right style="medium"/>
      <top/>
      <bottom style="thin"/>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medium"/>
      <top/>
      <bottom style="medium"/>
      <diagonal/>
    </border>
    <border diagonalUp="false" diagonalDown="false">
      <left style="medium"/>
      <right style="thin"/>
      <top style="medium"/>
      <bottom/>
      <diagonal/>
    </border>
    <border diagonalUp="false" diagonalDown="false">
      <left style="thin"/>
      <right/>
      <top style="medium"/>
      <bottom/>
      <diagonal/>
    </border>
    <border diagonalUp="false" diagonalDown="false">
      <left style="thin"/>
      <right style="medium"/>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style="thin"/>
      <right style="thin"/>
      <top style="medium"/>
      <bottom style="medium"/>
      <diagonal/>
    </border>
    <border diagonalUp="false" diagonalDown="false">
      <left style="thin"/>
      <right/>
      <top style="medium"/>
      <bottom style="medium"/>
      <diagonal/>
    </border>
    <border diagonalUp="false" diagonalDown="false">
      <left style="medium"/>
      <right/>
      <top style="thin"/>
      <bottom style="thin"/>
      <diagonal/>
    </border>
    <border diagonalUp="false" diagonalDown="false">
      <left style="thin"/>
      <right/>
      <top style="medium"/>
      <bottom style="thin"/>
      <diagonal/>
    </border>
    <border diagonalUp="false" diagonalDown="false">
      <left style="medium"/>
      <right/>
      <top style="thin"/>
      <bottom style="medium"/>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top/>
      <bottom style="thin"/>
      <diagonal/>
    </border>
    <border diagonalUp="false" diagonalDown="false">
      <left style="thin"/>
      <right style="medium"/>
      <top style="medium"/>
      <bottom style="medium"/>
      <diagonal/>
    </border>
    <border diagonalUp="false" diagonalDown="false">
      <left style="thin"/>
      <right style="thin"/>
      <top/>
      <bottom style="thin"/>
      <diagonal/>
    </border>
    <border diagonalUp="false" diagonalDown="false">
      <left/>
      <right style="thin"/>
      <top style="thin"/>
      <bottom style="medium"/>
      <diagonal/>
    </border>
    <border diagonalUp="false" diagonalDown="false">
      <left/>
      <right style="thin"/>
      <top style="medium"/>
      <bottom style="thin"/>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top style="medium"/>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style="thin"/>
      <top style="medium"/>
      <bottom style="mediu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hair"/>
      <right style="hair"/>
      <top style="hair"/>
      <bottom style="hair"/>
      <diagonal/>
    </border>
    <border diagonalUp="false" diagonalDown="false">
      <left style="medium">
        <color rgb="FF70AD47"/>
      </left>
      <right/>
      <top style="medium">
        <color rgb="FF5B9BD5"/>
      </top>
      <bottom style="medium">
        <color rgb="FF5B9BD5"/>
      </bottom>
      <diagonal/>
    </border>
    <border diagonalUp="false" diagonalDown="false">
      <left/>
      <right/>
      <top style="medium">
        <color rgb="FF5B9BD5"/>
      </top>
      <bottom style="medium">
        <color rgb="FF5B9BD5"/>
      </bottom>
      <diagonal/>
    </border>
    <border diagonalUp="false" diagonalDown="false">
      <left/>
      <right/>
      <top style="medium">
        <color rgb="FF5B9BD5"/>
      </top>
      <bottom/>
      <diagonal/>
    </border>
    <border diagonalUp="false" diagonalDown="false">
      <left/>
      <right style="medium">
        <color rgb="FF70AD47"/>
      </right>
      <top style="medium">
        <color rgb="FF5B9BD5"/>
      </top>
      <bottom style="medium">
        <color rgb="FF5B9BD5"/>
      </bottom>
      <diagonal/>
    </border>
    <border diagonalUp="false" diagonalDown="false">
      <left style="medium">
        <color rgb="FF70AD47"/>
      </left>
      <right/>
      <top/>
      <bottom/>
      <diagonal/>
    </border>
    <border diagonalUp="false" diagonalDown="false">
      <left style="medium">
        <color rgb="FF5B9BD5"/>
      </left>
      <right style="medium">
        <color rgb="FF5B9BD5"/>
      </right>
      <top style="medium">
        <color rgb="FF5B9BD5"/>
      </top>
      <bottom style="medium">
        <color rgb="FF5B9BD5"/>
      </bottom>
      <diagonal/>
    </border>
    <border diagonalUp="false" diagonalDown="false">
      <left style="medium">
        <color rgb="FF70AD47"/>
      </left>
      <right/>
      <top style="medium">
        <color rgb="FF70AD47"/>
      </top>
      <bottom/>
      <diagonal/>
    </border>
    <border diagonalUp="false" diagonalDown="false">
      <left/>
      <right/>
      <top style="medium">
        <color rgb="FF70AD47"/>
      </top>
      <bottom/>
      <diagonal/>
    </border>
    <border diagonalUp="false" diagonalDown="false">
      <left/>
      <right style="medium">
        <color rgb="FF70AD47"/>
      </right>
      <top style="medium">
        <color rgb="FF70AD47"/>
      </top>
      <bottom/>
      <diagonal/>
    </border>
    <border diagonalUp="false" diagonalDown="false">
      <left style="medium">
        <color rgb="FFA8D08D"/>
      </left>
      <right style="medium">
        <color rgb="FFA8D08D"/>
      </right>
      <top/>
      <bottom style="medium">
        <color rgb="FFA8D08D"/>
      </bottom>
      <diagonal/>
    </border>
    <border diagonalUp="false" diagonalDown="false">
      <left/>
      <right style="medium">
        <color rgb="FFA8D08D"/>
      </right>
      <top/>
      <bottom style="medium">
        <color rgb="FFA8D08D"/>
      </bottom>
      <diagonal/>
    </border>
    <border diagonalUp="false" diagonalDown="false">
      <left/>
      <right/>
      <top style="medium">
        <color rgb="FFA8D08D"/>
      </top>
      <bottom/>
      <diagonal/>
    </border>
    <border diagonalUp="false" diagonalDown="false">
      <left style="thin"/>
      <right style="thin"/>
      <top style="thin"/>
      <bottom/>
      <diagonal/>
    </border>
    <border diagonalUp="false" diagonalDown="false">
      <left style="thin"/>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s>
  <cellStyleXfs count="3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9"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true" indent="0" shrinkToFit="false"/>
      <protection locked="true" hidden="false"/>
    </xf>
    <xf numFmtId="165" fontId="0" fillId="0" borderId="0" applyFont="true" applyBorder="true" applyAlignment="true" applyProtection="true">
      <alignment horizontal="general" vertical="bottom" textRotation="0" wrapText="true" indent="0" shrinkToFit="false"/>
      <protection locked="true" hidden="false"/>
    </xf>
    <xf numFmtId="164" fontId="0" fillId="4"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xf numFmtId="164" fontId="0" fillId="0" borderId="0" applyFont="true" applyBorder="true" applyAlignment="true" applyProtection="true">
      <alignment horizontal="general" vertical="bottom" textRotation="0" wrapText="true" indent="0" shrinkToFit="false"/>
      <protection locked="true" hidden="false"/>
    </xf>
  </cellStyleXfs>
  <cellXfs count="617">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7" fillId="6" borderId="2" xfId="0" applyFont="true" applyBorder="true" applyAlignment="true" applyProtection="false">
      <alignment horizontal="center" vertical="center" textRotation="0" wrapText="false" indent="0" shrinkToFit="false"/>
      <protection locked="true" hidden="false"/>
    </xf>
    <xf numFmtId="164" fontId="8" fillId="7" borderId="3" xfId="0" applyFont="true" applyBorder="true" applyAlignment="false" applyProtection="true">
      <alignment horizontal="general" vertical="bottom" textRotation="0" wrapText="false" indent="0" shrinkToFit="false"/>
      <protection locked="false" hidden="false"/>
    </xf>
    <xf numFmtId="164" fontId="8" fillId="7" borderId="4" xfId="0" applyFont="true" applyBorder="true" applyAlignment="false" applyProtection="false">
      <alignment horizontal="general" vertical="bottom" textRotation="0" wrapText="false" indent="0" shrinkToFit="false"/>
      <protection locked="true" hidden="false"/>
    </xf>
    <xf numFmtId="164" fontId="8" fillId="7" borderId="5" xfId="0" applyFont="true" applyBorder="true" applyAlignment="false" applyProtection="false">
      <alignment horizontal="general" vertical="bottom" textRotation="0" wrapText="false" indent="0" shrinkToFit="false"/>
      <protection locked="true" hidden="false"/>
    </xf>
    <xf numFmtId="164" fontId="8" fillId="7" borderId="6" xfId="0" applyFont="true" applyBorder="true" applyAlignment="false" applyProtection="false">
      <alignment horizontal="general" vertical="bottom" textRotation="0" wrapText="false" indent="0" shrinkToFit="false"/>
      <protection locked="true" hidden="false"/>
    </xf>
    <xf numFmtId="164" fontId="0" fillId="8" borderId="7" xfId="0" applyFont="false" applyBorder="true" applyAlignment="false" applyProtection="true">
      <alignment horizontal="general" vertical="bottom" textRotation="0" wrapText="false" indent="0" shrinkToFit="false"/>
      <protection locked="fals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9" fillId="9" borderId="8" xfId="0" applyFont="tru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0" borderId="0" xfId="22"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7" fillId="6" borderId="2" xfId="0" applyFont="true" applyBorder="true" applyAlignment="false" applyProtection="false">
      <alignment horizontal="general" vertical="bottom" textRotation="0" wrapText="false" indent="0" shrinkToFit="false"/>
      <protection locked="true" hidden="false"/>
    </xf>
    <xf numFmtId="164" fontId="11" fillId="6" borderId="10" xfId="0" applyFont="true" applyBorder="true" applyAlignment="false" applyProtection="false">
      <alignment horizontal="general" vertical="bottom" textRotation="0" wrapText="false" indent="0" shrinkToFit="false"/>
      <protection locked="true" hidden="false"/>
    </xf>
    <xf numFmtId="164" fontId="7" fillId="6" borderId="10" xfId="0" applyFont="true" applyBorder="true" applyAlignment="false" applyProtection="false">
      <alignment horizontal="general" vertical="bottom" textRotation="0" wrapText="false" indent="0" shrinkToFit="false"/>
      <protection locked="true" hidden="false"/>
    </xf>
    <xf numFmtId="164" fontId="11" fillId="6" borderId="11" xfId="0" applyFont="true" applyBorder="true" applyAlignment="false" applyProtection="false">
      <alignment horizontal="general" vertical="bottom" textRotation="0" wrapText="false" indent="0" shrinkToFit="false"/>
      <protection locked="true" hidden="false"/>
    </xf>
    <xf numFmtId="164" fontId="0" fillId="1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11" fillId="11" borderId="0" xfId="0" applyFont="true" applyBorder="false" applyAlignment="false" applyProtection="false">
      <alignment horizontal="general" vertical="bottom" textRotation="0" wrapText="false" indent="0" shrinkToFit="false"/>
      <protection locked="true" hidden="false"/>
    </xf>
    <xf numFmtId="164" fontId="0" fillId="12" borderId="12"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0" fillId="10" borderId="18" xfId="0" applyFont="true" applyBorder="true" applyAlignment="false" applyProtection="false">
      <alignment horizontal="general" vertical="bottom" textRotation="0" wrapText="false" indent="0" shrinkToFit="false"/>
      <protection locked="true" hidden="false"/>
    </xf>
    <xf numFmtId="164" fontId="0" fillId="10" borderId="19"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true" applyProtection="false">
      <alignment horizontal="general" vertical="bottom" textRotation="0" wrapText="true" indent="0" shrinkToFit="false"/>
      <protection locked="true" hidden="false"/>
    </xf>
    <xf numFmtId="164" fontId="0" fillId="12" borderId="20" xfId="0" applyFont="tru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3" borderId="20" xfId="0" applyFont="tru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4" borderId="20" xfId="0" applyFont="true" applyBorder="true" applyAlignment="false" applyProtection="false">
      <alignment horizontal="general" vertical="bottom" textRotation="0" wrapText="false" indent="0" shrinkToFit="false"/>
      <protection locked="true" hidden="false"/>
    </xf>
    <xf numFmtId="164" fontId="0" fillId="14" borderId="21" xfId="0" applyFont="false" applyBorder="true" applyAlignment="false" applyProtection="false">
      <alignment horizontal="general" vertical="bottom" textRotation="0" wrapText="false" indent="0" shrinkToFit="false"/>
      <protection locked="true" hidden="false"/>
    </xf>
    <xf numFmtId="164" fontId="0" fillId="13" borderId="12" xfId="0" applyFont="true" applyBorder="true" applyAlignment="false" applyProtection="false">
      <alignment horizontal="general" vertical="bottom" textRotation="0" wrapText="false" indent="0" shrinkToFit="false"/>
      <protection locked="true" hidden="false"/>
    </xf>
    <xf numFmtId="164" fontId="0" fillId="15" borderId="20" xfId="0" applyFont="true" applyBorder="true" applyAlignment="false" applyProtection="false">
      <alignment horizontal="general" vertical="bottom" textRotation="0" wrapText="false" indent="0" shrinkToFit="false"/>
      <protection locked="true" hidden="false"/>
    </xf>
    <xf numFmtId="164" fontId="0" fillId="15" borderId="21" xfId="0" applyFont="false" applyBorder="true" applyAlignment="false" applyProtection="false">
      <alignment horizontal="general" vertical="bottom" textRotation="0" wrapText="false" indent="0" shrinkToFit="false"/>
      <protection locked="true" hidden="false"/>
    </xf>
    <xf numFmtId="164" fontId="0" fillId="16" borderId="20" xfId="0" applyFont="true" applyBorder="true" applyAlignment="false" applyProtection="false">
      <alignment horizontal="general" vertical="bottom" textRotation="0" wrapText="false" indent="0" shrinkToFit="false"/>
      <protection locked="true" hidden="false"/>
    </xf>
    <xf numFmtId="164" fontId="0" fillId="16" borderId="21"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17" borderId="20" xfId="0" applyFont="false" applyBorder="true" applyAlignment="false" applyProtection="false">
      <alignment horizontal="general" vertical="bottom" textRotation="0" wrapText="false" indent="0" shrinkToFit="false"/>
      <protection locked="true" hidden="false"/>
    </xf>
    <xf numFmtId="164" fontId="0" fillId="17" borderId="21" xfId="0" applyFont="false" applyBorder="true" applyAlignment="false" applyProtection="false">
      <alignment horizontal="general" vertical="bottom" textRotation="0" wrapText="false" indent="0" shrinkToFit="false"/>
      <protection locked="true" hidden="false"/>
    </xf>
    <xf numFmtId="164" fontId="0" fillId="18" borderId="7" xfId="0" applyFont="true" applyBorder="true" applyAlignment="false" applyProtection="false">
      <alignment horizontal="general" vertical="bottom" textRotation="0" wrapText="false" indent="0" shrinkToFit="false"/>
      <protection locked="true" hidden="false"/>
    </xf>
    <xf numFmtId="164" fontId="0" fillId="18" borderId="9" xfId="0" applyFont="false" applyBorder="true" applyAlignment="false" applyProtection="false">
      <alignment horizontal="general" vertical="bottom" textRotation="0" wrapText="false" indent="0" shrinkToFit="false"/>
      <protection locked="true" hidden="false"/>
    </xf>
    <xf numFmtId="164" fontId="0" fillId="14" borderId="12" xfId="0" applyFont="true" applyBorder="true" applyAlignment="false" applyProtection="false">
      <alignment horizontal="general" vertical="bottom" textRotation="0" wrapText="false" indent="0" shrinkToFit="false"/>
      <protection locked="true" hidden="false"/>
    </xf>
    <xf numFmtId="164" fontId="8" fillId="19" borderId="2" xfId="0" applyFont="true" applyBorder="true" applyAlignment="false" applyProtection="false">
      <alignment horizontal="general" vertical="bottom" textRotation="0" wrapText="false" indent="0" shrinkToFit="false"/>
      <protection locked="true" hidden="false"/>
    </xf>
    <xf numFmtId="164" fontId="0" fillId="19" borderId="22" xfId="0" applyFont="false" applyBorder="true" applyAlignment="false" applyProtection="false">
      <alignment horizontal="general" vertical="bottom" textRotation="0" wrapText="false" indent="0" shrinkToFit="false"/>
      <protection locked="true" hidden="false"/>
    </xf>
    <xf numFmtId="164" fontId="0" fillId="19" borderId="11" xfId="0" applyFont="false" applyBorder="true" applyAlignment="false" applyProtection="false">
      <alignment horizontal="general" vertical="bottom" textRotation="0" wrapText="false" indent="0" shrinkToFit="false"/>
      <protection locked="true" hidden="false"/>
    </xf>
    <xf numFmtId="164" fontId="12" fillId="19" borderId="23" xfId="0" applyFont="true" applyBorder="true" applyAlignment="true" applyProtection="false">
      <alignment horizontal="right" vertical="bottom" textRotation="255" wrapText="false" indent="0" shrinkToFit="false"/>
      <protection locked="true" hidden="false"/>
    </xf>
    <xf numFmtId="164" fontId="0" fillId="19" borderId="10" xfId="0" applyFont="false" applyBorder="true" applyAlignment="true" applyProtection="false">
      <alignment horizontal="general" vertical="bottom" textRotation="0" wrapText="true" indent="0" shrinkToFit="false"/>
      <protection locked="true" hidden="false"/>
    </xf>
    <xf numFmtId="164" fontId="0" fillId="15" borderId="12" xfId="0" applyFont="true" applyBorder="true" applyAlignment="false" applyProtection="false">
      <alignment horizontal="general" vertical="bottom" textRotation="0" wrapText="false" indent="0" shrinkToFit="false"/>
      <protection locked="true" hidden="false"/>
    </xf>
    <xf numFmtId="164" fontId="0" fillId="16" borderId="12" xfId="0" applyFont="true" applyBorder="true" applyAlignment="false" applyProtection="false">
      <alignment horizontal="general" vertical="bottom" textRotation="0" wrapText="false" indent="0" shrinkToFit="false"/>
      <protection locked="true" hidden="false"/>
    </xf>
    <xf numFmtId="164" fontId="0" fillId="18" borderId="12" xfId="0" applyFont="true" applyBorder="true" applyAlignment="false" applyProtection="false">
      <alignment horizontal="general" vertical="bottom" textRotation="0" wrapText="false" indent="0" shrinkToFit="false"/>
      <protection locked="true" hidden="false"/>
    </xf>
    <xf numFmtId="164" fontId="8" fillId="20" borderId="2" xfId="0" applyFont="true" applyBorder="true" applyAlignment="false" applyProtection="false">
      <alignment horizontal="general" vertical="bottom" textRotation="0" wrapText="false" indent="0" shrinkToFit="false"/>
      <protection locked="true" hidden="false"/>
    </xf>
    <xf numFmtId="164" fontId="8" fillId="20" borderId="22" xfId="0" applyFont="true" applyBorder="true" applyAlignment="false" applyProtection="false">
      <alignment horizontal="general" vertical="bottom" textRotation="0" wrapText="false" indent="0" shrinkToFit="false"/>
      <protection locked="true" hidden="false"/>
    </xf>
    <xf numFmtId="164" fontId="8" fillId="20" borderId="11" xfId="0" applyFont="true" applyBorder="true" applyAlignment="false" applyProtection="false">
      <alignment horizontal="general" vertical="bottom" textRotation="0" wrapText="false" indent="0" shrinkToFit="false"/>
      <protection locked="true" hidden="false"/>
    </xf>
    <xf numFmtId="164" fontId="13" fillId="20" borderId="23" xfId="0" applyFont="true" applyBorder="true" applyAlignment="true" applyProtection="false">
      <alignment horizontal="right" vertical="center" textRotation="255" wrapText="false" indent="0" shrinkToFit="false"/>
      <protection locked="true" hidden="false"/>
    </xf>
    <xf numFmtId="164" fontId="8" fillId="20" borderId="2" xfId="0" applyFont="true" applyBorder="true" applyAlignment="false" applyProtection="true">
      <alignment horizontal="general" vertical="bottom" textRotation="0" wrapText="false" indent="0" shrinkToFit="false"/>
      <protection locked="false" hidden="false"/>
    </xf>
    <xf numFmtId="166" fontId="14" fillId="20" borderId="2" xfId="0"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8" fillId="0" borderId="10" xfId="0" applyFont="true" applyBorder="true" applyAlignment="true" applyProtection="false">
      <alignment horizontal="center" vertical="center" textRotation="0" wrapText="true" indent="0" shrinkToFit="false"/>
      <protection locked="true" hidden="false"/>
    </xf>
    <xf numFmtId="164" fontId="15" fillId="20" borderId="24" xfId="0" applyFont="true" applyBorder="true" applyAlignment="false" applyProtection="false">
      <alignment horizontal="general" vertical="bottom" textRotation="0" wrapText="false" indent="0" shrinkToFit="false"/>
      <protection locked="true" hidden="false"/>
    </xf>
    <xf numFmtId="164" fontId="17" fillId="20" borderId="10" xfId="0" applyFont="true" applyBorder="true" applyAlignment="true" applyProtection="true">
      <alignment horizontal="left" vertical="center" textRotation="0" wrapText="true" indent="0" shrinkToFit="false"/>
      <protection locked="false" hidden="false"/>
    </xf>
    <xf numFmtId="166" fontId="16" fillId="20" borderId="1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7"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6" fontId="23" fillId="20" borderId="2" xfId="0" applyFont="true" applyBorder="true" applyAlignment="true" applyProtection="true">
      <alignment horizontal="left" vertical="center" textRotation="0" wrapText="true" indent="0" shrinkToFit="false"/>
      <protection locked="false" hidden="false"/>
    </xf>
    <xf numFmtId="164" fontId="24" fillId="20" borderId="22" xfId="0" applyFont="true" applyBorder="true" applyAlignment="true" applyProtection="true">
      <alignment horizontal="left" vertical="center" textRotation="0" wrapText="true" indent="0" shrinkToFit="false"/>
      <protection locked="false" hidden="false"/>
    </xf>
    <xf numFmtId="164" fontId="24" fillId="20" borderId="11" xfId="0" applyFont="true" applyBorder="true" applyAlignment="true" applyProtection="true">
      <alignment horizontal="left" vertical="center" textRotation="0" wrapText="true" indent="0" shrinkToFit="false"/>
      <protection locked="false" hidden="false"/>
    </xf>
    <xf numFmtId="164" fontId="0" fillId="21" borderId="2" xfId="0" applyFont="false" applyBorder="true" applyAlignment="false" applyProtection="false">
      <alignment horizontal="general" vertical="bottom" textRotation="0" wrapText="false" indent="0" shrinkToFit="false"/>
      <protection locked="true" hidden="false"/>
    </xf>
    <xf numFmtId="164" fontId="0" fillId="21" borderId="22" xfId="0" applyFont="false" applyBorder="true" applyAlignment="false" applyProtection="false">
      <alignment horizontal="general" vertical="bottom" textRotation="0" wrapText="false" indent="0" shrinkToFit="false"/>
      <protection locked="true" hidden="false"/>
    </xf>
    <xf numFmtId="164" fontId="0" fillId="21" borderId="11" xfId="0" applyFont="false" applyBorder="true" applyAlignment="false" applyProtection="false">
      <alignment horizontal="general" vertical="bottom" textRotation="0" wrapText="false" indent="0" shrinkToFit="false"/>
      <protection locked="true" hidden="false"/>
    </xf>
    <xf numFmtId="164" fontId="12" fillId="21" borderId="23" xfId="0" applyFont="true" applyBorder="true" applyAlignment="true" applyProtection="false">
      <alignment horizontal="right" vertical="center" textRotation="255" wrapText="false" indent="0" shrinkToFit="false"/>
      <protection locked="true" hidden="false"/>
    </xf>
    <xf numFmtId="164" fontId="0" fillId="21" borderId="23" xfId="0" applyFont="false" applyBorder="tru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1" borderId="29" xfId="0" applyFont="false" applyBorder="true" applyAlignment="false" applyProtection="false">
      <alignment horizontal="general" vertical="bottom" textRotation="0" wrapText="false" indent="0" shrinkToFit="false"/>
      <protection locked="true" hidden="false"/>
    </xf>
    <xf numFmtId="164" fontId="0" fillId="21" borderId="10" xfId="0" applyFont="false" applyBorder="true" applyAlignment="false" applyProtection="false">
      <alignment horizontal="general" vertical="bottom" textRotation="0" wrapText="false" indent="0" shrinkToFit="false"/>
      <protection locked="true" hidden="false"/>
    </xf>
    <xf numFmtId="164" fontId="8" fillId="22" borderId="2" xfId="0" applyFont="true" applyBorder="true" applyAlignment="false" applyProtection="false">
      <alignment horizontal="general" vertical="bottom" textRotation="0" wrapText="false" indent="0" shrinkToFit="false"/>
      <protection locked="true" hidden="false"/>
    </xf>
    <xf numFmtId="164" fontId="8" fillId="22" borderId="22" xfId="0" applyFont="true" applyBorder="true" applyAlignment="false" applyProtection="false">
      <alignment horizontal="general" vertical="bottom" textRotation="0" wrapText="false" indent="0" shrinkToFit="false"/>
      <protection locked="true" hidden="false"/>
    </xf>
    <xf numFmtId="164" fontId="8" fillId="22" borderId="11" xfId="0" applyFont="true" applyBorder="true" applyAlignment="false" applyProtection="false">
      <alignment horizontal="general" vertical="bottom" textRotation="0" wrapText="false" indent="0" shrinkToFit="false"/>
      <protection locked="true" hidden="false"/>
    </xf>
    <xf numFmtId="164" fontId="13" fillId="22" borderId="23" xfId="0" applyFont="true" applyBorder="true" applyAlignment="true" applyProtection="false">
      <alignment horizontal="right" vertical="center" textRotation="255" wrapText="false" indent="0" shrinkToFit="false"/>
      <protection locked="true" hidden="false"/>
    </xf>
    <xf numFmtId="164" fontId="8" fillId="22" borderId="2" xfId="0" applyFont="true" applyBorder="true" applyAlignment="false" applyProtection="true">
      <alignment horizontal="general" vertical="bottom" textRotation="0" wrapText="false" indent="0" shrinkToFit="false"/>
      <protection locked="false" hidden="false"/>
    </xf>
    <xf numFmtId="164" fontId="14" fillId="22" borderId="2" xfId="0" applyFont="true" applyBorder="true" applyAlignment="false" applyProtection="true">
      <alignment horizontal="general" vertical="bottom" textRotation="0" wrapText="false" indent="0" shrinkToFit="false"/>
      <protection locked="false" hidden="false"/>
    </xf>
    <xf numFmtId="164" fontId="15" fillId="22" borderId="24" xfId="0" applyFont="true" applyBorder="true" applyAlignment="false" applyProtection="false">
      <alignment horizontal="general" vertical="bottom" textRotation="0" wrapText="false" indent="0" shrinkToFit="false"/>
      <protection locked="true" hidden="false"/>
    </xf>
    <xf numFmtId="164" fontId="8" fillId="22" borderId="10" xfId="0" applyFont="true" applyBorder="true" applyAlignment="true" applyProtection="true">
      <alignment horizontal="left" vertical="center"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8" fillId="7"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5" fillId="5" borderId="30" xfId="0" applyFont="true" applyBorder="true" applyAlignment="true" applyProtection="false">
      <alignment horizontal="general" vertical="center" textRotation="0" wrapText="false" indent="0" shrinkToFit="false"/>
      <protection locked="true" hidden="false"/>
    </xf>
    <xf numFmtId="164" fontId="8" fillId="7" borderId="31" xfId="0" applyFont="true" applyBorder="true" applyAlignment="false" applyProtection="false">
      <alignment horizontal="general" vertical="bottom" textRotation="0" wrapText="false" indent="0" shrinkToFit="false"/>
      <protection locked="true" hidden="false"/>
    </xf>
    <xf numFmtId="164" fontId="26" fillId="0" borderId="29" xfId="0" applyFont="true" applyBorder="true" applyAlignment="true" applyProtection="false">
      <alignment horizontal="general" vertical="center" textRotation="0" wrapText="false" indent="0" shrinkToFit="false"/>
      <protection locked="true" hidden="false"/>
    </xf>
    <xf numFmtId="166" fontId="14" fillId="0" borderId="32" xfId="0" applyFont="true" applyBorder="true" applyAlignment="true" applyProtection="false">
      <alignment horizontal="general" vertical="center" textRotation="0" wrapText="false" indent="0" shrinkToFit="false"/>
      <protection locked="true" hidden="false"/>
    </xf>
    <xf numFmtId="164" fontId="26" fillId="0" borderId="11" xfId="0" applyFont="tru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center" vertical="center" textRotation="0" wrapText="true" indent="0" shrinkToFit="false"/>
      <protection locked="true" hidden="false"/>
    </xf>
    <xf numFmtId="164" fontId="9" fillId="0" borderId="29" xfId="0" applyFont="true" applyBorder="true" applyAlignment="true" applyProtection="false">
      <alignment horizontal="center" vertical="bottom" textRotation="0" wrapText="true" indent="0" shrinkToFit="false"/>
      <protection locked="true" hidden="false"/>
    </xf>
    <xf numFmtId="166" fontId="0" fillId="0" borderId="10" xfId="0" applyFont="false" applyBorder="true" applyAlignment="tru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7" fillId="5" borderId="10" xfId="0" applyFont="true" applyBorder="true" applyAlignment="true" applyProtection="false">
      <alignment horizontal="general" vertical="center" textRotation="0" wrapText="false" indent="0" shrinkToFit="false"/>
      <protection locked="true" hidden="false"/>
    </xf>
    <xf numFmtId="164" fontId="0" fillId="23" borderId="2" xfId="0" applyFont="true" applyBorder="true" applyAlignment="true" applyProtection="false">
      <alignment horizontal="justify" vertical="center" textRotation="0" wrapText="false" indent="0" shrinkToFit="false"/>
      <protection locked="true" hidden="false"/>
    </xf>
    <xf numFmtId="164" fontId="0" fillId="0" borderId="2" xfId="0" applyFont="false" applyBorder="true" applyAlignment="true" applyProtection="false">
      <alignment horizontal="justify" vertical="center" textRotation="0" wrapText="false" indent="0" shrinkToFit="false"/>
      <protection locked="true" hidden="false"/>
    </xf>
    <xf numFmtId="164" fontId="0" fillId="0" borderId="33" xfId="0" applyFont="false" applyBorder="true" applyAlignment="true" applyProtection="false">
      <alignment horizontal="general" vertical="center"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11" fillId="5" borderId="22" xfId="0" applyFont="true" applyBorder="true" applyAlignment="false" applyProtection="false">
      <alignment horizontal="general" vertical="bottom" textRotation="0" wrapText="false" indent="0" shrinkToFit="false"/>
      <protection locked="true" hidden="false"/>
    </xf>
    <xf numFmtId="164" fontId="0" fillId="5" borderId="22" xfId="0" applyFont="false" applyBorder="true" applyAlignment="false" applyProtection="false">
      <alignment horizontal="general" vertical="bottom" textRotation="0" wrapText="false" indent="0" shrinkToFit="false"/>
      <protection locked="true" hidden="false"/>
    </xf>
    <xf numFmtId="164" fontId="0" fillId="5" borderId="22" xfId="0" applyFont="false" applyBorder="true" applyAlignment="true" applyProtection="false">
      <alignment horizontal="general" vertical="center" textRotation="0" wrapText="false" indent="0" shrinkToFit="false"/>
      <protection locked="true" hidden="false"/>
    </xf>
    <xf numFmtId="164" fontId="0" fillId="5" borderId="11" xfId="0" applyFont="false" applyBorder="true" applyAlignment="true" applyProtection="false">
      <alignment horizontal="general" vertical="center" textRotation="0" wrapText="false" indent="0" shrinkToFit="false"/>
      <protection locked="true" hidden="false"/>
    </xf>
    <xf numFmtId="164" fontId="7" fillId="6" borderId="34" xfId="0" applyFont="true" applyBorder="true" applyAlignment="false" applyProtection="false">
      <alignment horizontal="general" vertical="bottom" textRotation="0" wrapText="false" indent="0" shrinkToFit="false"/>
      <protection locked="true" hidden="false"/>
    </xf>
    <xf numFmtId="164" fontId="7" fillId="6" borderId="35" xfId="0" applyFont="true" applyBorder="true" applyAlignment="false" applyProtection="false">
      <alignment horizontal="general" vertical="bottom" textRotation="0" wrapText="false" indent="0" shrinkToFit="false"/>
      <protection locked="true" hidden="false"/>
    </xf>
    <xf numFmtId="164" fontId="7" fillId="6" borderId="36" xfId="0" applyFont="true" applyBorder="true" applyAlignment="true" applyProtection="false">
      <alignment horizontal="general" vertical="center" textRotation="0" wrapText="true" indent="0" shrinkToFit="false"/>
      <protection locked="true" hidden="false"/>
    </xf>
    <xf numFmtId="164" fontId="7" fillId="6" borderId="37" xfId="0" applyFont="true" applyBorder="true" applyAlignment="true" applyProtection="false">
      <alignment horizontal="general" vertical="center" textRotation="0" wrapText="true" indent="0" shrinkToFit="false"/>
      <protection locked="true" hidden="false"/>
    </xf>
    <xf numFmtId="164" fontId="7" fillId="6" borderId="38" xfId="0" applyFont="true" applyBorder="true" applyAlignment="true" applyProtection="false">
      <alignment horizontal="general" vertical="center" textRotation="0" wrapText="true" indent="0" shrinkToFit="false"/>
      <protection locked="true" hidden="false"/>
    </xf>
    <xf numFmtId="164" fontId="7" fillId="6" borderId="16" xfId="0" applyFont="true" applyBorder="true" applyAlignment="true" applyProtection="false">
      <alignment horizontal="general" vertical="center" textRotation="0" wrapText="false" indent="0" shrinkToFit="false"/>
      <protection locked="true" hidden="false"/>
    </xf>
    <xf numFmtId="164" fontId="7" fillId="6" borderId="38" xfId="0" applyFont="true" applyBorder="true" applyAlignment="true" applyProtection="false">
      <alignment horizontal="general" vertical="center" textRotation="0" wrapText="false" indent="0" shrinkToFit="false"/>
      <protection locked="true" hidden="false"/>
    </xf>
    <xf numFmtId="164" fontId="8" fillId="22" borderId="39" xfId="0" applyFont="true" applyBorder="true" applyAlignment="true" applyProtection="false">
      <alignment horizontal="general" vertical="center" textRotation="0" wrapText="false" indent="0" shrinkToFit="false"/>
      <protection locked="true" hidden="false"/>
    </xf>
    <xf numFmtId="164" fontId="0" fillId="22" borderId="5" xfId="0" applyFont="true" applyBorder="true" applyAlignment="true" applyProtection="false">
      <alignment horizontal="left" vertical="center" textRotation="0" wrapText="true" indent="0" shrinkToFit="false"/>
      <protection locked="true" hidden="false"/>
    </xf>
    <xf numFmtId="164" fontId="28" fillId="22" borderId="5" xfId="0" applyFont="true" applyBorder="true" applyAlignment="true" applyProtection="false">
      <alignment horizontal="justify" vertical="center" textRotation="0" wrapText="true" indent="0" shrinkToFit="false"/>
      <protection locked="true" hidden="false"/>
    </xf>
    <xf numFmtId="164" fontId="35" fillId="22" borderId="5" xfId="0" applyFont="true" applyBorder="true" applyAlignment="true" applyProtection="false">
      <alignment horizontal="justify" vertical="center" textRotation="0" wrapText="true" indent="0" shrinkToFit="false"/>
      <protection locked="true" hidden="false"/>
    </xf>
    <xf numFmtId="164" fontId="8" fillId="22" borderId="5" xfId="0" applyFont="true" applyBorder="true" applyAlignment="true" applyProtection="false">
      <alignment horizontal="justify" vertical="center" textRotation="0" wrapText="false" indent="0" shrinkToFit="false"/>
      <protection locked="true" hidden="false"/>
    </xf>
    <xf numFmtId="164" fontId="8" fillId="22" borderId="5" xfId="0" applyFont="true" applyBorder="true" applyAlignment="true" applyProtection="false">
      <alignment horizontal="justify" vertical="center" textRotation="0" wrapText="true" indent="0" shrinkToFit="false"/>
      <protection locked="true" hidden="false"/>
    </xf>
    <xf numFmtId="164" fontId="0" fillId="22" borderId="5" xfId="0" applyFont="true" applyBorder="true" applyAlignment="true" applyProtection="false">
      <alignment horizontal="justify" vertical="center" textRotation="0" wrapText="false" indent="0" shrinkToFit="false"/>
      <protection locked="true" hidden="false"/>
    </xf>
    <xf numFmtId="164" fontId="38" fillId="22" borderId="5" xfId="0" applyFont="true" applyBorder="true" applyAlignment="true" applyProtection="false">
      <alignment horizontal="justify" vertical="center" textRotation="0" wrapText="true" indent="0" shrinkToFit="false"/>
      <protection locked="true" hidden="false"/>
    </xf>
    <xf numFmtId="164" fontId="45" fillId="22" borderId="5" xfId="0" applyFont="true" applyBorder="true" applyAlignment="true" applyProtection="false">
      <alignment horizontal="justify" vertical="center" textRotation="0" wrapText="true" indent="0" shrinkToFit="false"/>
      <protection locked="true" hidden="false"/>
    </xf>
    <xf numFmtId="164" fontId="0" fillId="22" borderId="5" xfId="0" applyFont="true" applyBorder="true" applyAlignment="true" applyProtection="false">
      <alignment horizontal="justify" vertical="center" textRotation="0" wrapText="true" indent="0" shrinkToFit="false"/>
      <protection locked="true" hidden="false"/>
    </xf>
    <xf numFmtId="164" fontId="0" fillId="22" borderId="40" xfId="0" applyFont="false" applyBorder="true" applyAlignment="true" applyProtection="false">
      <alignment horizontal="justify" vertical="center" textRotation="0" wrapText="false" indent="0" shrinkToFit="false"/>
      <protection locked="true" hidden="false"/>
    </xf>
    <xf numFmtId="164" fontId="8" fillId="22" borderId="3" xfId="0" applyFont="true" applyBorder="true" applyAlignment="true" applyProtection="false">
      <alignment horizontal="general" vertical="center" textRotation="0" wrapText="false" indent="0" shrinkToFit="false"/>
      <protection locked="true" hidden="false"/>
    </xf>
    <xf numFmtId="164" fontId="47" fillId="0" borderId="0" xfId="0" applyFont="true" applyBorder="false" applyAlignment="true" applyProtection="false">
      <alignment horizontal="general" vertical="center" textRotation="0" wrapText="true" indent="0" shrinkToFit="false"/>
      <protection locked="true" hidden="false"/>
    </xf>
    <xf numFmtId="164" fontId="48" fillId="22" borderId="5" xfId="0" applyFont="true" applyBorder="true" applyAlignment="true" applyProtection="false">
      <alignment horizontal="left" vertical="center" textRotation="0" wrapText="true" indent="0" shrinkToFit="false"/>
      <protection locked="true" hidden="false"/>
    </xf>
    <xf numFmtId="164" fontId="13" fillId="22" borderId="5" xfId="0" applyFont="true" applyBorder="true" applyAlignment="true" applyProtection="false">
      <alignment horizontal="left" vertical="center" textRotation="0" wrapText="true" indent="0" shrinkToFit="false"/>
      <protection locked="true" hidden="false"/>
    </xf>
    <xf numFmtId="164" fontId="8" fillId="22" borderId="5" xfId="0" applyFont="true" applyBorder="true" applyAlignment="true" applyProtection="false">
      <alignment horizontal="left" vertical="center" textRotation="0" wrapText="true" indent="0" shrinkToFit="false"/>
      <protection locked="true" hidden="false"/>
    </xf>
    <xf numFmtId="164" fontId="23" fillId="22" borderId="5" xfId="0" applyFont="true" applyBorder="true" applyAlignment="true" applyProtection="false">
      <alignment horizontal="left" vertical="center" textRotation="0" wrapText="true" indent="0" shrinkToFit="false"/>
      <protection locked="true" hidden="false"/>
    </xf>
    <xf numFmtId="164" fontId="38" fillId="22" borderId="5" xfId="0" applyFont="true" applyBorder="true" applyAlignment="true" applyProtection="false">
      <alignment horizontal="left" vertical="center" textRotation="0" wrapText="true" indent="0" shrinkToFit="false"/>
      <protection locked="true" hidden="false"/>
    </xf>
    <xf numFmtId="164" fontId="9" fillId="22" borderId="5" xfId="0" applyFont="true" applyBorder="true" applyAlignment="true" applyProtection="false">
      <alignment horizontal="left" vertical="center" textRotation="0" wrapText="true" indent="0" shrinkToFit="false"/>
      <protection locked="true" hidden="false"/>
    </xf>
    <xf numFmtId="164" fontId="0" fillId="22" borderId="5" xfId="0" applyFont="true" applyBorder="true" applyAlignment="true" applyProtection="false">
      <alignment horizontal="general" vertical="center" textRotation="0" wrapText="false" indent="0" shrinkToFit="false"/>
      <protection locked="true" hidden="false"/>
    </xf>
    <xf numFmtId="164" fontId="0" fillId="22" borderId="40" xfId="0" applyFont="false" applyBorder="true" applyAlignment="true" applyProtection="false">
      <alignment horizontal="general" vertical="center" textRotation="0" wrapText="false" indent="0" shrinkToFit="false"/>
      <protection locked="true" hidden="false"/>
    </xf>
    <xf numFmtId="164" fontId="8" fillId="22" borderId="41" xfId="0" applyFont="true" applyBorder="true" applyAlignment="true" applyProtection="false">
      <alignment horizontal="general" vertical="center" textRotation="0" wrapText="false" indent="0" shrinkToFit="false"/>
      <protection locked="true" hidden="false"/>
    </xf>
    <xf numFmtId="164" fontId="0" fillId="0" borderId="42" xfId="0" applyFont="false" applyBorder="true" applyAlignment="true" applyProtection="false">
      <alignment horizontal="justify" vertical="center" textRotation="0" wrapText="false" indent="0" shrinkToFit="false"/>
      <protection locked="true" hidden="false"/>
    </xf>
    <xf numFmtId="164" fontId="0" fillId="0" borderId="43" xfId="0" applyFont="false" applyBorder="true" applyAlignment="true" applyProtection="false">
      <alignment horizontal="general" vertical="center" textRotation="0" wrapText="false" indent="0" shrinkToFit="false"/>
      <protection locked="true" hidden="false"/>
    </xf>
    <xf numFmtId="164" fontId="0" fillId="22" borderId="44" xfId="0" applyFont="true" applyBorder="true" applyAlignment="true" applyProtection="false">
      <alignment horizontal="left" vertical="center" textRotation="0" wrapText="true" indent="0" shrinkToFit="false"/>
      <protection locked="true" hidden="false"/>
    </xf>
    <xf numFmtId="164" fontId="35" fillId="22" borderId="45" xfId="0" applyFont="true" applyBorder="true" applyAlignment="true" applyProtection="false">
      <alignment horizontal="left" vertical="center" textRotation="0" wrapText="true" indent="0" shrinkToFit="false"/>
      <protection locked="true" hidden="false"/>
    </xf>
    <xf numFmtId="164" fontId="8" fillId="22" borderId="45" xfId="0" applyFont="true" applyBorder="true" applyAlignment="true" applyProtection="false">
      <alignment horizontal="left" vertical="center" textRotation="0" wrapText="true" indent="0" shrinkToFit="false"/>
      <protection locked="true" hidden="false"/>
    </xf>
    <xf numFmtId="164" fontId="0" fillId="22" borderId="45" xfId="0" applyFont="true" applyBorder="true" applyAlignment="true" applyProtection="false">
      <alignment horizontal="left" vertical="center" textRotation="0" wrapText="true" indent="0" shrinkToFit="false"/>
      <protection locked="true" hidden="false"/>
    </xf>
    <xf numFmtId="164" fontId="23" fillId="22" borderId="45" xfId="0" applyFont="true" applyBorder="true" applyAlignment="true" applyProtection="false">
      <alignment horizontal="left" vertical="center" textRotation="0" wrapText="true" indent="0" shrinkToFit="false"/>
      <protection locked="true" hidden="false"/>
    </xf>
    <xf numFmtId="164" fontId="38" fillId="22" borderId="45" xfId="0" applyFont="true" applyBorder="true" applyAlignment="true" applyProtection="false">
      <alignment horizontal="left" vertical="center" textRotation="0" wrapText="true" indent="0" shrinkToFit="false"/>
      <protection locked="true" hidden="false"/>
    </xf>
    <xf numFmtId="164" fontId="0" fillId="22" borderId="44" xfId="0" applyFont="true" applyBorder="true" applyAlignment="true" applyProtection="false">
      <alignment horizontal="general" vertical="center" textRotation="0" wrapText="false" indent="0" shrinkToFit="false"/>
      <protection locked="true" hidden="false"/>
    </xf>
    <xf numFmtId="164" fontId="0" fillId="22" borderId="45" xfId="0" applyFont="false" applyBorder="true" applyAlignment="true" applyProtection="false">
      <alignment horizontal="general" vertical="center" textRotation="0" wrapText="false" indent="0" shrinkToFit="false"/>
      <protection locked="true" hidden="false"/>
    </xf>
    <xf numFmtId="164" fontId="0" fillId="0" borderId="46" xfId="0" applyFont="false" applyBorder="true" applyAlignment="true" applyProtection="false">
      <alignment horizontal="justify" vertical="center" textRotation="0" wrapText="false" indent="0" shrinkToFit="false"/>
      <protection locked="true" hidden="false"/>
    </xf>
    <xf numFmtId="164" fontId="16" fillId="22" borderId="5" xfId="0" applyFont="true" applyBorder="true" applyAlignment="true" applyProtection="false">
      <alignment horizontal="left" vertical="center" textRotation="0" wrapText="true" indent="0" shrinkToFit="false"/>
      <protection locked="true" hidden="false"/>
    </xf>
    <xf numFmtId="164" fontId="35" fillId="22" borderId="5" xfId="0" applyFont="true" applyBorder="true" applyAlignment="true" applyProtection="false">
      <alignment horizontal="left" vertical="center" textRotation="0" wrapText="true" indent="0" shrinkToFit="false"/>
      <protection locked="true" hidden="false"/>
    </xf>
    <xf numFmtId="164" fontId="45" fillId="22" borderId="5" xfId="0" applyFont="true" applyBorder="true" applyAlignment="true" applyProtection="false">
      <alignment horizontal="left" vertical="center" textRotation="0" wrapText="true" indent="0" shrinkToFit="false"/>
      <protection locked="true" hidden="false"/>
    </xf>
    <xf numFmtId="164" fontId="0" fillId="22" borderId="4" xfId="0" applyFont="true" applyBorder="true" applyAlignment="true" applyProtection="false">
      <alignment horizontal="general" vertical="center" textRotation="0" wrapText="false" indent="0" shrinkToFit="false"/>
      <protection locked="true" hidden="false"/>
    </xf>
    <xf numFmtId="164" fontId="0" fillId="22" borderId="47" xfId="0" applyFont="false" applyBorder="true" applyAlignment="true" applyProtection="false">
      <alignment horizontal="general" vertical="center" textRotation="0" wrapText="false" indent="0" shrinkToFit="false"/>
      <protection locked="true" hidden="false"/>
    </xf>
    <xf numFmtId="164" fontId="0" fillId="0" borderId="48" xfId="0" applyFont="false" applyBorder="true" applyAlignment="true" applyProtection="false">
      <alignment horizontal="justify" vertical="center" textRotation="0" wrapText="false" indent="0" shrinkToFit="false"/>
      <protection locked="true" hidden="false"/>
    </xf>
    <xf numFmtId="164" fontId="16" fillId="22" borderId="45" xfId="0" applyFont="true" applyBorder="true" applyAlignment="true" applyProtection="false">
      <alignment horizontal="left" vertical="center" textRotation="0" wrapText="true" indent="0" shrinkToFit="false"/>
      <protection locked="true" hidden="false"/>
    </xf>
    <xf numFmtId="164" fontId="9" fillId="22" borderId="45" xfId="0" applyFont="true" applyBorder="true" applyAlignment="true" applyProtection="false">
      <alignment horizontal="left" vertical="center" textRotation="0" wrapText="true" indent="0" shrinkToFit="false"/>
      <protection locked="true" hidden="false"/>
    </xf>
    <xf numFmtId="164" fontId="9" fillId="7" borderId="49" xfId="0" applyFont="true" applyBorder="true" applyAlignment="true" applyProtection="false">
      <alignment horizontal="left" vertical="top" textRotation="0" wrapText="false" indent="0" shrinkToFit="false"/>
      <protection locked="true" hidden="false"/>
    </xf>
    <xf numFmtId="164" fontId="28" fillId="22" borderId="5" xfId="0" applyFont="true" applyBorder="true" applyAlignment="true" applyProtection="false">
      <alignment horizontal="left" vertical="center" textRotation="0" wrapText="true" indent="0" shrinkToFit="false"/>
      <protection locked="true" hidden="false"/>
    </xf>
    <xf numFmtId="164" fontId="52" fillId="22" borderId="45" xfId="0" applyFont="true" applyBorder="true" applyAlignment="true" applyProtection="false">
      <alignment horizontal="left" vertical="center" textRotation="0" wrapText="true" indent="0" shrinkToFit="false"/>
      <protection locked="true" hidden="false"/>
    </xf>
    <xf numFmtId="164" fontId="0" fillId="22" borderId="44" xfId="0" applyFont="true" applyBorder="true" applyAlignment="true" applyProtection="false">
      <alignment horizontal="general" vertical="center" textRotation="0" wrapText="true" indent="0" shrinkToFit="false"/>
      <protection locked="true" hidden="false"/>
    </xf>
    <xf numFmtId="164" fontId="45" fillId="22" borderId="45" xfId="0" applyFont="true" applyBorder="true" applyAlignment="true" applyProtection="false">
      <alignment horizontal="left" vertical="center" textRotation="0" wrapText="true" indent="0" shrinkToFit="false"/>
      <protection locked="true" hidden="false"/>
    </xf>
    <xf numFmtId="164" fontId="28" fillId="22" borderId="45" xfId="0" applyFont="true" applyBorder="true" applyAlignment="true" applyProtection="false">
      <alignment horizontal="left" vertical="center" textRotation="0" wrapText="true" indent="0" shrinkToFit="false"/>
      <protection locked="true" hidden="false"/>
    </xf>
    <xf numFmtId="164" fontId="51" fillId="22" borderId="45" xfId="0" applyFont="true" applyBorder="true" applyAlignment="true" applyProtection="false">
      <alignment horizontal="left" vertical="center" textRotation="0" wrapText="true" indent="0" shrinkToFit="false"/>
      <protection locked="true" hidden="false"/>
    </xf>
    <xf numFmtId="164" fontId="0" fillId="22" borderId="50" xfId="0" applyFont="true" applyBorder="true" applyAlignment="true" applyProtection="false">
      <alignment horizontal="general" vertical="center" textRotation="0" wrapText="true" indent="0" shrinkToFit="false"/>
      <protection locked="true" hidden="false"/>
    </xf>
    <xf numFmtId="164" fontId="56" fillId="22" borderId="50" xfId="0" applyFont="true" applyBorder="true" applyAlignment="true" applyProtection="false">
      <alignment horizontal="general" vertical="center" textRotation="0" wrapText="true" indent="0" shrinkToFit="false"/>
      <protection locked="true" hidden="false"/>
    </xf>
    <xf numFmtId="164" fontId="9" fillId="22" borderId="50" xfId="0" applyFont="true" applyBorder="true" applyAlignment="true" applyProtection="false">
      <alignment horizontal="general" vertical="center" textRotation="0" wrapText="true" indent="0" shrinkToFit="false"/>
      <protection locked="true" hidden="false"/>
    </xf>
    <xf numFmtId="164" fontId="13" fillId="22" borderId="50" xfId="0" applyFont="true" applyBorder="true" applyAlignment="true" applyProtection="false">
      <alignment horizontal="general" vertical="center" textRotation="0" wrapText="true" indent="0" shrinkToFit="false"/>
      <protection locked="true" hidden="false"/>
    </xf>
    <xf numFmtId="164" fontId="8" fillId="22" borderId="50" xfId="0" applyFont="true" applyBorder="true" applyAlignment="true" applyProtection="false">
      <alignment horizontal="general" vertical="center" textRotation="0" wrapText="true" indent="0" shrinkToFit="false"/>
      <protection locked="true" hidden="false"/>
    </xf>
    <xf numFmtId="164" fontId="45" fillId="22" borderId="50" xfId="0" applyFont="true" applyBorder="true" applyAlignment="true" applyProtection="false">
      <alignment horizontal="general" vertical="center" textRotation="0" wrapText="true" indent="0" shrinkToFit="false"/>
      <protection locked="true" hidden="false"/>
    </xf>
    <xf numFmtId="164" fontId="67" fillId="22" borderId="50" xfId="0" applyFont="true" applyBorder="true" applyAlignment="true" applyProtection="false">
      <alignment horizontal="general" vertical="center" textRotation="0" wrapText="true" indent="0" shrinkToFit="false"/>
      <protection locked="true" hidden="false"/>
    </xf>
    <xf numFmtId="164" fontId="0" fillId="22" borderId="51" xfId="0" applyFont="true" applyBorder="true" applyAlignment="true" applyProtection="false">
      <alignment horizontal="general" vertical="center" textRotation="0" wrapText="false" indent="0" shrinkToFit="false"/>
      <protection locked="true" hidden="false"/>
    </xf>
    <xf numFmtId="164" fontId="0" fillId="22" borderId="52" xfId="0" applyFont="false" applyBorder="true" applyAlignment="true" applyProtection="false">
      <alignment horizontal="general" vertical="center" textRotation="0" wrapText="false" indent="0" shrinkToFit="false"/>
      <protection locked="true" hidden="false"/>
    </xf>
    <xf numFmtId="164" fontId="0" fillId="0" borderId="53" xfId="0" applyFont="false" applyBorder="true" applyAlignment="true" applyProtection="false">
      <alignment horizontal="justify" vertical="center" textRotation="0" wrapText="false" indent="0" shrinkToFit="false"/>
      <protection locked="true" hidden="false"/>
    </xf>
    <xf numFmtId="164" fontId="56" fillId="22" borderId="45" xfId="0" applyFont="true" applyBorder="true" applyAlignment="true" applyProtection="false">
      <alignment horizontal="left" vertical="center" textRotation="0" wrapText="true" indent="0" shrinkToFit="false"/>
      <protection locked="true" hidden="false"/>
    </xf>
    <xf numFmtId="164" fontId="8" fillId="22" borderId="1" xfId="0" applyFont="true" applyBorder="true" applyAlignment="true" applyProtection="false">
      <alignment horizontal="general" vertical="center" textRotation="0" wrapText="false" indent="0" shrinkToFit="false"/>
      <protection locked="true" hidden="false"/>
    </xf>
    <xf numFmtId="164" fontId="8" fillId="22" borderId="54" xfId="0" applyFont="true" applyBorder="true" applyAlignment="true" applyProtection="false">
      <alignment horizontal="general" vertical="center" textRotation="0" wrapText="false" indent="0" shrinkToFit="false"/>
      <protection locked="true" hidden="false"/>
    </xf>
    <xf numFmtId="164" fontId="0" fillId="0" borderId="32"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justify" vertical="center" textRotation="0" wrapText="false" indent="0" shrinkToFit="false"/>
      <protection locked="true" hidden="false"/>
    </xf>
    <xf numFmtId="164" fontId="8" fillId="5" borderId="11" xfId="0" applyFont="true" applyBorder="true" applyAlignment="true" applyProtection="false">
      <alignment horizontal="general" vertical="center" textRotation="0" wrapText="false" indent="0" shrinkToFit="false"/>
      <protection locked="true" hidden="false"/>
    </xf>
    <xf numFmtId="164" fontId="7" fillId="5" borderId="2" xfId="0" applyFont="true" applyBorder="true" applyAlignment="true" applyProtection="false">
      <alignment horizontal="justify" vertical="center" textRotation="0" wrapText="false" indent="0" shrinkToFit="false"/>
      <protection locked="true" hidden="false"/>
    </xf>
    <xf numFmtId="164" fontId="7" fillId="6" borderId="39" xfId="0" applyFont="true" applyBorder="true" applyAlignment="false" applyProtection="false">
      <alignment horizontal="general" vertical="bottom" textRotation="0" wrapText="false" indent="0" shrinkToFit="false"/>
      <protection locked="true" hidden="false"/>
    </xf>
    <xf numFmtId="164" fontId="7" fillId="6" borderId="5" xfId="0" applyFont="true" applyBorder="true" applyAlignment="false" applyProtection="false">
      <alignment horizontal="general" vertical="bottom" textRotation="0" wrapText="false" indent="0" shrinkToFit="false"/>
      <protection locked="true" hidden="false"/>
    </xf>
    <xf numFmtId="164" fontId="7" fillId="6" borderId="6" xfId="0" applyFont="true" applyBorder="true" applyAlignment="true" applyProtection="false">
      <alignment horizontal="general" vertical="center" textRotation="0" wrapText="true" indent="0" shrinkToFit="false"/>
      <protection locked="true" hidden="false"/>
    </xf>
    <xf numFmtId="164" fontId="7" fillId="6" borderId="16" xfId="0" applyFont="true" applyBorder="true" applyAlignment="true" applyProtection="false">
      <alignment horizontal="justify" vertical="center" textRotation="0" wrapText="false" indent="0" shrinkToFit="false"/>
      <protection locked="true" hidden="false"/>
    </xf>
    <xf numFmtId="164" fontId="8" fillId="24" borderId="1" xfId="0" applyFont="true" applyBorder="true" applyAlignment="true" applyProtection="false">
      <alignment horizontal="general" vertical="center" textRotation="0" wrapText="false" indent="0" shrinkToFit="false"/>
      <protection locked="true" hidden="false"/>
    </xf>
    <xf numFmtId="164" fontId="0" fillId="24" borderId="44" xfId="0" applyFont="true" applyBorder="true" applyAlignment="true" applyProtection="false">
      <alignment horizontal="left" vertical="center" textRotation="0" wrapText="true" indent="0" shrinkToFit="false"/>
      <protection locked="true" hidden="false"/>
    </xf>
    <xf numFmtId="167" fontId="23" fillId="24" borderId="44" xfId="0" applyFont="true" applyBorder="true" applyAlignment="true" applyProtection="false">
      <alignment horizontal="left" vertical="center" textRotation="0" wrapText="true" indent="0" shrinkToFit="false"/>
      <protection locked="true" hidden="false"/>
    </xf>
    <xf numFmtId="167" fontId="35" fillId="24" borderId="44" xfId="0" applyFont="true" applyBorder="true" applyAlignment="true" applyProtection="false">
      <alignment horizontal="left" vertical="center" textRotation="0" wrapText="true" indent="0" shrinkToFit="false"/>
      <protection locked="true" hidden="false"/>
    </xf>
    <xf numFmtId="167" fontId="16" fillId="24" borderId="44" xfId="0" applyFont="true" applyBorder="true" applyAlignment="true" applyProtection="false">
      <alignment horizontal="left" vertical="center" textRotation="0" wrapText="true" indent="0" shrinkToFit="false"/>
      <protection locked="true" hidden="false"/>
    </xf>
    <xf numFmtId="167" fontId="45" fillId="24" borderId="44" xfId="0" applyFont="true" applyBorder="true" applyAlignment="true" applyProtection="false">
      <alignment horizontal="left" vertical="center" textRotation="0" wrapText="true" indent="0" shrinkToFit="false"/>
      <protection locked="true" hidden="false"/>
    </xf>
    <xf numFmtId="167" fontId="38" fillId="24" borderId="44" xfId="0" applyFont="true" applyBorder="true" applyAlignment="true" applyProtection="false">
      <alignment horizontal="left" vertical="center" textRotation="0" wrapText="true" indent="0" shrinkToFit="false"/>
      <protection locked="true" hidden="false"/>
    </xf>
    <xf numFmtId="167" fontId="0" fillId="24" borderId="44" xfId="0" applyFont="true" applyBorder="true" applyAlignment="true" applyProtection="false">
      <alignment horizontal="left" vertical="center" textRotation="0" wrapText="true" indent="0" shrinkToFit="false"/>
      <protection locked="true" hidden="false"/>
    </xf>
    <xf numFmtId="164" fontId="0" fillId="24" borderId="54" xfId="0" applyFont="false" applyBorder="true" applyAlignment="true" applyProtection="false">
      <alignment horizontal="general" vertical="center" textRotation="0" wrapText="false" indent="0" shrinkToFit="false"/>
      <protection locked="true" hidden="false"/>
    </xf>
    <xf numFmtId="164" fontId="8" fillId="24" borderId="4" xfId="0" applyFont="true" applyBorder="true" applyAlignment="true" applyProtection="false">
      <alignment horizontal="general" vertical="center" textRotation="0" wrapText="false" indent="0" shrinkToFit="false"/>
      <protection locked="true" hidden="false"/>
    </xf>
    <xf numFmtId="164" fontId="8" fillId="24" borderId="47" xfId="0" applyFont="true" applyBorder="true" applyAlignment="true" applyProtection="false">
      <alignment horizontal="general" vertical="center" textRotation="0" wrapText="false" indent="0" shrinkToFit="false"/>
      <protection locked="true" hidden="false"/>
    </xf>
    <xf numFmtId="164" fontId="0" fillId="24" borderId="5" xfId="0" applyFont="true" applyBorder="true" applyAlignment="true" applyProtection="false">
      <alignment horizontal="left" vertical="center" textRotation="0" wrapText="true" indent="0" shrinkToFit="false"/>
      <protection locked="true" hidden="false"/>
    </xf>
    <xf numFmtId="167" fontId="56" fillId="24" borderId="5" xfId="0" applyFont="true" applyBorder="true" applyAlignment="true" applyProtection="false">
      <alignment horizontal="left" vertical="center" textRotation="0" wrapText="true" indent="0" shrinkToFit="false"/>
      <protection locked="true" hidden="false"/>
    </xf>
    <xf numFmtId="167" fontId="9" fillId="24" borderId="5" xfId="0" applyFont="true" applyBorder="true" applyAlignment="true" applyProtection="false">
      <alignment horizontal="left" vertical="center" textRotation="0" wrapText="true" indent="0" shrinkToFit="false"/>
      <protection locked="true" hidden="false"/>
    </xf>
    <xf numFmtId="167" fontId="23" fillId="24" borderId="5" xfId="0" applyFont="true" applyBorder="true" applyAlignment="true" applyProtection="false">
      <alignment horizontal="left" vertical="center" textRotation="0" wrapText="true" indent="0" shrinkToFit="false"/>
      <protection locked="true" hidden="false"/>
    </xf>
    <xf numFmtId="167" fontId="16" fillId="24" borderId="5" xfId="0" applyFont="true" applyBorder="true" applyAlignment="true" applyProtection="false">
      <alignment horizontal="left" vertical="center" textRotation="0" wrapText="true" indent="0" shrinkToFit="false"/>
      <protection locked="true" hidden="false"/>
    </xf>
    <xf numFmtId="167" fontId="38" fillId="24" borderId="5" xfId="0" applyFont="true" applyBorder="true" applyAlignment="true" applyProtection="false">
      <alignment horizontal="left" vertical="center" textRotation="0" wrapText="true" indent="0" shrinkToFit="false"/>
      <protection locked="true" hidden="false"/>
    </xf>
    <xf numFmtId="167" fontId="0" fillId="24" borderId="5" xfId="0" applyFont="true" applyBorder="true" applyAlignment="true" applyProtection="false">
      <alignment horizontal="left" vertical="center" textRotation="0" wrapText="true" indent="0" shrinkToFit="false"/>
      <protection locked="true" hidden="false"/>
    </xf>
    <xf numFmtId="167" fontId="8" fillId="24" borderId="44" xfId="0" applyFont="true" applyBorder="true" applyAlignment="true" applyProtection="false">
      <alignment horizontal="left" vertical="center" textRotation="0" wrapText="true" indent="0" shrinkToFit="false"/>
      <protection locked="true" hidden="false"/>
    </xf>
    <xf numFmtId="164" fontId="0" fillId="24" borderId="6" xfId="0" applyFont="false" applyBorder="true" applyAlignment="true" applyProtection="false">
      <alignment horizontal="general" vertical="center" textRotation="0" wrapText="false" indent="0" shrinkToFit="false"/>
      <protection locked="true" hidden="false"/>
    </xf>
    <xf numFmtId="164" fontId="48" fillId="24" borderId="5" xfId="0" applyFont="true" applyBorder="true" applyAlignment="true" applyProtection="false">
      <alignment horizontal="left" vertical="center" textRotation="0" wrapText="true" indent="0" shrinkToFit="false"/>
      <protection locked="true" hidden="false"/>
    </xf>
    <xf numFmtId="164" fontId="9" fillId="24" borderId="5" xfId="0" applyFont="true" applyBorder="true" applyAlignment="true" applyProtection="false">
      <alignment horizontal="left" vertical="center" textRotation="0" wrapText="true" indent="0" shrinkToFit="false"/>
      <protection locked="true" hidden="false"/>
    </xf>
    <xf numFmtId="164" fontId="23" fillId="24" borderId="5" xfId="0" applyFont="true" applyBorder="true" applyAlignment="true" applyProtection="false">
      <alignment horizontal="left" vertical="center" textRotation="0" wrapText="true" indent="0" shrinkToFit="false"/>
      <protection locked="true" hidden="false"/>
    </xf>
    <xf numFmtId="164" fontId="8" fillId="24" borderId="5" xfId="0" applyFont="true" applyBorder="true" applyAlignment="true" applyProtection="false">
      <alignment horizontal="left" vertical="center" textRotation="0" wrapText="true" indent="0" shrinkToFit="false"/>
      <protection locked="true" hidden="false"/>
    </xf>
    <xf numFmtId="164" fontId="45" fillId="24" borderId="5" xfId="0" applyFont="true" applyBorder="true" applyAlignment="true" applyProtection="false">
      <alignment horizontal="left" vertical="center" textRotation="0" wrapText="true" indent="0" shrinkToFit="false"/>
      <protection locked="true" hidden="false"/>
    </xf>
    <xf numFmtId="164" fontId="38" fillId="24" borderId="5" xfId="0" applyFont="true" applyBorder="true" applyAlignment="true" applyProtection="false">
      <alignment horizontal="left" vertical="center" textRotation="0" wrapText="true" indent="0" shrinkToFit="false"/>
      <protection locked="true" hidden="false"/>
    </xf>
    <xf numFmtId="164" fontId="0" fillId="24" borderId="41" xfId="0" applyFont="false" applyBorder="true" applyAlignment="true" applyProtection="false">
      <alignment horizontal="general" vertical="center" textRotation="0" wrapText="false" indent="0" shrinkToFit="false"/>
      <protection locked="true" hidden="false"/>
    </xf>
    <xf numFmtId="164" fontId="0" fillId="24" borderId="4" xfId="0" applyFont="true" applyBorder="true" applyAlignment="true" applyProtection="false">
      <alignment horizontal="general" vertical="center" textRotation="0" wrapText="false" indent="0" shrinkToFit="false"/>
      <protection locked="true" hidden="false"/>
    </xf>
    <xf numFmtId="164" fontId="13" fillId="24" borderId="5" xfId="0" applyFont="true" applyBorder="true" applyAlignment="true" applyProtection="false">
      <alignment horizontal="left" vertical="center" textRotation="0" wrapText="true" indent="0" shrinkToFit="false"/>
      <protection locked="true" hidden="false"/>
    </xf>
    <xf numFmtId="164" fontId="52" fillId="24" borderId="5" xfId="0" applyFont="true" applyBorder="true" applyAlignment="true" applyProtection="false">
      <alignment horizontal="left" vertical="center" textRotation="0" wrapText="true" indent="0" shrinkToFit="false"/>
      <protection locked="true" hidden="false"/>
    </xf>
    <xf numFmtId="164" fontId="16" fillId="24" borderId="5" xfId="0" applyFont="true" applyBorder="true" applyAlignment="true" applyProtection="false">
      <alignment horizontal="left" vertical="center" textRotation="0" wrapText="true" indent="0" shrinkToFit="false"/>
      <protection locked="true" hidden="false"/>
    </xf>
    <xf numFmtId="164" fontId="0" fillId="24" borderId="5" xfId="0" applyFont="true" applyBorder="true" applyAlignment="true" applyProtection="false">
      <alignment horizontal="general" vertical="center" textRotation="0" wrapText="false" indent="0" shrinkToFit="false"/>
      <protection locked="true" hidden="false"/>
    </xf>
    <xf numFmtId="164" fontId="52" fillId="24" borderId="44" xfId="0" applyFont="true" applyBorder="true" applyAlignment="true" applyProtection="false">
      <alignment horizontal="left" vertical="center" textRotation="0" wrapText="true" indent="0" shrinkToFit="false"/>
      <protection locked="true" hidden="false"/>
    </xf>
    <xf numFmtId="164" fontId="9" fillId="24" borderId="44" xfId="0" applyFont="true" applyBorder="true" applyAlignment="true" applyProtection="false">
      <alignment horizontal="left" vertical="center" textRotation="0" wrapText="true" indent="0" shrinkToFit="false"/>
      <protection locked="true" hidden="false"/>
    </xf>
    <xf numFmtId="164" fontId="16" fillId="24" borderId="44" xfId="0" applyFont="true" applyBorder="true" applyAlignment="true" applyProtection="false">
      <alignment horizontal="left" vertical="center" textRotation="0" wrapText="true" indent="0" shrinkToFit="false"/>
      <protection locked="true" hidden="false"/>
    </xf>
    <xf numFmtId="164" fontId="0" fillId="24" borderId="44" xfId="0" applyFont="true" applyBorder="true" applyAlignment="true" applyProtection="false">
      <alignment horizontal="general" vertical="center" textRotation="0" wrapText="false" indent="0" shrinkToFit="false"/>
      <protection locked="true" hidden="false"/>
    </xf>
    <xf numFmtId="164" fontId="8" fillId="24" borderId="44" xfId="0" applyFont="true" applyBorder="true" applyAlignment="true" applyProtection="false">
      <alignment horizontal="left" vertical="center" textRotation="0" wrapText="true" indent="0" shrinkToFit="false"/>
      <protection locked="true" hidden="false"/>
    </xf>
    <xf numFmtId="164" fontId="23" fillId="24" borderId="44" xfId="0" applyFont="true" applyBorder="true" applyAlignment="true" applyProtection="false">
      <alignment horizontal="left" vertical="center" textRotation="0" wrapText="true" indent="0" shrinkToFit="false"/>
      <protection locked="true" hidden="false"/>
    </xf>
    <xf numFmtId="164" fontId="38" fillId="24" borderId="44" xfId="0" applyFont="true" applyBorder="true" applyAlignment="true" applyProtection="false">
      <alignment horizontal="left" vertical="center" textRotation="0" wrapText="true" indent="0" shrinkToFit="false"/>
      <protection locked="true" hidden="false"/>
    </xf>
    <xf numFmtId="164" fontId="78" fillId="24" borderId="44" xfId="0" applyFont="true" applyBorder="true" applyAlignment="true" applyProtection="false">
      <alignment horizontal="left" vertical="center" textRotation="0" wrapText="true" indent="0" shrinkToFit="false"/>
      <protection locked="true" hidden="false"/>
    </xf>
    <xf numFmtId="164" fontId="56" fillId="24" borderId="44" xfId="0" applyFont="true" applyBorder="true" applyAlignment="true" applyProtection="false">
      <alignment horizontal="left" vertical="center" textRotation="0" wrapText="true" indent="0" shrinkToFit="false"/>
      <protection locked="true" hidden="false"/>
    </xf>
    <xf numFmtId="164" fontId="45" fillId="24" borderId="44" xfId="0" applyFont="true" applyBorder="tru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1" fillId="25" borderId="1" xfId="0" applyFont="true" applyBorder="true" applyAlignment="true" applyProtection="false">
      <alignment horizontal="left" vertical="center" textRotation="0" wrapText="true" indent="0" shrinkToFit="false"/>
      <protection locked="true" hidden="false"/>
    </xf>
    <xf numFmtId="164" fontId="0" fillId="26" borderId="54" xfId="0" applyFont="true" applyBorder="true" applyAlignment="true" applyProtection="false">
      <alignment horizontal="left" vertical="center" textRotation="0" wrapText="true" indent="0" shrinkToFit="false"/>
      <protection locked="true" hidden="false"/>
    </xf>
    <xf numFmtId="164" fontId="0" fillId="0" borderId="10" xfId="0" applyFont="fals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3" fillId="25" borderId="1" xfId="0" applyFont="true" applyBorder="true" applyAlignment="true" applyProtection="false">
      <alignment horizontal="left" vertical="center" textRotation="0" wrapText="true" indent="0" shrinkToFit="false"/>
      <protection locked="true" hidden="false"/>
    </xf>
    <xf numFmtId="164" fontId="0" fillId="26" borderId="54"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5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27" borderId="0" xfId="0" applyFont="true" applyBorder="false" applyAlignment="true" applyProtection="false">
      <alignment horizontal="general" vertical="center" textRotation="0" wrapText="false" indent="0" shrinkToFit="false"/>
      <protection locked="true" hidden="false"/>
    </xf>
    <xf numFmtId="164" fontId="0" fillId="27" borderId="0" xfId="0" applyFont="false" applyBorder="false" applyAlignment="tru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bottom" textRotation="0" wrapText="false" indent="0" shrinkToFit="false"/>
      <protection locked="true" hidden="false"/>
    </xf>
    <xf numFmtId="164" fontId="8" fillId="28" borderId="2" xfId="0" applyFont="true" applyBorder="true" applyAlignment="false" applyProtection="false">
      <alignment horizontal="general" vertical="bottom" textRotation="0" wrapText="false" indent="0" shrinkToFit="false"/>
      <protection locked="true" hidden="false"/>
    </xf>
    <xf numFmtId="164" fontId="8" fillId="28" borderId="22" xfId="0" applyFont="true" applyBorder="true" applyAlignment="false" applyProtection="false">
      <alignment horizontal="general" vertical="bottom" textRotation="0" wrapText="false" indent="0" shrinkToFit="false"/>
      <protection locked="true" hidden="false"/>
    </xf>
    <xf numFmtId="164" fontId="8" fillId="28" borderId="11"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5" borderId="10" xfId="0" applyFont="true" applyBorder="true" applyAlignment="false" applyProtection="false">
      <alignment horizontal="general" vertical="bottom" textRotation="0" wrapText="false" indent="0" shrinkToFit="false"/>
      <protection locked="true" hidden="false"/>
    </xf>
    <xf numFmtId="164" fontId="23" fillId="28" borderId="10" xfId="0" applyFont="true" applyBorder="true" applyAlignment="false" applyProtection="false">
      <alignment horizontal="general" vertical="bottom" textRotation="0" wrapText="false" indent="0" shrinkToFit="false"/>
      <protection locked="true" hidden="false"/>
    </xf>
    <xf numFmtId="164" fontId="0" fillId="29" borderId="2" xfId="0" applyFont="false" applyBorder="true" applyAlignment="false" applyProtection="false">
      <alignment horizontal="general" vertical="bottom" textRotation="0" wrapText="false" indent="0" shrinkToFit="false"/>
      <protection locked="true" hidden="false"/>
    </xf>
    <xf numFmtId="164" fontId="0" fillId="29" borderId="22" xfId="0" applyFont="false" applyBorder="true" applyAlignment="false" applyProtection="false">
      <alignment horizontal="general" vertical="bottom" textRotation="0" wrapText="false" indent="0" shrinkToFit="false"/>
      <protection locked="true" hidden="false"/>
    </xf>
    <xf numFmtId="164" fontId="0" fillId="29" borderId="11" xfId="0" applyFont="false" applyBorder="true" applyAlignment="false" applyProtection="false">
      <alignment horizontal="general" vertical="bottom" textRotation="0" wrapText="false" indent="0" shrinkToFit="false"/>
      <protection locked="true" hidden="false"/>
    </xf>
    <xf numFmtId="164" fontId="86" fillId="28" borderId="0" xfId="0" applyFont="true" applyBorder="false" applyAlignment="false" applyProtection="false">
      <alignment horizontal="general" vertical="bottom" textRotation="0" wrapText="false" indent="0" shrinkToFit="false"/>
      <protection locked="true" hidden="false"/>
    </xf>
    <xf numFmtId="164" fontId="87" fillId="30" borderId="10" xfId="0" applyFont="true" applyBorder="true" applyAlignment="false" applyProtection="false">
      <alignment horizontal="general" vertical="bottom" textRotation="0" wrapText="false" indent="0" shrinkToFit="false"/>
      <protection locked="true" hidden="false"/>
    </xf>
    <xf numFmtId="164" fontId="7" fillId="5" borderId="44" xfId="0" applyFont="true" applyBorder="true" applyAlignment="true" applyProtection="false">
      <alignment horizontal="center" vertical="center" textRotation="0" wrapText="false" indent="0" shrinkToFit="false"/>
      <protection locked="true" hidden="false"/>
    </xf>
    <xf numFmtId="164" fontId="7" fillId="5" borderId="44" xfId="0" applyFont="true" applyBorder="true" applyAlignment="true" applyProtection="false">
      <alignment horizontal="justify" vertical="center" textRotation="0" wrapText="false" indent="0" shrinkToFit="false"/>
      <protection locked="true" hidden="false"/>
    </xf>
    <xf numFmtId="164" fontId="7" fillId="5" borderId="54" xfId="0" applyFont="true" applyBorder="true" applyAlignment="true" applyProtection="false">
      <alignment horizontal="center" vertical="center" textRotation="0" wrapText="false" indent="0" shrinkToFit="false"/>
      <protection locked="true" hidden="false"/>
    </xf>
    <xf numFmtId="164" fontId="0" fillId="29" borderId="30" xfId="0" applyFont="true" applyBorder="true" applyAlignment="false" applyProtection="false">
      <alignment horizontal="general" vertical="bottom" textRotation="0" wrapText="false" indent="0" shrinkToFit="false"/>
      <protection locked="true" hidden="false"/>
    </xf>
    <xf numFmtId="164" fontId="0" fillId="0" borderId="55" xfId="0" applyFont="false" applyBorder="true" applyAlignment="false" applyProtection="false">
      <alignment horizontal="general" vertical="bottom" textRotation="0" wrapText="false" indent="0" shrinkToFit="false"/>
      <protection locked="true" hidden="false"/>
    </xf>
    <xf numFmtId="164" fontId="0" fillId="0" borderId="19" xfId="0" applyFont="false" applyBorder="true" applyAlignment="false" applyProtection="false">
      <alignment horizontal="general" vertical="bottom" textRotation="0" wrapText="false" indent="0" shrinkToFit="false"/>
      <protection locked="true" hidden="false"/>
    </xf>
    <xf numFmtId="164" fontId="0" fillId="29" borderId="33" xfId="0" applyFont="true" applyBorder="true" applyAlignment="false" applyProtection="false">
      <alignment horizontal="general" vertical="bottom" textRotation="0" wrapText="false" indent="0" shrinkToFit="false"/>
      <protection locked="true" hidden="false"/>
    </xf>
    <xf numFmtId="164" fontId="0" fillId="29" borderId="43" xfId="0" applyFont="true" applyBorder="true" applyAlignment="false" applyProtection="false">
      <alignment horizontal="general" vertical="bottom" textRotation="0" wrapText="false" indent="0" shrinkToFit="false"/>
      <protection locked="true" hidden="false"/>
    </xf>
    <xf numFmtId="164" fontId="0" fillId="28" borderId="49" xfId="0" applyFont="false" applyBorder="true" applyAlignment="false" applyProtection="false">
      <alignment horizontal="general" vertical="bottom" textRotation="0" wrapText="false" indent="0" shrinkToFit="false"/>
      <protection locked="true" hidden="false"/>
    </xf>
    <xf numFmtId="164" fontId="0" fillId="28" borderId="51" xfId="0" applyFont="fals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0" fillId="28" borderId="21" xfId="0" applyFont="false" applyBorder="true" applyAlignment="false" applyProtection="false">
      <alignment horizontal="general"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0" fillId="29" borderId="32" xfId="0" applyFont="true" applyBorder="true" applyAlignment="false" applyProtection="false">
      <alignment horizontal="general" vertical="bottom" textRotation="0" wrapText="false" indent="0" shrinkToFit="false"/>
      <protection locked="true" hidden="false"/>
    </xf>
    <xf numFmtId="164" fontId="0" fillId="28" borderId="56" xfId="0" applyFont="false" applyBorder="true" applyAlignment="false" applyProtection="false">
      <alignment horizontal="general" vertical="bottom" textRotation="0" wrapText="false" indent="0" shrinkToFit="false"/>
      <protection locked="true" hidden="false"/>
    </xf>
    <xf numFmtId="164" fontId="0" fillId="28" borderId="8"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8" borderId="9" xfId="0" applyFont="false" applyBorder="tru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8"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1" xfId="0" applyFont="false" applyBorder="true" applyAlignment="false" applyProtection="false">
      <alignment horizontal="general" vertical="bottom" textRotation="0" wrapText="false" indent="0" shrinkToFit="false"/>
      <protection locked="true" hidden="false"/>
    </xf>
    <xf numFmtId="164" fontId="0" fillId="0" borderId="57" xfId="0" applyFont="false" applyBorder="true" applyAlignment="false" applyProtection="false">
      <alignment horizontal="general" vertical="bottom" textRotation="0" wrapText="false" indent="0" shrinkToFit="false"/>
      <protection locked="true" hidden="false"/>
    </xf>
    <xf numFmtId="168"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56" xfId="0" applyFont="false" applyBorder="true" applyAlignment="false" applyProtection="false">
      <alignment horizontal="general" vertical="bottom" textRotation="0" wrapText="false" indent="0" shrinkToFit="false"/>
      <protection locked="true" hidden="false"/>
    </xf>
    <xf numFmtId="164" fontId="32" fillId="0" borderId="0" xfId="0" applyFont="true" applyBorder="false" applyAlignment="false" applyProtection="false">
      <alignment horizontal="general" vertical="bottom" textRotation="0" wrapText="false" indent="0" shrinkToFit="false"/>
      <protection locked="true" hidden="false"/>
    </xf>
    <xf numFmtId="164" fontId="0" fillId="29" borderId="3" xfId="0" applyFont="true" applyBorder="true" applyAlignment="false" applyProtection="false">
      <alignment horizontal="general" vertical="bottom" textRotation="0" wrapText="false" indent="0" shrinkToFit="false"/>
      <protection locked="true" hidden="false"/>
    </xf>
    <xf numFmtId="164" fontId="0" fillId="29" borderId="7" xfId="0" applyFont="true" applyBorder="true" applyAlignment="false" applyProtection="false">
      <alignment horizontal="general" vertical="bottom" textRotation="0" wrapText="false" indent="0" shrinkToFit="false"/>
      <protection locked="true" hidden="false"/>
    </xf>
    <xf numFmtId="164" fontId="7" fillId="31" borderId="1" xfId="0" applyFont="true" applyBorder="true" applyAlignment="true" applyProtection="false">
      <alignment horizontal="center" vertical="center" textRotation="0" wrapText="false" indent="0" shrinkToFit="false"/>
      <protection locked="true" hidden="false"/>
    </xf>
    <xf numFmtId="164" fontId="7" fillId="31" borderId="44" xfId="0" applyFont="true" applyBorder="true" applyAlignment="true" applyProtection="false">
      <alignment horizontal="center" vertical="center" textRotation="0" wrapText="false" indent="0" shrinkToFit="false"/>
      <protection locked="true" hidden="false"/>
    </xf>
    <xf numFmtId="164" fontId="7" fillId="31" borderId="44" xfId="0" applyFont="true" applyBorder="true" applyAlignment="true" applyProtection="false">
      <alignment horizontal="justify" vertical="center" textRotation="0" wrapText="false" indent="0" shrinkToFit="false"/>
      <protection locked="true" hidden="false"/>
    </xf>
    <xf numFmtId="164" fontId="7" fillId="31" borderId="54" xfId="0" applyFont="true" applyBorder="true" applyAlignment="true" applyProtection="false">
      <alignment horizontal="center" vertical="center" textRotation="0" wrapText="false" indent="0" shrinkToFit="false"/>
      <protection locked="true" hidden="false"/>
    </xf>
    <xf numFmtId="164" fontId="7" fillId="5" borderId="39"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center" vertical="center" textRotation="0" wrapText="false" indent="0" shrinkToFit="false"/>
      <protection locked="true" hidden="false"/>
    </xf>
    <xf numFmtId="164" fontId="7" fillId="31" borderId="6" xfId="0" applyFont="true" applyBorder="true" applyAlignment="true" applyProtection="false">
      <alignment horizontal="center" vertical="center" textRotation="0" wrapText="false" indent="0" shrinkToFit="false"/>
      <protection locked="true" hidden="false"/>
    </xf>
    <xf numFmtId="164" fontId="7" fillId="5" borderId="5" xfId="0" applyFont="true" applyBorder="true" applyAlignment="true" applyProtection="false">
      <alignment horizontal="justify" vertical="center" textRotation="0" wrapText="false" indent="0" shrinkToFit="false"/>
      <protection locked="true" hidden="false"/>
    </xf>
    <xf numFmtId="164" fontId="7" fillId="5" borderId="6"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44" xfId="0" applyFont="false" applyBorder="true" applyAlignment="false" applyProtection="false">
      <alignment horizontal="general" vertical="bottom" textRotation="0" wrapText="false" indent="0" shrinkToFit="false"/>
      <protection locked="true" hidden="false"/>
    </xf>
    <xf numFmtId="164" fontId="0" fillId="0" borderId="54"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32" borderId="1"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5" fillId="0" borderId="13" xfId="0" applyFont="true" applyBorder="true" applyAlignment="false" applyProtection="false">
      <alignment horizontal="general" vertical="bottom" textRotation="0" wrapText="false" indent="0" shrinkToFit="false"/>
      <protection locked="true" hidden="false"/>
    </xf>
    <xf numFmtId="164" fontId="8" fillId="33" borderId="0" xfId="0" applyFont="true" applyBorder="false" applyAlignment="false" applyProtection="false">
      <alignment horizontal="general" vertical="bottom" textRotation="0" wrapText="false" indent="0" shrinkToFit="false"/>
      <protection locked="true" hidden="false"/>
    </xf>
    <xf numFmtId="164" fontId="0" fillId="33" borderId="0" xfId="0" applyFont="false" applyBorder="false" applyAlignment="false" applyProtection="false">
      <alignment horizontal="general" vertical="bottom" textRotation="0" wrapText="false" indent="0" shrinkToFit="false"/>
      <protection locked="true" hidden="false"/>
    </xf>
    <xf numFmtId="164" fontId="8" fillId="34" borderId="50" xfId="0" applyFont="true" applyBorder="true" applyAlignment="true" applyProtection="false">
      <alignment horizontal="general" vertical="bottom"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7" fillId="5" borderId="22" xfId="0" applyFont="true" applyBorder="true" applyAlignment="true" applyProtection="false">
      <alignment horizontal="center" vertical="bottom" textRotation="0" wrapText="true" indent="0" shrinkToFit="false"/>
      <protection locked="true" hidden="false"/>
    </xf>
    <xf numFmtId="164" fontId="88" fillId="5" borderId="22" xfId="0" applyFont="true" applyBorder="true" applyAlignment="true" applyProtection="false">
      <alignment horizontal="center" vertical="bottom" textRotation="0" wrapText="true" indent="0" shrinkToFit="false"/>
      <protection locked="true" hidden="false"/>
    </xf>
    <xf numFmtId="164" fontId="88" fillId="5" borderId="10" xfId="0" applyFont="true" applyBorder="true" applyAlignment="true" applyProtection="false">
      <alignment horizontal="center" vertical="bottom" textRotation="0" wrapText="tru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7" fillId="5" borderId="11" xfId="0" applyFont="true" applyBorder="true" applyAlignment="true" applyProtection="false">
      <alignment horizontal="center" vertical="bottom"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58" xfId="0" applyFont="false" applyBorder="true" applyAlignment="false" applyProtection="false">
      <alignment horizontal="general" vertical="bottom" textRotation="0" wrapText="false" indent="0" shrinkToFit="false"/>
      <protection locked="true" hidden="false"/>
    </xf>
    <xf numFmtId="164" fontId="0" fillId="0" borderId="59" xfId="0" applyFont="false" applyBorder="true" applyAlignment="false" applyProtection="false">
      <alignment horizontal="general" vertical="bottom" textRotation="0" wrapText="false" indent="0" shrinkToFit="false"/>
      <protection locked="true" hidden="false"/>
    </xf>
    <xf numFmtId="164" fontId="64" fillId="0" borderId="31" xfId="0" applyFont="true" applyBorder="true" applyAlignment="false" applyProtection="false">
      <alignment horizontal="general" vertical="bottom" textRotation="0" wrapText="false" indent="0" shrinkToFit="false"/>
      <protection locked="true" hidden="false"/>
    </xf>
    <xf numFmtId="164" fontId="0" fillId="0" borderId="60"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8" fillId="18" borderId="50" xfId="0" applyFont="true" applyBorder="true" applyAlignment="true" applyProtection="false">
      <alignment horizontal="general" vertical="bottom" textRotation="0" wrapText="true" indent="0" shrinkToFit="false"/>
      <protection locked="true" hidden="false"/>
    </xf>
    <xf numFmtId="164" fontId="8" fillId="35" borderId="50" xfId="0" applyFont="true" applyBorder="true" applyAlignment="true" applyProtection="false">
      <alignment horizontal="general" vertical="bottom" textRotation="0" wrapText="true" indent="0" shrinkToFit="false"/>
      <protection locked="true" hidden="false"/>
    </xf>
    <xf numFmtId="164" fontId="0" fillId="0" borderId="61" xfId="0" applyFont="false" applyBorder="true" applyAlignment="false" applyProtection="false">
      <alignment horizontal="general" vertical="bottom" textRotation="0" wrapText="false" indent="0" shrinkToFit="false"/>
      <protection locked="true" hidden="false"/>
    </xf>
    <xf numFmtId="164" fontId="0" fillId="0" borderId="62" xfId="0" applyFont="false" applyBorder="true" applyAlignment="false" applyProtection="false">
      <alignment horizontal="general" vertical="bottom" textRotation="0" wrapText="false" indent="0" shrinkToFit="false"/>
      <protection locked="true" hidden="false"/>
    </xf>
    <xf numFmtId="164" fontId="0" fillId="0" borderId="63" xfId="0" applyFont="false" applyBorder="true" applyAlignment="false" applyProtection="false">
      <alignment horizontal="general" vertical="bottom" textRotation="0" wrapText="false" indent="0" shrinkToFit="false"/>
      <protection locked="true" hidden="false"/>
    </xf>
    <xf numFmtId="164" fontId="64" fillId="0" borderId="38" xfId="0" applyFont="true" applyBorder="true" applyAlignment="false" applyProtection="false">
      <alignment horizontal="general" vertical="bottom" textRotation="0" wrapText="false" indent="0" shrinkToFit="false"/>
      <protection locked="true" hidden="false"/>
    </xf>
    <xf numFmtId="164" fontId="0" fillId="0" borderId="38"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7" fillId="5" borderId="22" xfId="0" applyFont="true" applyBorder="true" applyAlignment="true" applyProtection="false">
      <alignment horizontal="general" vertical="bottom" textRotation="0" wrapText="true" indent="0" shrinkToFit="false"/>
      <protection locked="true" hidden="false"/>
    </xf>
    <xf numFmtId="164" fontId="7" fillId="5" borderId="11" xfId="0" applyFont="true" applyBorder="true" applyAlignment="true" applyProtection="false">
      <alignment horizontal="general" vertical="bottom" textRotation="0" wrapText="true" indent="0" shrinkToFit="false"/>
      <protection locked="true" hidden="false"/>
    </xf>
    <xf numFmtId="164" fontId="0" fillId="23" borderId="51" xfId="0" applyFont="false" applyBorder="true" applyAlignment="true" applyProtection="false">
      <alignment horizontal="general" vertical="center" textRotation="0" wrapText="true" indent="0" shrinkToFit="false"/>
      <protection locked="true" hidden="false"/>
    </xf>
    <xf numFmtId="164" fontId="0" fillId="0" borderId="51" xfId="0" applyFont="false" applyBorder="true" applyAlignment="true" applyProtection="false">
      <alignment horizontal="general" vertical="bottom" textRotation="0" wrapText="tru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7" fillId="5" borderId="64" xfId="0" applyFont="true" applyBorder="true" applyAlignment="false" applyProtection="false">
      <alignment horizontal="general" vertical="bottom" textRotation="0" wrapText="false" indent="0" shrinkToFit="false"/>
      <protection locked="true" hidden="false"/>
    </xf>
    <xf numFmtId="164" fontId="7" fillId="5" borderId="44" xfId="0" applyFont="true" applyBorder="true" applyAlignment="false" applyProtection="false">
      <alignment horizontal="general" vertical="bottom" textRotation="0" wrapText="false" indent="0" shrinkToFit="false"/>
      <protection locked="true" hidden="false"/>
    </xf>
    <xf numFmtId="164" fontId="7" fillId="5" borderId="54" xfId="0" applyFont="true" applyBorder="true" applyAlignment="false" applyProtection="false">
      <alignment horizontal="general" vertical="bottom" textRotation="0" wrapText="false" indent="0" shrinkToFit="false"/>
      <protection locked="true" hidden="false"/>
    </xf>
    <xf numFmtId="164" fontId="7" fillId="6" borderId="30" xfId="0" applyFont="true" applyBorder="true" applyAlignment="false" applyProtection="false">
      <alignment horizontal="general" vertical="bottom" textRotation="0" wrapText="false" indent="0" shrinkToFit="false"/>
      <protection locked="true" hidden="false"/>
    </xf>
    <xf numFmtId="164" fontId="7" fillId="6" borderId="43"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6" borderId="32"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7" fillId="5" borderId="42" xfId="0" applyFont="true" applyBorder="true" applyAlignment="false" applyProtection="false">
      <alignment horizontal="general" vertical="bottom" textRotation="0" wrapText="false" indent="0" shrinkToFit="false"/>
      <protection locked="true" hidden="false"/>
    </xf>
    <xf numFmtId="164" fontId="7" fillId="5" borderId="65" xfId="0" applyFont="true" applyBorder="true" applyAlignment="false" applyProtection="false">
      <alignment horizontal="general" vertical="bottom" textRotation="0" wrapText="false" indent="0" shrinkToFit="false"/>
      <protection locked="true" hidden="false"/>
    </xf>
    <xf numFmtId="164" fontId="0" fillId="5" borderId="65" xfId="0" applyFont="false" applyBorder="true" applyAlignment="false" applyProtection="false">
      <alignment horizontal="general" vertical="bottom" textRotation="0" wrapText="false" indent="0" shrinkToFit="false"/>
      <protection locked="true" hidden="false"/>
    </xf>
    <xf numFmtId="164" fontId="0" fillId="5" borderId="66"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justify" vertical="center" textRotation="0" wrapText="false" indent="0" shrinkToFit="false"/>
      <protection locked="true" hidden="false"/>
    </xf>
    <xf numFmtId="164" fontId="7" fillId="5" borderId="44" xfId="0" applyFont="true" applyBorder="true" applyAlignment="true" applyProtection="false">
      <alignment horizontal="justify" vertical="center" textRotation="0" wrapText="true" indent="0" shrinkToFit="false"/>
      <protection locked="true" hidden="false"/>
    </xf>
    <xf numFmtId="164" fontId="8" fillId="7" borderId="7" xfId="0" applyFont="true" applyBorder="true" applyAlignment="false" applyProtection="false">
      <alignment horizontal="general" vertical="bottom" textRotation="0" wrapText="false" indent="0" shrinkToFit="false"/>
      <protection locked="true" hidden="false"/>
    </xf>
    <xf numFmtId="164" fontId="8" fillId="7" borderId="8" xfId="0" applyFont="true" applyBorder="true" applyAlignment="false" applyProtection="false">
      <alignment horizontal="general" vertical="bottom" textRotation="0" wrapText="false" indent="0" shrinkToFit="false"/>
      <protection locked="true" hidden="false"/>
    </xf>
    <xf numFmtId="164" fontId="8" fillId="7" borderId="9" xfId="0" applyFont="true" applyBorder="true" applyAlignment="false" applyProtection="false">
      <alignment horizontal="general" vertical="bottom" textRotation="0" wrapText="false" indent="0" shrinkToFit="false"/>
      <protection locked="true" hidden="false"/>
    </xf>
    <xf numFmtId="164" fontId="0" fillId="36" borderId="18" xfId="0" applyFont="false" applyBorder="true" applyAlignment="true" applyProtection="false">
      <alignment horizontal="general" vertical="top" textRotation="0" wrapText="true" indent="0" shrinkToFit="false"/>
      <protection locked="true" hidden="false"/>
    </xf>
    <xf numFmtId="164" fontId="0" fillId="36" borderId="55" xfId="0" applyFont="false" applyBorder="true" applyAlignment="true" applyProtection="false">
      <alignment horizontal="general" vertical="top" textRotation="0" wrapText="true" indent="0" shrinkToFit="false"/>
      <protection locked="true" hidden="false"/>
    </xf>
    <xf numFmtId="164" fontId="0" fillId="0" borderId="55" xfId="0" applyFont="false" applyBorder="true" applyAlignment="true" applyProtection="false">
      <alignment horizontal="general" vertical="top" textRotation="0" wrapText="true" indent="0" shrinkToFit="false"/>
      <protection locked="true" hidden="false"/>
    </xf>
    <xf numFmtId="164" fontId="0" fillId="7" borderId="55" xfId="0" applyFont="false" applyBorder="true" applyAlignment="true" applyProtection="false">
      <alignment horizontal="general" vertical="top" textRotation="0" wrapText="true" indent="0" shrinkToFit="false"/>
      <protection locked="true" hidden="false"/>
    </xf>
    <xf numFmtId="164" fontId="0" fillId="0" borderId="18" xfId="0" applyFont="false" applyBorder="true" applyAlignment="true" applyProtection="false">
      <alignment horizontal="left" vertical="top" textRotation="0" wrapText="false" indent="0" shrinkToFit="false"/>
      <protection locked="true" hidden="false"/>
    </xf>
    <xf numFmtId="164" fontId="0" fillId="0" borderId="55" xfId="0" applyFont="false" applyBorder="true" applyAlignment="true" applyProtection="false">
      <alignment horizontal="left" vertical="top" textRotation="0" wrapText="false" indent="0" shrinkToFit="false"/>
      <protection locked="true" hidden="false"/>
    </xf>
    <xf numFmtId="164" fontId="0" fillId="0" borderId="19" xfId="0" applyFont="false" applyBorder="true" applyAlignment="true" applyProtection="false">
      <alignment horizontal="left" vertical="top" textRotation="0" wrapText="false" indent="0" shrinkToFit="false"/>
      <protection locked="true" hidden="false"/>
    </xf>
    <xf numFmtId="164" fontId="0" fillId="36" borderId="20" xfId="0" applyFont="false" applyBorder="true" applyAlignment="true" applyProtection="false">
      <alignment horizontal="general" vertical="top" textRotation="0" wrapText="true" indent="0" shrinkToFit="false"/>
      <protection locked="true" hidden="false"/>
    </xf>
    <xf numFmtId="164" fontId="0" fillId="36" borderId="51" xfId="0" applyFont="false" applyBorder="true" applyAlignment="true" applyProtection="false">
      <alignment horizontal="general" vertical="top" textRotation="0" wrapText="true" indent="0" shrinkToFit="false"/>
      <protection locked="true" hidden="false"/>
    </xf>
    <xf numFmtId="164" fontId="0" fillId="0" borderId="51" xfId="0" applyFont="false" applyBorder="true" applyAlignment="true" applyProtection="false">
      <alignment horizontal="general" vertical="top" textRotation="0" wrapText="true" indent="0" shrinkToFit="false"/>
      <protection locked="true" hidden="false"/>
    </xf>
    <xf numFmtId="164" fontId="0" fillId="7" borderId="51" xfId="0" applyFont="false" applyBorder="true" applyAlignment="true" applyProtection="false">
      <alignment horizontal="general" vertical="top" textRotation="0" wrapText="true" indent="0" shrinkToFit="false"/>
      <protection locked="true" hidden="false"/>
    </xf>
    <xf numFmtId="164" fontId="0" fillId="0" borderId="20" xfId="0" applyFont="false" applyBorder="true" applyAlignment="true" applyProtection="false">
      <alignment horizontal="left" vertical="top" textRotation="0" wrapText="false" indent="0" shrinkToFit="false"/>
      <protection locked="true" hidden="false"/>
    </xf>
    <xf numFmtId="164" fontId="0" fillId="0" borderId="51" xfId="0" applyFont="false" applyBorder="true" applyAlignment="true" applyProtection="false">
      <alignment horizontal="left" vertical="top" textRotation="0" wrapText="false" indent="0" shrinkToFit="false"/>
      <protection locked="true" hidden="false"/>
    </xf>
    <xf numFmtId="164" fontId="0" fillId="0" borderId="21" xfId="0" applyFont="false" applyBorder="true" applyAlignment="true" applyProtection="false">
      <alignment horizontal="left" vertical="top" textRotation="0" wrapText="false" indent="0" shrinkToFit="false"/>
      <protection locked="true" hidden="false"/>
    </xf>
    <xf numFmtId="164" fontId="0" fillId="36" borderId="7" xfId="0" applyFont="false" applyBorder="true" applyAlignment="true" applyProtection="false">
      <alignment horizontal="general" vertical="top" textRotation="0" wrapText="true" indent="0" shrinkToFit="false"/>
      <protection locked="true" hidden="false"/>
    </xf>
    <xf numFmtId="164" fontId="0" fillId="36" borderId="8" xfId="0" applyFont="fals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7" borderId="8"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left" vertical="top" textRotation="0" wrapText="false" indent="0" shrinkToFit="false"/>
      <protection locked="true" hidden="false"/>
    </xf>
    <xf numFmtId="164" fontId="0" fillId="0" borderId="8" xfId="0" applyFont="false" applyBorder="true" applyAlignment="true" applyProtection="false">
      <alignment horizontal="left" vertical="top" textRotation="0" wrapText="false" indent="0" shrinkToFit="false"/>
      <protection locked="true" hidden="false"/>
    </xf>
    <xf numFmtId="164" fontId="0" fillId="0" borderId="9" xfId="0" applyFont="false" applyBorder="true" applyAlignment="true" applyProtection="false">
      <alignment horizontal="left" vertical="top" textRotation="0" wrapText="false" indent="0" shrinkToFit="false"/>
      <protection locked="true" hidden="false"/>
    </xf>
    <xf numFmtId="164" fontId="8" fillId="37" borderId="10" xfId="0" applyFont="true" applyBorder="true" applyAlignment="false" applyProtection="false">
      <alignment horizontal="general" vertical="bottom" textRotation="0" wrapText="false" indent="0" shrinkToFit="false"/>
      <protection locked="true" hidden="false"/>
    </xf>
    <xf numFmtId="164" fontId="0" fillId="37" borderId="10"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left"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4" fontId="7" fillId="5" borderId="54" xfId="0" applyFont="true" applyBorder="true" applyAlignment="true" applyProtection="false">
      <alignment horizontal="justify" vertical="center" textRotation="0" wrapText="false" indent="0" shrinkToFit="false"/>
      <protection locked="true" hidden="false"/>
    </xf>
    <xf numFmtId="164" fontId="0" fillId="36" borderId="18" xfId="0" applyFont="false" applyBorder="true" applyAlignment="true" applyProtection="false">
      <alignment horizontal="left" vertical="bottom" textRotation="0" wrapText="true" indent="0" shrinkToFit="true"/>
      <protection locked="true" hidden="false"/>
    </xf>
    <xf numFmtId="164" fontId="0" fillId="36" borderId="55" xfId="0" applyFont="false" applyBorder="true" applyAlignment="true" applyProtection="false">
      <alignment horizontal="left" vertical="bottom" textRotation="0" wrapText="true" indent="0" shrinkToFit="true"/>
      <protection locked="true" hidden="false"/>
    </xf>
    <xf numFmtId="164" fontId="0" fillId="0" borderId="55" xfId="0" applyFont="false" applyBorder="true" applyAlignment="true" applyProtection="false">
      <alignment horizontal="left" vertical="bottom" textRotation="0" wrapText="true" indent="0" shrinkToFit="true"/>
      <protection locked="true" hidden="false"/>
    </xf>
    <xf numFmtId="164" fontId="0" fillId="7" borderId="55" xfId="0" applyFont="false" applyBorder="true" applyAlignment="true" applyProtection="false">
      <alignment horizontal="left" vertical="bottom" textRotation="0" wrapText="true" indent="0" shrinkToFit="true"/>
      <protection locked="true" hidden="false"/>
    </xf>
    <xf numFmtId="164" fontId="0" fillId="0" borderId="19" xfId="0" applyFont="false" applyBorder="true" applyAlignment="true" applyProtection="false">
      <alignment horizontal="left" vertical="bottom" textRotation="0" wrapText="true" indent="0" shrinkToFit="tru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0" fillId="36" borderId="20" xfId="0" applyFont="false" applyBorder="true" applyAlignment="true" applyProtection="false">
      <alignment horizontal="left" vertical="bottom" textRotation="0" wrapText="true" indent="0" shrinkToFit="true"/>
      <protection locked="true" hidden="false"/>
    </xf>
    <xf numFmtId="164" fontId="0" fillId="36" borderId="51" xfId="0" applyFont="false" applyBorder="true" applyAlignment="true" applyProtection="false">
      <alignment horizontal="left" vertical="bottom" textRotation="0" wrapText="true" indent="0" shrinkToFit="true"/>
      <protection locked="true" hidden="false"/>
    </xf>
    <xf numFmtId="164" fontId="0" fillId="0" borderId="51" xfId="0" applyFont="false" applyBorder="true" applyAlignment="true" applyProtection="false">
      <alignment horizontal="left" vertical="bottom" textRotation="0" wrapText="true" indent="0" shrinkToFit="true"/>
      <protection locked="true" hidden="false"/>
    </xf>
    <xf numFmtId="164" fontId="0" fillId="7" borderId="51" xfId="0" applyFont="false" applyBorder="true" applyAlignment="true" applyProtection="false">
      <alignment horizontal="left" vertical="bottom" textRotation="0" wrapText="true" indent="0" shrinkToFit="true"/>
      <protection locked="true" hidden="false"/>
    </xf>
    <xf numFmtId="164" fontId="0" fillId="0" borderId="21" xfId="0" applyFont="false" applyBorder="true" applyAlignment="true" applyProtection="false">
      <alignment horizontal="left" vertical="bottom" textRotation="0" wrapText="true" indent="0" shrinkToFit="true"/>
      <protection locked="true" hidden="false"/>
    </xf>
    <xf numFmtId="164" fontId="0" fillId="0" borderId="20" xfId="0" applyFont="false" applyBorder="true" applyAlignment="false" applyProtection="false">
      <alignment horizontal="general" vertical="bottom" textRotation="0" wrapText="false" indent="0" shrinkToFit="false"/>
      <protection locked="true" hidden="false"/>
    </xf>
    <xf numFmtId="169" fontId="0" fillId="0" borderId="20" xfId="0" applyFont="false" applyBorder="true" applyAlignment="false" applyProtection="false">
      <alignment horizontal="general" vertical="bottom" textRotation="0" wrapText="false" indent="0" shrinkToFit="false"/>
      <protection locked="true" hidden="false"/>
    </xf>
    <xf numFmtId="164" fontId="0" fillId="36" borderId="20" xfId="0" applyFont="false" applyBorder="true" applyAlignment="true" applyProtection="false">
      <alignment horizontal="left" vertical="bottom" textRotation="0" wrapText="false" indent="0" shrinkToFit="true"/>
      <protection locked="true" hidden="false"/>
    </xf>
    <xf numFmtId="164" fontId="0" fillId="36" borderId="51" xfId="0" applyFont="false" applyBorder="true" applyAlignment="true" applyProtection="false">
      <alignment horizontal="left" vertical="bottom" textRotation="0" wrapText="false" indent="0" shrinkToFit="true"/>
      <protection locked="true" hidden="false"/>
    </xf>
    <xf numFmtId="164" fontId="0" fillId="0" borderId="51" xfId="0" applyFont="false" applyBorder="true" applyAlignment="true" applyProtection="false">
      <alignment horizontal="left" vertical="bottom" textRotation="0" wrapText="false" indent="0" shrinkToFit="true"/>
      <protection locked="true" hidden="false"/>
    </xf>
    <xf numFmtId="164" fontId="0" fillId="7" borderId="51" xfId="0" applyFont="false" applyBorder="true" applyAlignment="true" applyProtection="false">
      <alignment horizontal="left" vertical="bottom" textRotation="0" wrapText="false" indent="0" shrinkToFit="true"/>
      <protection locked="true" hidden="false"/>
    </xf>
    <xf numFmtId="164" fontId="0" fillId="0" borderId="21" xfId="0" applyFont="false" applyBorder="true" applyAlignment="true" applyProtection="false">
      <alignment horizontal="left" vertical="bottom" textRotation="0" wrapText="false" indent="0" shrinkToFit="true"/>
      <protection locked="true" hidden="false"/>
    </xf>
    <xf numFmtId="164" fontId="0" fillId="36" borderId="20" xfId="0" applyFont="false" applyBorder="true" applyAlignment="true" applyProtection="false">
      <alignment horizontal="justify" vertical="bottom" textRotation="0" wrapText="true" indent="0" shrinkToFit="true"/>
      <protection locked="true" hidden="false"/>
    </xf>
    <xf numFmtId="164" fontId="0" fillId="36" borderId="51" xfId="0" applyFont="false" applyBorder="true" applyAlignment="true" applyProtection="false">
      <alignment horizontal="justify" vertical="bottom" textRotation="0" wrapText="true" indent="0" shrinkToFit="true"/>
      <protection locked="true" hidden="false"/>
    </xf>
    <xf numFmtId="164" fontId="0" fillId="0" borderId="51" xfId="0" applyFont="false" applyBorder="true" applyAlignment="true" applyProtection="false">
      <alignment horizontal="justify" vertical="bottom" textRotation="0" wrapText="true" indent="0" shrinkToFit="true"/>
      <protection locked="true" hidden="false"/>
    </xf>
    <xf numFmtId="164" fontId="0" fillId="7" borderId="51" xfId="0" applyFont="false" applyBorder="true" applyAlignment="true" applyProtection="false">
      <alignment horizontal="justify" vertical="bottom" textRotation="0" wrapText="true" indent="0" shrinkToFit="true"/>
      <protection locked="true" hidden="false"/>
    </xf>
    <xf numFmtId="164" fontId="0" fillId="0" borderId="21" xfId="0" applyFont="false" applyBorder="true" applyAlignment="true" applyProtection="false">
      <alignment horizontal="justify" vertical="bottom" textRotation="0" wrapText="true" indent="0" shrinkToFit="true"/>
      <protection locked="true" hidden="false"/>
    </xf>
    <xf numFmtId="164" fontId="0" fillId="36" borderId="7" xfId="0" applyFont="false" applyBorder="true" applyAlignment="true" applyProtection="false">
      <alignment horizontal="justify" vertical="bottom" textRotation="0" wrapText="true" indent="0" shrinkToFit="true"/>
      <protection locked="true" hidden="false"/>
    </xf>
    <xf numFmtId="164" fontId="0" fillId="36" borderId="8" xfId="0" applyFont="false" applyBorder="true" applyAlignment="true" applyProtection="false">
      <alignment horizontal="justify" vertical="bottom" textRotation="0" wrapText="true" indent="0" shrinkToFit="true"/>
      <protection locked="true" hidden="false"/>
    </xf>
    <xf numFmtId="164" fontId="0" fillId="0" borderId="8" xfId="0" applyFont="false" applyBorder="true" applyAlignment="true" applyProtection="false">
      <alignment horizontal="justify" vertical="bottom" textRotation="0" wrapText="true" indent="0" shrinkToFit="true"/>
      <protection locked="true" hidden="false"/>
    </xf>
    <xf numFmtId="164" fontId="0" fillId="7" borderId="8" xfId="0" applyFont="false" applyBorder="true" applyAlignment="true" applyProtection="false">
      <alignment horizontal="justify" vertical="bottom" textRotation="0" wrapText="true" indent="0" shrinkToFit="true"/>
      <protection locked="true" hidden="false"/>
    </xf>
    <xf numFmtId="164" fontId="0" fillId="0" borderId="9" xfId="0" applyFont="false" applyBorder="true" applyAlignment="true" applyProtection="false">
      <alignment horizontal="justify" vertical="bottom" textRotation="0" wrapText="true" indent="0" shrinkToFit="tru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89" fillId="0" borderId="2" xfId="20" applyFont="false" applyBorder="true" applyAlignment="false" applyProtection="true">
      <alignment horizontal="general" vertical="bottom" textRotation="0" wrapText="false" indent="0" shrinkToFit="false"/>
      <protection locked="true" hidden="false"/>
    </xf>
    <xf numFmtId="164" fontId="7" fillId="5" borderId="44"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27" borderId="0" xfId="0" applyFont="true" applyBorder="false" applyAlignment="false" applyProtection="false">
      <alignment horizontal="general" vertical="bottom" textRotation="0" wrapText="false" indent="0" shrinkToFit="false"/>
      <protection locked="true" hidden="false"/>
    </xf>
    <xf numFmtId="164" fontId="0" fillId="27" borderId="0" xfId="0" applyFont="false" applyBorder="false" applyAlignment="false" applyProtection="false">
      <alignment horizontal="general" vertical="bottom" textRotation="0" wrapText="false" indent="0" shrinkToFit="false"/>
      <protection locked="true" hidden="false"/>
    </xf>
    <xf numFmtId="164" fontId="0" fillId="39" borderId="0" xfId="0" applyFont="true" applyBorder="false" applyAlignment="false" applyProtection="false">
      <alignment horizontal="general" vertical="bottom" textRotation="0" wrapText="false" indent="0" shrinkToFit="false"/>
      <protection locked="true" hidden="false"/>
    </xf>
    <xf numFmtId="164" fontId="0" fillId="40" borderId="0" xfId="0" applyFont="true" applyBorder="false" applyAlignment="false" applyProtection="false">
      <alignment horizontal="general" vertical="bottom" textRotation="0" wrapText="false" indent="0" shrinkToFit="false"/>
      <protection locked="true" hidden="false"/>
    </xf>
    <xf numFmtId="164" fontId="7" fillId="5" borderId="10" xfId="0" applyFont="true" applyBorder="true" applyAlignment="true" applyProtection="false">
      <alignment horizontal="center" vertical="center" textRotation="0" wrapText="false" indent="0" shrinkToFit="false"/>
      <protection locked="true" hidden="false"/>
    </xf>
    <xf numFmtId="164" fontId="7" fillId="5" borderId="1" xfId="0" applyFont="true" applyBorder="true" applyAlignment="true" applyProtection="false">
      <alignment horizontal="general" vertical="center" textRotation="0" wrapText="true" indent="0" shrinkToFit="false"/>
      <protection locked="true" hidden="false"/>
    </xf>
    <xf numFmtId="164" fontId="7" fillId="5" borderId="44" xfId="0" applyFont="true" applyBorder="true" applyAlignment="true" applyProtection="false">
      <alignment horizontal="general" vertical="center" textRotation="0" wrapText="true" indent="0" shrinkToFit="false"/>
      <protection locked="true" hidden="false"/>
    </xf>
    <xf numFmtId="164" fontId="7" fillId="5" borderId="54" xfId="0" applyFont="true" applyBorder="true" applyAlignment="true" applyProtection="false">
      <alignment horizontal="general" vertical="center" textRotation="0" wrapText="true" indent="0" shrinkToFit="false"/>
      <protection locked="true" hidden="false"/>
    </xf>
    <xf numFmtId="164" fontId="7" fillId="5" borderId="38" xfId="0" applyFont="true" applyBorder="true" applyAlignment="true" applyProtection="false">
      <alignment horizontal="general" vertical="center" textRotation="0" wrapText="true" indent="0" shrinkToFit="false"/>
      <protection locked="true" hidden="false"/>
    </xf>
    <xf numFmtId="164" fontId="7" fillId="5" borderId="34" xfId="0" applyFont="true" applyBorder="true" applyAlignment="true" applyProtection="false">
      <alignment horizontal="general" vertical="center" textRotation="0" wrapText="true" indent="0" shrinkToFit="false"/>
      <protection locked="true" hidden="false"/>
    </xf>
    <xf numFmtId="164" fontId="7" fillId="5" borderId="36" xfId="0" applyFont="true" applyBorder="true" applyAlignment="true" applyProtection="false">
      <alignment horizontal="general" vertical="center" textRotation="0" wrapText="true" indent="0" shrinkToFit="false"/>
      <protection locked="true" hidden="false"/>
    </xf>
    <xf numFmtId="164" fontId="73" fillId="0"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0" fillId="0" borderId="67" xfId="0" applyFont="false" applyBorder="true" applyAlignment="false" applyProtection="false">
      <alignment horizontal="general" vertical="bottom" textRotation="0" wrapText="false" indent="0" shrinkToFit="false"/>
      <protection locked="true" hidden="false"/>
    </xf>
    <xf numFmtId="164" fontId="8" fillId="41" borderId="67" xfId="0" applyFont="true" applyBorder="true" applyAlignment="false" applyProtection="false">
      <alignment horizontal="general" vertical="bottom" textRotation="0" wrapText="false" indent="0" shrinkToFit="false"/>
      <protection locked="true" hidden="false"/>
    </xf>
    <xf numFmtId="164" fontId="8" fillId="42" borderId="67" xfId="0" applyFont="true" applyBorder="true" applyAlignment="false" applyProtection="false">
      <alignment horizontal="general" vertical="bottom" textRotation="0" wrapText="false" indent="0" shrinkToFit="false"/>
      <protection locked="true" hidden="false"/>
    </xf>
    <xf numFmtId="164" fontId="8" fillId="43" borderId="67" xfId="0" applyFont="true" applyBorder="true" applyAlignment="false" applyProtection="false">
      <alignment horizontal="general" vertical="bottom" textRotation="0" wrapText="false" indent="0" shrinkToFit="false"/>
      <protection locked="true" hidden="false"/>
    </xf>
    <xf numFmtId="164" fontId="0" fillId="44" borderId="67" xfId="0" applyFont="true" applyBorder="true" applyAlignment="false" applyProtection="false">
      <alignment horizontal="general" vertical="bottom" textRotation="0" wrapText="false" indent="0" shrinkToFit="false"/>
      <protection locked="true" hidden="false"/>
    </xf>
    <xf numFmtId="164" fontId="0" fillId="44" borderId="67"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tru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8" fillId="44" borderId="67" xfId="0" applyFont="true" applyBorder="true" applyAlignment="false" applyProtection="false">
      <alignment horizontal="general" vertical="bottom" textRotation="0" wrapText="false" indent="0" shrinkToFit="false"/>
      <protection locked="true" hidden="false"/>
    </xf>
    <xf numFmtId="164" fontId="7" fillId="28" borderId="10" xfId="0" applyFont="true" applyBorder="true" applyAlignment="false" applyProtection="false">
      <alignment horizontal="general" vertical="bottom" textRotation="0" wrapText="false" indent="0" shrinkToFit="false"/>
      <protection locked="true" hidden="false"/>
    </xf>
    <xf numFmtId="164" fontId="7" fillId="28" borderId="1" xfId="0" applyFont="true" applyBorder="true" applyAlignment="true" applyProtection="false">
      <alignment horizontal="center" vertical="bottom" textRotation="0" wrapText="false" indent="0" shrinkToFit="false"/>
      <protection locked="true" hidden="false"/>
    </xf>
    <xf numFmtId="164" fontId="7" fillId="28" borderId="44" xfId="0" applyFont="true" applyBorder="true" applyAlignment="true" applyProtection="false">
      <alignment horizontal="center" vertical="bottom" textRotation="0" wrapText="false" indent="0" shrinkToFit="false"/>
      <protection locked="true" hidden="false"/>
    </xf>
    <xf numFmtId="164" fontId="7" fillId="28" borderId="54" xfId="0" applyFont="true" applyBorder="true" applyAlignment="true" applyProtection="fals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42" fillId="45" borderId="0" xfId="0" applyFont="true" applyBorder="false" applyAlignment="true" applyProtection="false">
      <alignment horizontal="general" vertical="center" textRotation="0" wrapText="false" indent="0" shrinkToFit="false"/>
      <protection locked="true" hidden="false"/>
    </xf>
    <xf numFmtId="164" fontId="0" fillId="45" borderId="0" xfId="0" applyFont="false" applyBorder="false" applyAlignment="true" applyProtection="false">
      <alignment horizontal="general" vertical="center" textRotation="0" wrapText="false" indent="0" shrinkToFit="false"/>
      <protection locked="true" hidden="false"/>
    </xf>
    <xf numFmtId="164" fontId="0" fillId="45" borderId="0" xfId="0" applyFont="false" applyBorder="false" applyAlignment="true" applyProtection="false">
      <alignment horizontal="center" vertical="center" textRotation="0" wrapText="false" indent="0" shrinkToFit="false"/>
      <protection locked="true" hidden="false"/>
    </xf>
    <xf numFmtId="164" fontId="0" fillId="45" borderId="0" xfId="0" applyFont="false" applyBorder="false" applyAlignment="true" applyProtection="false">
      <alignment horizontal="left" vertical="center" textRotation="0" wrapText="false" indent="0" shrinkToFit="false"/>
      <protection locked="true" hidden="false"/>
    </xf>
    <xf numFmtId="164" fontId="92" fillId="45"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left" vertical="center" textRotation="0" wrapText="false" indent="0" shrinkToFit="false"/>
      <protection locked="true" hidden="false"/>
    </xf>
    <xf numFmtId="164" fontId="71" fillId="4" borderId="51" xfId="26" applyFont="true" applyBorder="true" applyAlignment="true" applyProtection="false">
      <alignment horizontal="center" vertical="center" textRotation="0" wrapText="true" indent="0" shrinkToFit="false"/>
      <protection locked="true" hidden="false"/>
    </xf>
    <xf numFmtId="164" fontId="71" fillId="28" borderId="51" xfId="26" applyFont="true" applyBorder="true" applyAlignment="true" applyProtection="false">
      <alignment horizontal="center" vertical="center" textRotation="0" wrapText="true" indent="0" shrinkToFit="false"/>
      <protection locked="true" hidden="false"/>
    </xf>
    <xf numFmtId="164" fontId="71" fillId="4" borderId="51" xfId="25" applyFont="true" applyBorder="true" applyAlignment="true" applyProtection="false">
      <alignment horizontal="center" vertical="center" textRotation="0" wrapText="true" indent="0" shrinkToFit="false"/>
      <protection locked="true" hidden="false"/>
    </xf>
    <xf numFmtId="164" fontId="71" fillId="4" borderId="51" xfId="24" applyFont="true" applyBorder="true" applyAlignment="true" applyProtection="false">
      <alignment horizontal="center" vertical="center" textRotation="0" wrapText="true" indent="0" shrinkToFit="false"/>
      <protection locked="true" hidden="false"/>
    </xf>
    <xf numFmtId="164" fontId="71" fillId="4" borderId="0" xfId="25" applyFont="true" applyBorder="false" applyAlignment="true" applyProtection="false">
      <alignment horizontal="center" vertical="center" textRotation="0" wrapText="true" indent="0" shrinkToFit="false"/>
      <protection locked="true" hidden="false"/>
    </xf>
    <xf numFmtId="164" fontId="71" fillId="28" borderId="0" xfId="0" applyFont="true" applyBorder="false" applyAlignment="true" applyProtection="false">
      <alignment horizontal="center" vertical="center" textRotation="0" wrapText="true" indent="0" shrinkToFit="false"/>
      <protection locked="true" hidden="false"/>
    </xf>
    <xf numFmtId="164" fontId="71" fillId="28" borderId="51" xfId="27" applyFont="true" applyBorder="true" applyAlignment="true" applyProtection="false">
      <alignment horizontal="center" vertical="center" textRotation="0" wrapText="true" indent="0" shrinkToFit="false"/>
      <protection locked="true" hidden="false"/>
    </xf>
    <xf numFmtId="164" fontId="71" fillId="4" borderId="51" xfId="27" applyFont="true" applyBorder="true" applyAlignment="true" applyProtection="false">
      <alignment horizontal="center" vertical="center" textRotation="0" wrapText="false" indent="0" shrinkToFit="false"/>
      <protection locked="true" hidden="false"/>
    </xf>
    <xf numFmtId="164" fontId="71" fillId="4" borderId="51" xfId="27" applyFont="true" applyBorder="true" applyAlignment="true" applyProtection="false">
      <alignment horizontal="center" vertical="center" textRotation="0" wrapText="true" indent="0" shrinkToFit="false"/>
      <protection locked="true" hidden="false"/>
    </xf>
    <xf numFmtId="164" fontId="71" fillId="28" borderId="50" xfId="27" applyFont="true" applyBorder="true" applyAlignment="true" applyProtection="false">
      <alignment horizontal="center" vertical="center" textRotation="0" wrapText="true" indent="0" shrinkToFit="false"/>
      <protection locked="true" hidden="false"/>
    </xf>
    <xf numFmtId="170" fontId="71" fillId="28" borderId="50" xfId="27" applyFont="true" applyBorder="true" applyAlignment="true" applyProtection="false">
      <alignment horizontal="center" vertical="center" textRotation="0" wrapText="true" indent="0" shrinkToFit="false"/>
      <protection locked="true" hidden="false"/>
    </xf>
    <xf numFmtId="164" fontId="71" fillId="0" borderId="0" xfId="0" applyFont="true" applyBorder="false" applyAlignment="true" applyProtection="false">
      <alignment horizontal="center" vertical="center" textRotation="0" wrapText="false" indent="0" shrinkToFit="false"/>
      <protection locked="true" hidden="false"/>
    </xf>
    <xf numFmtId="164" fontId="21" fillId="7" borderId="0" xfId="26" applyFont="true" applyBorder="false" applyAlignment="true" applyProtection="false">
      <alignment horizontal="left" vertical="top" textRotation="0" wrapText="true" indent="0" shrinkToFit="false"/>
      <protection locked="true" hidden="false"/>
    </xf>
    <xf numFmtId="164" fontId="21" fillId="7" borderId="0" xfId="0" applyFont="true" applyBorder="false" applyAlignment="true" applyProtection="false">
      <alignment horizontal="general" vertical="top" textRotation="0" wrapText="true" indent="0" shrinkToFit="false"/>
      <protection locked="true" hidden="false"/>
    </xf>
    <xf numFmtId="164" fontId="21" fillId="7" borderId="0" xfId="26" applyFont="true" applyBorder="false" applyAlignment="true" applyProtection="false">
      <alignment horizontal="center" vertical="top" textRotation="0" wrapText="true" indent="0" shrinkToFit="false"/>
      <protection locked="true" hidden="false"/>
    </xf>
    <xf numFmtId="164" fontId="21" fillId="7" borderId="0" xfId="25" applyFont="true" applyBorder="false" applyAlignment="true" applyProtection="false">
      <alignment horizontal="center" vertical="top" textRotation="0" wrapText="true" indent="0" shrinkToFit="false"/>
      <protection locked="true" hidden="false"/>
    </xf>
    <xf numFmtId="164" fontId="21" fillId="7" borderId="0" xfId="24" applyFont="true" applyBorder="false" applyAlignment="true" applyProtection="false">
      <alignment horizontal="left" vertical="top" textRotation="0" wrapText="true" indent="0" shrinkToFit="false"/>
      <protection locked="true" hidden="false"/>
    </xf>
    <xf numFmtId="164" fontId="21" fillId="7" borderId="0" xfId="0" applyFont="true" applyBorder="false" applyAlignment="true" applyProtection="false">
      <alignment horizontal="center" vertical="top" textRotation="0" wrapText="true" indent="0" shrinkToFit="false"/>
      <protection locked="true" hidden="false"/>
    </xf>
    <xf numFmtId="164" fontId="21" fillId="7" borderId="0" xfId="27" applyFont="true" applyBorder="false" applyAlignment="true" applyProtection="false">
      <alignment horizontal="center" vertical="top" textRotation="0" wrapText="true" indent="0" shrinkToFit="false"/>
      <protection locked="true" hidden="false"/>
    </xf>
    <xf numFmtId="164" fontId="21" fillId="7" borderId="0" xfId="27" applyFont="true" applyBorder="false" applyAlignment="true" applyProtection="false">
      <alignment horizontal="center" vertical="top" textRotation="0" wrapText="false" indent="0" shrinkToFit="false"/>
      <protection locked="true" hidden="false"/>
    </xf>
    <xf numFmtId="170" fontId="21" fillId="7" borderId="0" xfId="27" applyFont="true" applyBorder="false" applyAlignment="true" applyProtection="false">
      <alignment horizontal="left" vertical="top" textRotation="0" wrapText="tru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0" fillId="45" borderId="0" xfId="0" applyFont="false" applyBorder="false" applyAlignment="false" applyProtection="false">
      <alignment horizontal="general" vertical="bottom" textRotation="0" wrapText="false" indent="0" shrinkToFit="false"/>
      <protection locked="true" hidden="false"/>
    </xf>
    <xf numFmtId="164" fontId="94" fillId="0" borderId="0" xfId="0" applyFont="true" applyBorder="false" applyAlignment="false" applyProtection="false">
      <alignment horizontal="general" vertical="bottom" textRotation="0" wrapText="false" indent="0" shrinkToFit="false"/>
      <protection locked="true" hidden="false"/>
    </xf>
    <xf numFmtId="164" fontId="95" fillId="0" borderId="0" xfId="0" applyFont="true" applyBorder="false" applyAlignment="true" applyProtection="false">
      <alignment horizontal="center" vertical="bottom" textRotation="0" wrapText="false" indent="0" shrinkToFit="false"/>
      <protection locked="true" hidden="false"/>
    </xf>
    <xf numFmtId="164" fontId="96" fillId="46" borderId="0" xfId="0" applyFont="true" applyBorder="false" applyAlignment="true" applyProtection="false">
      <alignment horizontal="left" vertical="center" textRotation="0" wrapText="false" indent="0" shrinkToFit="false"/>
      <protection locked="true" hidden="false"/>
    </xf>
    <xf numFmtId="164" fontId="97" fillId="46" borderId="0" xfId="0" applyFont="true" applyBorder="false" applyAlignment="true" applyProtection="false">
      <alignment horizontal="left" vertical="top" textRotation="0" wrapText="true" indent="0" shrinkToFit="false"/>
      <protection locked="true" hidden="false"/>
    </xf>
    <xf numFmtId="164" fontId="97" fillId="46" borderId="51" xfId="0" applyFont="true" applyBorder="true" applyAlignment="true" applyProtection="false">
      <alignment horizontal="left" vertical="top" textRotation="0" wrapText="true" indent="0" shrinkToFit="false"/>
      <protection locked="true" hidden="false"/>
    </xf>
    <xf numFmtId="164" fontId="98" fillId="46" borderId="51" xfId="0" applyFont="true" applyBorder="true" applyAlignment="true" applyProtection="false">
      <alignment horizontal="left" vertical="top" textRotation="0" wrapText="true" indent="0" shrinkToFit="false"/>
      <protection locked="true" hidden="false"/>
    </xf>
    <xf numFmtId="164" fontId="97" fillId="47" borderId="51" xfId="0" applyFont="true" applyBorder="true" applyAlignment="true" applyProtection="false">
      <alignment horizontal="general" vertical="center" textRotation="0" wrapText="true" indent="0" shrinkToFit="false"/>
      <protection locked="true" hidden="false"/>
    </xf>
    <xf numFmtId="164" fontId="98" fillId="46" borderId="5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99" fillId="24" borderId="0" xfId="0" applyFont="true" applyBorder="true" applyAlignment="true" applyProtection="false">
      <alignment horizontal="left" vertical="bottom" textRotation="0" wrapText="false" indent="0" shrinkToFit="false"/>
      <protection locked="true" hidden="false"/>
    </xf>
    <xf numFmtId="164" fontId="100" fillId="0" borderId="51" xfId="0" applyFont="true" applyBorder="true" applyAlignment="true" applyProtection="false">
      <alignment horizontal="general" vertical="center" textRotation="0" wrapText="true" indent="0" shrinkToFit="false"/>
      <protection locked="true" hidden="false"/>
    </xf>
    <xf numFmtId="164" fontId="101" fillId="0" borderId="51" xfId="0" applyFont="true" applyBorder="true" applyAlignment="true" applyProtection="false">
      <alignment horizontal="general" vertical="center" textRotation="0" wrapText="true" indent="0" shrinkToFit="false"/>
      <protection locked="true" hidden="false"/>
    </xf>
    <xf numFmtId="164" fontId="100" fillId="47" borderId="51" xfId="0" applyFont="true" applyBorder="true" applyAlignment="true" applyProtection="false">
      <alignment horizontal="general" vertical="center" textRotation="0" wrapText="true" indent="0" shrinkToFit="false"/>
      <protection locked="true" hidden="false"/>
    </xf>
    <xf numFmtId="164" fontId="102" fillId="0" borderId="51" xfId="0" applyFont="true" applyBorder="true" applyAlignment="true" applyProtection="false">
      <alignment horizontal="center" vertical="center" textRotation="0" wrapText="true" indent="0" shrinkToFit="false"/>
      <protection locked="true" hidden="false"/>
    </xf>
    <xf numFmtId="164" fontId="102" fillId="0" borderId="51" xfId="0" applyFont="true" applyBorder="true" applyAlignment="true" applyProtection="false">
      <alignment horizontal="center" vertical="center" textRotation="0" wrapText="false" indent="0" shrinkToFit="false"/>
      <protection locked="true" hidden="false"/>
    </xf>
    <xf numFmtId="164" fontId="103" fillId="38" borderId="51" xfId="0" applyFont="true" applyBorder="true" applyAlignment="true" applyProtection="false">
      <alignment horizontal="center" vertical="center" textRotation="0" wrapText="true" indent="0" shrinkToFit="false"/>
      <protection locked="true" hidden="false"/>
    </xf>
    <xf numFmtId="164" fontId="104" fillId="0" borderId="0" xfId="0" applyFont="true" applyBorder="false" applyAlignment="true" applyProtection="false">
      <alignment horizontal="center" vertical="center" textRotation="0" wrapText="true" indent="0" shrinkToFit="false"/>
      <protection locked="true" hidden="false"/>
    </xf>
    <xf numFmtId="164" fontId="95" fillId="0" borderId="0" xfId="0" applyFont="true" applyBorder="false" applyAlignment="true" applyProtection="false">
      <alignment horizontal="general" vertical="center" textRotation="0" wrapText="false" indent="0" shrinkToFit="false"/>
      <protection locked="true" hidden="false"/>
    </xf>
    <xf numFmtId="164" fontId="95" fillId="48" borderId="0" xfId="0" applyFont="true" applyBorder="false" applyAlignment="true" applyProtection="false">
      <alignment horizontal="center" vertical="bottom" textRotation="0" wrapText="false" indent="0" shrinkToFit="false"/>
      <protection locked="true" hidden="false"/>
    </xf>
    <xf numFmtId="164" fontId="0" fillId="4" borderId="51" xfId="26" applyFont="true" applyBorder="true" applyAlignment="true" applyProtection="false">
      <alignment horizontal="center" vertical="center" textRotation="0" wrapText="true" indent="0" shrinkToFit="false"/>
      <protection locked="true" hidden="false"/>
    </xf>
    <xf numFmtId="164" fontId="0" fillId="28" borderId="51" xfId="26" applyFont="true" applyBorder="true" applyAlignment="true" applyProtection="false">
      <alignment horizontal="center" vertical="center" textRotation="0" wrapText="true" indent="0" shrinkToFit="false"/>
      <protection locked="true" hidden="false"/>
    </xf>
    <xf numFmtId="164" fontId="0" fillId="4" borderId="51" xfId="25" applyFont="true" applyBorder="true" applyAlignment="true" applyProtection="false">
      <alignment horizontal="center" vertical="center" textRotation="0" wrapText="true" indent="0" shrinkToFit="false"/>
      <protection locked="true" hidden="false"/>
    </xf>
    <xf numFmtId="164" fontId="0" fillId="4" borderId="51" xfId="24" applyFont="true" applyBorder="true" applyAlignment="true" applyProtection="false">
      <alignment horizontal="center" vertical="center" textRotation="0" wrapText="true" indent="0" shrinkToFit="false"/>
      <protection locked="true" hidden="false"/>
    </xf>
    <xf numFmtId="164" fontId="0" fillId="4" borderId="50" xfId="24" applyFont="true" applyBorder="true" applyAlignment="true" applyProtection="false">
      <alignment horizontal="center" vertical="center" textRotation="0" wrapText="true" indent="0" shrinkToFit="false"/>
      <protection locked="true" hidden="false"/>
    </xf>
    <xf numFmtId="164" fontId="0" fillId="4" borderId="0" xfId="25" applyFont="true" applyBorder="false" applyAlignment="true" applyProtection="false">
      <alignment horizontal="center" vertical="center" textRotation="0" wrapText="true" indent="0" shrinkToFit="false"/>
      <protection locked="true" hidden="false"/>
    </xf>
    <xf numFmtId="164" fontId="0" fillId="28" borderId="0" xfId="0" applyFont="false" applyBorder="false" applyAlignment="true" applyProtection="false">
      <alignment horizontal="center" vertical="center" textRotation="0" wrapText="true" indent="0" shrinkToFit="false"/>
      <protection locked="true" hidden="false"/>
    </xf>
    <xf numFmtId="164" fontId="0" fillId="28" borderId="51" xfId="27" applyFont="true" applyBorder="true" applyAlignment="true" applyProtection="false">
      <alignment horizontal="center" vertical="center" textRotation="0" wrapText="true" indent="0" shrinkToFit="false"/>
      <protection locked="true" hidden="false"/>
    </xf>
    <xf numFmtId="164" fontId="0" fillId="4" borderId="51" xfId="27" applyFont="true" applyBorder="true" applyAlignment="true" applyProtection="false">
      <alignment horizontal="center" vertical="center" textRotation="0" wrapText="false" indent="0" shrinkToFit="false"/>
      <protection locked="true" hidden="false"/>
    </xf>
    <xf numFmtId="164" fontId="0" fillId="4" borderId="51" xfId="27" applyFont="true" applyBorder="true" applyAlignment="true" applyProtection="false">
      <alignment horizontal="center" vertical="center" textRotation="0" wrapText="true" indent="0" shrinkToFit="false"/>
      <protection locked="true" hidden="false"/>
    </xf>
    <xf numFmtId="164" fontId="0" fillId="28" borderId="50" xfId="27" applyFont="true" applyBorder="true" applyAlignment="true" applyProtection="false">
      <alignment horizontal="center" vertical="center" textRotation="0" wrapText="true" indent="0" shrinkToFit="false"/>
      <protection locked="true" hidden="false"/>
    </xf>
    <xf numFmtId="170" fontId="0" fillId="28" borderId="50" xfId="27" applyFont="true" applyBorder="true" applyAlignment="true" applyProtection="false">
      <alignment horizontal="center" vertical="center" textRotation="0" wrapText="true" indent="0" shrinkToFit="false"/>
      <protection locked="true" hidden="false"/>
    </xf>
    <xf numFmtId="164" fontId="0" fillId="4" borderId="51" xfId="26" applyFont="true" applyBorder="true" applyAlignment="true" applyProtection="false">
      <alignment horizontal="center" vertical="center" textRotation="0" wrapText="false" indent="0" shrinkToFit="false"/>
      <protection locked="true" hidden="false"/>
    </xf>
    <xf numFmtId="164" fontId="106" fillId="45"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9" fillId="0" borderId="0" xfId="0" applyFont="true" applyBorder="false" applyAlignment="false" applyProtection="false">
      <alignment horizontal="general" vertical="bottom" textRotation="0" wrapText="false" indent="0" shrinkToFit="false"/>
      <protection locked="true" hidden="false"/>
    </xf>
    <xf numFmtId="164" fontId="106" fillId="0" borderId="0" xfId="0" applyFont="true" applyBorder="false" applyAlignment="true" applyProtection="false">
      <alignment horizontal="general" vertical="center" textRotation="0" wrapText="false" indent="0" shrinkToFit="false"/>
      <protection locked="true" hidden="false"/>
    </xf>
    <xf numFmtId="164" fontId="0" fillId="0" borderId="51" xfId="26" applyFont="true" applyBorder="true" applyAlignment="true" applyProtection="false">
      <alignment horizontal="center" vertical="center" textRotation="0" wrapText="true" indent="0" shrinkToFit="false"/>
      <protection locked="true" hidden="false"/>
    </xf>
    <xf numFmtId="164" fontId="8" fillId="4" borderId="51" xfId="26"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5" borderId="4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8" fillId="33" borderId="0" xfId="0" applyFont="true" applyBorder="false" applyAlignment="true" applyProtection="false">
      <alignment horizontal="general" vertical="center" textRotation="0" wrapText="false" indent="0" shrinkToFit="false"/>
      <protection locked="true" hidden="false"/>
    </xf>
    <xf numFmtId="164" fontId="0" fillId="33" borderId="0" xfId="0" applyFont="false" applyBorder="false" applyAlignment="true" applyProtection="false">
      <alignment horizontal="general" vertical="center" textRotation="0" wrapText="false" indent="0" shrinkToFit="false"/>
      <protection locked="true" hidden="false"/>
    </xf>
    <xf numFmtId="164" fontId="7" fillId="5" borderId="51" xfId="0" applyFont="true" applyBorder="true" applyAlignment="true" applyProtection="false">
      <alignment horizontal="center" vertical="center" textRotation="0" wrapText="false" indent="0" shrinkToFit="false"/>
      <protection locked="true" hidden="false"/>
    </xf>
    <xf numFmtId="164" fontId="7" fillId="5" borderId="51" xfId="0" applyFont="true" applyBorder="true" applyAlignment="true" applyProtection="false">
      <alignment horizontal="center" vertical="center" textRotation="0" wrapText="true" indent="0" shrinkToFit="false"/>
      <protection locked="true" hidden="false"/>
    </xf>
    <xf numFmtId="164" fontId="110" fillId="39" borderId="0" xfId="0" applyFont="true" applyBorder="false" applyAlignment="false" applyProtection="false">
      <alignment horizontal="general" vertical="bottom" textRotation="0" wrapText="false" indent="0" shrinkToFit="false"/>
      <protection locked="true" hidden="false"/>
    </xf>
    <xf numFmtId="164" fontId="111" fillId="39" borderId="51" xfId="0" applyFont="true" applyBorder="true" applyAlignment="true" applyProtection="false">
      <alignment horizontal="general" vertical="center" textRotation="0" wrapText="false" indent="0" shrinkToFit="false"/>
      <protection locked="true" hidden="false"/>
    </xf>
    <xf numFmtId="164" fontId="8" fillId="7" borderId="51" xfId="0" applyFont="true" applyBorder="true" applyAlignment="true" applyProtection="false">
      <alignment horizontal="center" vertical="center" textRotation="0" wrapText="false" indent="0" shrinkToFit="false"/>
      <protection locked="true" hidden="false"/>
    </xf>
    <xf numFmtId="164" fontId="8" fillId="22" borderId="51" xfId="0" applyFont="true" applyBorder="true" applyAlignment="true" applyProtection="false">
      <alignment horizontal="center" vertical="center" textRotation="0" wrapText="false" indent="0" shrinkToFit="false"/>
      <protection locked="true" hidden="false"/>
    </xf>
    <xf numFmtId="164" fontId="0" fillId="0" borderId="51" xfId="0" applyFont="false" applyBorder="true" applyAlignment="true" applyProtection="false">
      <alignment horizontal="center" vertical="center" textRotation="0" wrapText="false" indent="0" shrinkToFit="false"/>
      <protection locked="true" hidden="false"/>
    </xf>
    <xf numFmtId="164" fontId="111" fillId="0" borderId="0" xfId="0" applyFont="true" applyBorder="false" applyAlignment="false" applyProtection="false">
      <alignment horizontal="general" vertical="bottom" textRotation="0" wrapText="false" indent="0" shrinkToFit="false"/>
      <protection locked="true" hidden="false"/>
    </xf>
    <xf numFmtId="164" fontId="111" fillId="39" borderId="51" xfId="0" applyFont="true" applyBorder="true" applyAlignment="true" applyProtection="false">
      <alignment horizontal="general" vertical="center" textRotation="0" wrapText="true" indent="0" shrinkToFit="false"/>
      <protection locked="true" hidden="false"/>
    </xf>
    <xf numFmtId="164" fontId="112" fillId="49" borderId="68" xfId="0" applyFont="true" applyBorder="true" applyAlignment="true" applyProtection="false">
      <alignment horizontal="left" vertical="top" textRotation="0" wrapText="true" indent="0" shrinkToFit="false"/>
      <protection locked="true" hidden="false"/>
    </xf>
    <xf numFmtId="164" fontId="112" fillId="49" borderId="69" xfId="0" applyFont="true" applyBorder="true" applyAlignment="true" applyProtection="false">
      <alignment horizontal="left" vertical="top" textRotation="0" wrapText="true" indent="0" shrinkToFit="false"/>
      <protection locked="true" hidden="false"/>
    </xf>
    <xf numFmtId="164" fontId="112" fillId="49" borderId="70" xfId="0" applyFont="true" applyBorder="true" applyAlignment="true" applyProtection="false">
      <alignment horizontal="left" vertical="top" textRotation="0" wrapText="true" indent="0" shrinkToFit="false"/>
      <protection locked="true" hidden="false"/>
    </xf>
    <xf numFmtId="164" fontId="112" fillId="49" borderId="71" xfId="0" applyFont="tru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113" fillId="49" borderId="0" xfId="0" applyFont="true" applyBorder="false" applyAlignment="true" applyProtection="false">
      <alignment horizontal="left" vertical="top" textRotation="0" wrapText="true" indent="0" shrinkToFit="false"/>
      <protection locked="true" hidden="false"/>
    </xf>
    <xf numFmtId="164" fontId="114" fillId="50" borderId="73"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92" fillId="0" borderId="73" xfId="0" applyFont="true" applyBorder="true" applyAlignment="true" applyProtection="false">
      <alignment horizontal="left" vertical="top" textRotation="0" wrapText="true" indent="0" shrinkToFit="false"/>
      <protection locked="true" hidden="false"/>
    </xf>
    <xf numFmtId="164" fontId="21" fillId="0" borderId="73" xfId="0" applyFont="true" applyBorder="true" applyAlignment="true" applyProtection="false">
      <alignment horizontal="left" vertical="top" textRotation="0" wrapText="true" indent="0" shrinkToFit="false"/>
      <protection locked="true" hidden="false"/>
    </xf>
    <xf numFmtId="170" fontId="21" fillId="0" borderId="73" xfId="0" applyFont="true" applyBorder="true" applyAlignment="true" applyProtection="false">
      <alignment horizontal="left" vertical="top" textRotation="0" wrapText="true" indent="0" shrinkToFit="false"/>
      <protection locked="true" hidden="false"/>
    </xf>
    <xf numFmtId="164" fontId="92" fillId="50" borderId="73" xfId="0" applyFont="true" applyBorder="true" applyAlignment="true" applyProtection="false">
      <alignment horizontal="left" vertical="top" textRotation="0" wrapText="true" indent="0" shrinkToFit="false"/>
      <protection locked="true" hidden="false"/>
    </xf>
    <xf numFmtId="164" fontId="21" fillId="50" borderId="73" xfId="0" applyFont="true" applyBorder="true" applyAlignment="true" applyProtection="false">
      <alignment horizontal="left" vertical="top" textRotation="0" wrapText="true" indent="0" shrinkToFit="false"/>
      <protection locked="true" hidden="false"/>
    </xf>
    <xf numFmtId="170" fontId="21" fillId="50" borderId="73"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70" xfId="0" applyFont="true" applyBorder="true" applyAlignment="true" applyProtection="false">
      <alignment horizontal="justify" vertical="bottom" textRotation="0" wrapText="true" indent="0" shrinkToFit="false"/>
      <protection locked="true" hidden="false"/>
    </xf>
    <xf numFmtId="164" fontId="9" fillId="0" borderId="0" xfId="0" applyFont="true" applyBorder="true" applyAlignment="true" applyProtection="false">
      <alignment horizontal="justify" vertical="bottom" textRotation="0" wrapText="true" indent="0" shrinkToFit="false"/>
      <protection locked="true" hidden="false"/>
    </xf>
    <xf numFmtId="164" fontId="115" fillId="0" borderId="0" xfId="0" applyFont="true" applyBorder="false" applyAlignment="false" applyProtection="false">
      <alignment horizontal="general" vertical="bottom" textRotation="0" wrapText="false" indent="0" shrinkToFit="false"/>
      <protection locked="true" hidden="false"/>
    </xf>
    <xf numFmtId="164" fontId="112" fillId="51" borderId="74" xfId="0" applyFont="true" applyBorder="true" applyAlignment="true" applyProtection="false">
      <alignment horizontal="left" vertical="top" textRotation="0" wrapText="true" indent="0" shrinkToFit="false"/>
      <protection locked="true" hidden="false"/>
    </xf>
    <xf numFmtId="164" fontId="112" fillId="51" borderId="75" xfId="0" applyFont="true" applyBorder="true" applyAlignment="true" applyProtection="false">
      <alignment horizontal="left" vertical="top" textRotation="0" wrapText="true" indent="0" shrinkToFit="false"/>
      <protection locked="true" hidden="false"/>
    </xf>
    <xf numFmtId="164" fontId="112" fillId="51" borderId="76" xfId="0" applyFont="true" applyBorder="true" applyAlignment="true" applyProtection="false">
      <alignment horizontal="left" vertical="top" textRotation="0" wrapText="true" indent="0" shrinkToFit="false"/>
      <protection locked="true" hidden="false"/>
    </xf>
    <xf numFmtId="164" fontId="113" fillId="51" borderId="0" xfId="0" applyFont="true" applyBorder="false" applyAlignment="true" applyProtection="false">
      <alignment horizontal="left" vertical="top" textRotation="0" wrapText="true" indent="0" shrinkToFit="false"/>
      <protection locked="true" hidden="false"/>
    </xf>
    <xf numFmtId="164" fontId="114" fillId="52" borderId="77" xfId="0" applyFont="true" applyBorder="true" applyAlignment="true" applyProtection="false">
      <alignment horizontal="left" vertical="top" textRotation="0" wrapText="true" indent="0" shrinkToFit="false"/>
      <protection locked="true" hidden="false"/>
    </xf>
    <xf numFmtId="164" fontId="114" fillId="52" borderId="78" xfId="0" applyFont="true" applyBorder="true" applyAlignment="true" applyProtection="false">
      <alignment horizontal="left" vertical="top" textRotation="0" wrapText="true" indent="0" shrinkToFit="false"/>
      <protection locked="true" hidden="false"/>
    </xf>
    <xf numFmtId="164" fontId="116" fillId="52" borderId="78" xfId="0" applyFont="true" applyBorder="true" applyAlignment="true" applyProtection="false">
      <alignment horizontal="left" vertical="top" textRotation="0" wrapText="true" indent="0" shrinkToFit="false"/>
      <protection locked="true" hidden="false"/>
    </xf>
    <xf numFmtId="164" fontId="92" fillId="0" borderId="77" xfId="0" applyFont="true" applyBorder="true" applyAlignment="true" applyProtection="false">
      <alignment horizontal="left" vertical="top" textRotation="0" wrapText="true" indent="0" shrinkToFit="false"/>
      <protection locked="true" hidden="false"/>
    </xf>
    <xf numFmtId="164" fontId="21" fillId="0" borderId="78" xfId="0" applyFont="true" applyBorder="true" applyAlignment="true" applyProtection="false">
      <alignment horizontal="left" vertical="top" textRotation="0" wrapText="true" indent="0" shrinkToFit="false"/>
      <protection locked="true" hidden="false"/>
    </xf>
    <xf numFmtId="167" fontId="21" fillId="0" borderId="78" xfId="0" applyFont="true" applyBorder="true" applyAlignment="true" applyProtection="false">
      <alignment horizontal="left" vertical="top" textRotation="0" wrapText="true" indent="0" shrinkToFit="false"/>
      <protection locked="true" hidden="false"/>
    </xf>
    <xf numFmtId="170" fontId="21" fillId="0" borderId="78" xfId="0" applyFont="true" applyBorder="true" applyAlignment="true" applyProtection="false">
      <alignment horizontal="left" vertical="top" textRotation="0" wrapText="true" indent="0" shrinkToFit="false"/>
      <protection locked="true" hidden="false"/>
    </xf>
    <xf numFmtId="164" fontId="92" fillId="52" borderId="77" xfId="0" applyFont="true" applyBorder="true" applyAlignment="true" applyProtection="false">
      <alignment horizontal="left" vertical="top" textRotation="0" wrapText="true" indent="0" shrinkToFit="false"/>
      <protection locked="true" hidden="false"/>
    </xf>
    <xf numFmtId="164" fontId="21" fillId="52" borderId="78" xfId="0" applyFont="true" applyBorder="true" applyAlignment="true" applyProtection="false">
      <alignment horizontal="left" vertical="top" textRotation="0" wrapText="true" indent="0" shrinkToFit="false"/>
      <protection locked="true" hidden="false"/>
    </xf>
    <xf numFmtId="167" fontId="21" fillId="52" borderId="78" xfId="0" applyFont="true" applyBorder="true" applyAlignment="true" applyProtection="false">
      <alignment horizontal="left" vertical="top" textRotation="0" wrapText="true" indent="0" shrinkToFit="false"/>
      <protection locked="true" hidden="false"/>
    </xf>
    <xf numFmtId="170" fontId="21" fillId="52" borderId="78" xfId="0" applyFont="true" applyBorder="true" applyAlignment="true" applyProtection="false">
      <alignment horizontal="left" vertical="top" textRotation="0" wrapText="true" indent="0" shrinkToFit="false"/>
      <protection locked="true" hidden="false"/>
    </xf>
    <xf numFmtId="164" fontId="0" fillId="0" borderId="79" xfId="0" applyFont="true" applyBorder="true" applyAlignment="true" applyProtection="false">
      <alignment horizontal="justify" vertical="bottom" textRotation="0" wrapText="true" indent="0" shrinkToFit="false"/>
      <protection locked="true" hidden="false"/>
    </xf>
    <xf numFmtId="164" fontId="8" fillId="39" borderId="0" xfId="0" applyFont="true" applyBorder="false" applyAlignment="false" applyProtection="false">
      <alignment horizontal="general" vertical="bottom" textRotation="0" wrapText="false" indent="0" shrinkToFit="false"/>
      <protection locked="true" hidden="false"/>
    </xf>
    <xf numFmtId="164" fontId="0" fillId="39" borderId="51" xfId="0" applyFont="true" applyBorder="true" applyAlignment="false" applyProtection="false">
      <alignment horizontal="general" vertical="bottom" textRotation="0" wrapText="false" indent="0" shrinkToFit="false"/>
      <protection locked="true" hidden="false"/>
    </xf>
    <xf numFmtId="164" fontId="7" fillId="5" borderId="80" xfId="0" applyFont="true" applyBorder="true" applyAlignment="true" applyProtection="false">
      <alignment horizontal="general" vertical="center" textRotation="0" wrapText="true" indent="0" shrinkToFit="false"/>
      <protection locked="true" hidden="false"/>
    </xf>
    <xf numFmtId="164" fontId="7" fillId="5" borderId="13" xfId="0" applyFont="true" applyBorder="true" applyAlignment="true" applyProtection="false">
      <alignment horizontal="general" vertical="center" textRotation="0" wrapText="true" indent="0" shrinkToFit="false"/>
      <protection locked="true" hidden="false"/>
    </xf>
    <xf numFmtId="164" fontId="7" fillId="5" borderId="51" xfId="0" applyFont="true" applyBorder="true" applyAlignment="true" applyProtection="false">
      <alignment horizontal="left" vertical="center" textRotation="0" wrapText="false" indent="0" shrinkToFit="false"/>
      <protection locked="true" hidden="false"/>
    </xf>
    <xf numFmtId="164" fontId="7" fillId="5" borderId="80" xfId="0" applyFont="true" applyBorder="true" applyAlignment="true" applyProtection="false">
      <alignment horizontal="left" vertical="center" textRotation="0" wrapText="true" indent="0" shrinkToFit="false"/>
      <protection locked="true" hidden="false"/>
    </xf>
    <xf numFmtId="164" fontId="23" fillId="53" borderId="24"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center" textRotation="0" wrapText="false" indent="0" shrinkToFit="false"/>
      <protection locked="true" hidden="false"/>
    </xf>
    <xf numFmtId="164" fontId="0" fillId="0" borderId="47" xfId="0" applyFont="false" applyBorder="true" applyAlignment="true" applyProtection="false">
      <alignment horizontal="left" vertical="center" textRotation="0" wrapText="false" indent="0" shrinkToFit="false"/>
      <protection locked="true" hidden="false"/>
    </xf>
    <xf numFmtId="164" fontId="0" fillId="0" borderId="41" xfId="0" applyFont="false" applyBorder="true" applyAlignment="true" applyProtection="false">
      <alignment horizontal="left" vertical="center" textRotation="0" wrapText="false" indent="0" shrinkToFit="false"/>
      <protection locked="true" hidden="false"/>
    </xf>
    <xf numFmtId="164" fontId="8" fillId="7" borderId="52" xfId="0" applyFont="true" applyBorder="true" applyAlignment="false" applyProtection="false">
      <alignment horizontal="general" vertical="bottom" textRotation="0" wrapText="false" indent="0" shrinkToFit="false"/>
      <protection locked="true" hidden="false"/>
    </xf>
    <xf numFmtId="164" fontId="8" fillId="22" borderId="51" xfId="0" applyFont="true" applyBorder="true" applyAlignment="true" applyProtection="false">
      <alignment horizontal="general" vertical="center" textRotation="0" wrapText="false" indent="0" shrinkToFit="false"/>
      <protection locked="true" hidden="false"/>
    </xf>
    <xf numFmtId="164" fontId="0" fillId="53" borderId="23" xfId="0" applyFont="fals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true" applyProtection="false">
      <alignment horizontal="left" vertical="center" textRotation="0" wrapText="false" indent="0" shrinkToFit="false"/>
      <protection locked="true" hidden="false"/>
    </xf>
    <xf numFmtId="164" fontId="0" fillId="0" borderId="52" xfId="0" applyFont="false" applyBorder="true" applyAlignment="true" applyProtection="false">
      <alignment horizontal="left" vertical="center" textRotation="0" wrapText="false" indent="0" shrinkToFit="false"/>
      <protection locked="true" hidden="false"/>
    </xf>
    <xf numFmtId="164" fontId="0" fillId="0" borderId="21" xfId="0" applyFont="false" applyBorder="true" applyAlignment="true" applyProtection="false">
      <alignment horizontal="left" vertical="center" textRotation="0" wrapText="false" indent="0" shrinkToFit="false"/>
      <protection locked="true" hidden="false"/>
    </xf>
    <xf numFmtId="164" fontId="0" fillId="53" borderId="6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left" vertical="center" textRotation="0" wrapText="false" indent="0" shrinkToFit="false"/>
      <protection locked="true" hidden="false"/>
    </xf>
    <xf numFmtId="164" fontId="0" fillId="0" borderId="81" xfId="0" applyFont="false" applyBorder="true" applyAlignment="true" applyProtection="false">
      <alignment horizontal="left" vertical="center" textRotation="0" wrapText="false" indent="0" shrinkToFit="false"/>
      <protection locked="true" hidden="false"/>
    </xf>
    <xf numFmtId="164" fontId="0" fillId="0" borderId="9" xfId="0" applyFont="false" applyBorder="true" applyAlignment="true" applyProtection="false">
      <alignment horizontal="left" vertical="center" textRotation="0" wrapText="false" indent="0" shrinkToFit="false"/>
      <protection locked="true" hidden="false"/>
    </xf>
    <xf numFmtId="164" fontId="23" fillId="53" borderId="23" xfId="0" applyFont="tru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4" fontId="0" fillId="0" borderId="81" xfId="0" applyFont="false" applyBorder="true" applyAlignment="false" applyProtection="false">
      <alignment horizontal="general" vertical="bottom" textRotation="0" wrapText="false" indent="0" shrinkToFit="false"/>
      <protection locked="true" hidden="false"/>
    </xf>
    <xf numFmtId="164" fontId="0" fillId="0" borderId="47" xfId="0" applyFont="false" applyBorder="true" applyAlignment="false" applyProtection="false">
      <alignment horizontal="general" vertical="bottom" textRotation="0" wrapText="false" indent="0" shrinkToFit="false"/>
      <protection locked="true" hidden="false"/>
    </xf>
    <xf numFmtId="164" fontId="52" fillId="53" borderId="23" xfId="0" applyFont="tru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left" vertical="bottom" textRotation="0" wrapText="false" indent="0" shrinkToFit="false"/>
      <protection locked="true" hidden="false"/>
    </xf>
    <xf numFmtId="164" fontId="0" fillId="0" borderId="51" xfId="0" applyFont="false" applyBorder="true" applyAlignment="true" applyProtection="false">
      <alignment horizontal="left" vertical="bottom" textRotation="0" wrapText="false" indent="0" shrinkToFit="false"/>
      <protection locked="true" hidden="false"/>
    </xf>
    <xf numFmtId="164" fontId="0" fillId="0" borderId="8" xfId="0" applyFont="false" applyBorder="true" applyAlignment="true" applyProtection="false">
      <alignment horizontal="left" vertical="bottom"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8" fillId="7" borderId="0" xfId="0" applyFont="true" applyBorder="fals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71" fontId="0" fillId="0" borderId="21" xfId="0" applyFont="false" applyBorder="tru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general" vertical="bottom" textRotation="0" wrapText="true" indent="0" shrinkToFit="false"/>
      <protection locked="true" hidden="false"/>
    </xf>
    <xf numFmtId="164" fontId="117" fillId="0" borderId="0" xfId="0" applyFont="true" applyBorder="false" applyAlignment="false" applyProtection="false">
      <alignment horizontal="general" vertical="bottom" textRotation="0" wrapText="false" indent="0" shrinkToFit="false"/>
      <protection locked="true" hidden="false"/>
    </xf>
    <xf numFmtId="164" fontId="16" fillId="0" borderId="52" xfId="20" applyFont="true" applyBorder="true" applyAlignment="false" applyProtection="true">
      <alignment horizontal="general" vertical="bottom" textRotation="0" wrapText="false" indent="0" shrinkToFit="false"/>
      <protection locked="true" hidden="false"/>
    </xf>
    <xf numFmtId="164" fontId="89" fillId="0" borderId="43" xfId="20" applyFont="true" applyBorder="true" applyAlignment="false" applyProtection="true">
      <alignment horizontal="general" vertical="bottom" textRotation="0" wrapText="false" indent="0" shrinkToFit="false"/>
      <protection locked="true" hidden="false"/>
    </xf>
    <xf numFmtId="164" fontId="9" fillId="0" borderId="46" xfId="0" applyFont="true" applyBorder="true" applyAlignment="false" applyProtection="false">
      <alignment horizontal="general" vertical="bottom" textRotation="0" wrapText="false" indent="0" shrinkToFit="false"/>
      <protection locked="true" hidden="false"/>
    </xf>
    <xf numFmtId="164" fontId="16" fillId="0" borderId="52" xfId="20" applyFont="true" applyBorder="true" applyAlignment="true" applyProtection="true">
      <alignment horizontal="general" vertical="bottom" textRotation="0" wrapText="true" indent="0" shrinkToFit="false"/>
      <protection locked="true" hidden="false"/>
    </xf>
    <xf numFmtId="164" fontId="85" fillId="0" borderId="52" xfId="0" applyFont="true" applyBorder="true" applyAlignment="false" applyProtection="false">
      <alignment horizontal="general" vertical="bottom" textRotation="0" wrapText="false" indent="0" shrinkToFit="false"/>
      <protection locked="true" hidden="false"/>
    </xf>
    <xf numFmtId="164" fontId="0" fillId="0" borderId="82" xfId="0" applyFont="true" applyBorder="true" applyAlignment="false" applyProtection="false">
      <alignment horizontal="general" vertical="bottom" textRotation="0" wrapText="false" indent="0" shrinkToFit="false"/>
      <protection locked="true" hidden="false"/>
    </xf>
    <xf numFmtId="164" fontId="0" fillId="0" borderId="83" xfId="0" applyFont="fals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left" vertical="top" textRotation="0" wrapText="false" indent="0" shrinkToFit="false"/>
      <protection locked="true" hidden="false"/>
    </xf>
    <xf numFmtId="164" fontId="0" fillId="54" borderId="83" xfId="0" applyFont="true" applyBorder="true" applyAlignment="false" applyProtection="false">
      <alignment horizontal="general" vertical="bottom" textRotation="0" wrapText="false" indent="0" shrinkToFit="false"/>
      <protection locked="true" hidden="false"/>
    </xf>
    <xf numFmtId="164" fontId="89" fillId="0" borderId="31" xfId="20" applyFont="true" applyBorder="true" applyAlignment="false" applyProtection="true">
      <alignment horizontal="general" vertical="bottom" textRotation="0" wrapText="false" indent="0" shrinkToFit="false"/>
      <protection locked="true" hidden="false"/>
    </xf>
    <xf numFmtId="164" fontId="0" fillId="54" borderId="19" xfId="0" applyFont="true" applyBorder="true" applyAlignment="false" applyProtection="false">
      <alignment horizontal="general" vertical="bottom" textRotation="0" wrapText="false" indent="0" shrinkToFit="false"/>
      <protection locked="true" hidden="false"/>
    </xf>
    <xf numFmtId="164" fontId="0" fillId="0" borderId="84"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general" vertical="bottom" textRotation="0" wrapText="true" indent="0" shrinkToFit="false"/>
      <protection locked="true" hidden="false"/>
    </xf>
    <xf numFmtId="164" fontId="89" fillId="0" borderId="32" xfId="20" applyFont="true" applyBorder="true" applyAlignment="false" applyProtection="true">
      <alignment horizontal="general" vertical="bottom" textRotation="0" wrapText="false" indent="0" shrinkToFit="false"/>
      <protection locked="true" hidden="false"/>
    </xf>
  </cellXfs>
  <cellStyles count="20">
    <cellStyle name="Normal" xfId="0" builtinId="0"/>
    <cellStyle name="Comma" xfId="15" builtinId="3"/>
    <cellStyle name="Comma [0]" xfId="16" builtinId="6"/>
    <cellStyle name="Currency" xfId="17" builtinId="4"/>
    <cellStyle name="Currency [0]" xfId="18" builtinId="7"/>
    <cellStyle name="Percent" xfId="19" builtinId="5"/>
    <cellStyle name="blue" xfId="21"/>
    <cellStyle name="Normal 2" xfId="22"/>
    <cellStyle name="Normal 2 2" xfId="23"/>
    <cellStyle name="Normal_AllVtsData" xfId="24"/>
    <cellStyle name="Normal_AllVtsData_1" xfId="25"/>
    <cellStyle name="Normal_Sheet1" xfId="26"/>
    <cellStyle name="Normal_Sheet1_1" xfId="27"/>
    <cellStyle name="red" xfId="28"/>
    <cellStyle name="XLConnect.Boolean" xfId="29"/>
    <cellStyle name="XLConnect.DateTime" xfId="30"/>
    <cellStyle name="XLConnect.Header" xfId="31"/>
    <cellStyle name="XLConnect.Numeric" xfId="32"/>
    <cellStyle name="XLConnect.String" xfId="33"/>
    <cellStyle name="*unknown*" xfId="20" builtinId="8"/>
  </cellStyles>
  <dxfs count="36">
    <dxf>
      <font>
        <name val="Calibri"/>
        <charset val="1"/>
        <family val="0"/>
        <b val="1"/>
        <i val="0"/>
        <color rgb="FF000000"/>
        <sz val="1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name val="Calibri"/>
        <charset val="1"/>
        <family val="0"/>
        <b val="0"/>
        <i val="0"/>
        <color rgb="FF006600"/>
        <sz val="10"/>
      </font>
      <fill>
        <patternFill>
          <bgColor rgb="FFCCFFCC"/>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color rgb="FF000000"/>
        <sz val="11"/>
      </font>
    </dxf>
    <dxf>
      <font>
        <name val="Calibri"/>
        <charset val="1"/>
        <family val="0"/>
        <color rgb="FF000000"/>
        <sz val="11"/>
      </font>
      <fill>
        <patternFill>
          <bgColor rgb="FFFF0000"/>
        </patternFill>
      </fill>
    </dxf>
    <dxf>
      <font>
        <name val="Calibri"/>
        <charset val="1"/>
        <family val="0"/>
        <color rgb="FF000000"/>
        <sz val="11"/>
      </font>
      <fill>
        <patternFill>
          <bgColor rgb="FFFF0000"/>
        </patternFill>
      </fill>
    </dxf>
    <dxf>
      <font>
        <name val="Calibri"/>
        <charset val="1"/>
        <family val="0"/>
        <b val="0"/>
        <i val="0"/>
        <color rgb="FFCC0000"/>
        <sz val="10"/>
      </font>
      <fill>
        <patternFill>
          <bgColor rgb="FFFFCCCC"/>
        </patternFill>
      </fill>
    </dxf>
    <dxf>
      <font>
        <name val="Calibri"/>
        <charset val="1"/>
        <family val="0"/>
        <b val="0"/>
        <i val="0"/>
        <color rgb="FF006600"/>
        <sz val="10"/>
      </font>
      <fill>
        <patternFill>
          <bgColor rgb="FFCCFFCC"/>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color rgb="FF000000"/>
        <sz val="11"/>
      </font>
      <fill>
        <patternFill>
          <bgColor rgb="FFC5E0B4"/>
        </patternFill>
      </fill>
    </dxf>
    <dxf>
      <font>
        <name val="Calibri"/>
        <charset val="1"/>
        <family val="0"/>
        <b val="1"/>
        <i val="0"/>
        <color rgb="FFFFFFFF"/>
        <sz val="10"/>
      </font>
      <fill>
        <patternFill>
          <bgColor rgb="FFCC0000"/>
        </patternFill>
      </fill>
    </dxf>
    <dxf>
      <font>
        <name val="Calibri"/>
        <charset val="1"/>
        <family val="0"/>
        <b val="1"/>
        <i val="0"/>
        <color rgb="FFFFFFFF"/>
        <sz val="10"/>
      </font>
      <fill>
        <patternFill>
          <bgColor rgb="FFCC0000"/>
        </patternFill>
      </fill>
    </dxf>
    <dxf>
      <font>
        <name val="Calibri"/>
        <charset val="1"/>
        <family val="0"/>
        <color rgb="FF000000"/>
        <sz val="11"/>
      </font>
      <fill>
        <patternFill>
          <bgColor rgb="FF729FCF"/>
        </patternFill>
      </fill>
    </dxf>
  </dxfs>
  <colors>
    <indexedColors>
      <rgbColor rgb="FF000000"/>
      <rgbColor rgb="FFFFFFFF"/>
      <rgbColor rgb="FFFF0000"/>
      <rgbColor rgb="FFCCFF99"/>
      <rgbColor rgb="FF0000FF"/>
      <rgbColor rgb="FFFFFF00"/>
      <rgbColor rgb="FFFFD8D4"/>
      <rgbColor rgb="FFA8D08D"/>
      <rgbColor rgb="FFCC0000"/>
      <rgbColor rgb="FF006300"/>
      <rgbColor rgb="FFF2F2F2"/>
      <rgbColor rgb="FF70AD47"/>
      <rgbColor rgb="FFDCE6F2"/>
      <rgbColor rgb="FF246997"/>
      <rgbColor rgb="FFC0C0C0"/>
      <rgbColor rgb="FF7F807C"/>
      <rgbColor rgb="FF8EA9DB"/>
      <rgbColor rgb="FF74319D"/>
      <rgbColor rgb="FFFFF2CC"/>
      <rgbColor rgb="FFDEEBF7"/>
      <rgbColor rgb="FFEBE7F1"/>
      <rgbColor rgb="FFFF787B"/>
      <rgbColor rgb="FF006FC0"/>
      <rgbColor rgb="FFD9D9D9"/>
      <rgbColor rgb="FFF7F9F0"/>
      <rgbColor rgb="FFE6E0EC"/>
      <rgbColor rgb="FFEAE96A"/>
      <rgbColor rgb="FFC6EFCE"/>
      <rgbColor rgb="FFDEE6EF"/>
      <rgbColor rgb="FFFFEBEB"/>
      <rgbColor rgb="FF729FD0"/>
      <rgbColor rgb="FFEFF2E6"/>
      <rgbColor rgb="FFB4C7DC"/>
      <rgbColor rgb="FFE8EEF4"/>
      <rgbColor rgb="FFCCFFCC"/>
      <rgbColor rgb="FFE8F2A1"/>
      <rgbColor rgb="FF9DC3E6"/>
      <rgbColor rgb="FFFF9999"/>
      <rgbColor rgb="FFBFBFBF"/>
      <rgbColor rgb="FFFFCCCC"/>
      <rgbColor rgb="FF3574BF"/>
      <rgbColor rgb="FF5B9BD5"/>
      <rgbColor rgb="FF92D050"/>
      <rgbColor rgb="FFA9D18E"/>
      <rgbColor rgb="FFE0C2CD"/>
      <rgbColor rgb="FFFF4646"/>
      <rgbColor rgb="FF538AD0"/>
      <rgbColor rgb="FFA8A8A8"/>
      <rgbColor rgb="FFE2EFD9"/>
      <rgbColor rgb="FF04A756"/>
      <rgbColor rgb="FFE2F0D9"/>
      <rgbColor rgb="FFD9E1F2"/>
      <rgbColor rgb="FFCA1814"/>
      <rgbColor rgb="FFC5E0B4"/>
      <rgbColor rgb="FFDBDBDB"/>
      <rgbColor rgb="FFDDDDD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57240</xdr:colOff>
      <xdr:row>10</xdr:row>
      <xdr:rowOff>77040</xdr:rowOff>
    </xdr:from>
    <xdr:to>
      <xdr:col>9</xdr:col>
      <xdr:colOff>253080</xdr:colOff>
      <xdr:row>23</xdr:row>
      <xdr:rowOff>176040</xdr:rowOff>
    </xdr:to>
    <xdr:pic>
      <xdr:nvPicPr>
        <xdr:cNvPr id="0" name="2 Imagen" descr=""/>
        <xdr:cNvPicPr/>
      </xdr:nvPicPr>
      <xdr:blipFill>
        <a:blip r:embed="rId1"/>
        <a:stretch/>
      </xdr:blipFill>
      <xdr:spPr>
        <a:xfrm>
          <a:off x="57240" y="2584440"/>
          <a:ext cx="13581360" cy="2493000"/>
        </a:xfrm>
        <a:prstGeom prst="rect">
          <a:avLst/>
        </a:prstGeom>
        <a:ln>
          <a:noFill/>
        </a:ln>
        <a:effectLst>
          <a:outerShdw algn="tl" blurRad="292100" dir="2700000" dist="138479"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76320</xdr:colOff>
      <xdr:row>10</xdr:row>
      <xdr:rowOff>36360</xdr:rowOff>
    </xdr:from>
    <xdr:to>
      <xdr:col>9</xdr:col>
      <xdr:colOff>241920</xdr:colOff>
      <xdr:row>16</xdr:row>
      <xdr:rowOff>120240</xdr:rowOff>
    </xdr:to>
    <xdr:pic>
      <xdr:nvPicPr>
        <xdr:cNvPr id="1" name="2 Imagen" descr=""/>
        <xdr:cNvPicPr/>
      </xdr:nvPicPr>
      <xdr:blipFill>
        <a:blip r:embed="rId1"/>
        <a:stretch/>
      </xdr:blipFill>
      <xdr:spPr>
        <a:xfrm>
          <a:off x="76320" y="1902960"/>
          <a:ext cx="16032960" cy="1189080"/>
        </a:xfrm>
        <a:prstGeom prst="rect">
          <a:avLst/>
        </a:prstGeom>
        <a:ln>
          <a:noFill/>
        </a:ln>
        <a:effectLst>
          <a:outerShdw algn="tl" blurRad="292100" dir="2700000" dist="138479" rotWithShape="0">
            <a:srgbClr val="333333">
              <a:alpha val="65000"/>
            </a:srgbClr>
          </a:outerShdw>
        </a:effectLst>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hyperlink" Target="https://doi.org/10.1002/humu.23818" TargetMode="External"/><Relationship Id="rId2" Type="http://schemas.openxmlformats.org/officeDocument/2006/relationships/hyperlink" Target="https://doi.org/10.1016/j.ajhg.2021.11.001" TargetMode="External"/><Relationship Id="rId3" Type="http://schemas.openxmlformats.org/officeDocument/2006/relationships/hyperlink" Target="https://doi-org.sire.ub.edu/10.1016/j.ajhg.2022.01.019"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grch37.res.ensembl.org/xrefs/symbol/homo_sapiens/NM_007294.3?content-type=application/json" TargetMode="External"/><Relationship Id="rId2" Type="http://schemas.openxmlformats.org/officeDocument/2006/relationships/hyperlink" Target="https://brcaexchange.org/" TargetMode="External"/><Relationship Id="rId3" Type="http://schemas.openxmlformats.org/officeDocument/2006/relationships/hyperlink" Target="http://insight-database.org/classifications/" TargetMode="External"/><Relationship Id="rId4" Type="http://schemas.openxmlformats.org/officeDocument/2006/relationships/hyperlink" Target="https://tp53.isb-cgc.org/search_gene_by_var" TargetMode="External"/><Relationship Id="rId5" Type="http://schemas.openxmlformats.org/officeDocument/2006/relationships/hyperlink" Target="http://www.umd.be/APC/" TargetMode="External"/><Relationship Id="rId6" Type="http://schemas.openxmlformats.org/officeDocument/2006/relationships/hyperlink" Target="http://www.umd.be/BRCA1/" TargetMode="External"/><Relationship Id="rId7" Type="http://schemas.openxmlformats.org/officeDocument/2006/relationships/hyperlink" Target="http://www.umd.be/BRCA2/" TargetMode="External"/><Relationship Id="rId8" Type="http://schemas.openxmlformats.org/officeDocument/2006/relationships/hyperlink" Target="http://www.umd.be/MLH1/" TargetMode="External"/><Relationship Id="rId9" Type="http://schemas.openxmlformats.org/officeDocument/2006/relationships/hyperlink" Target="http://www.umd.be/MSH2/" TargetMode="External"/><Relationship Id="rId10" Type="http://schemas.openxmlformats.org/officeDocument/2006/relationships/hyperlink" Target="http://www.umd.be/MSH6/" TargetMode="External"/><Relationship Id="rId11" Type="http://schemas.openxmlformats.org/officeDocument/2006/relationships/hyperlink" Target="http://www.umd.be/MEN1/" TargetMode="External"/><Relationship Id="rId12" Type="http://schemas.openxmlformats.org/officeDocument/2006/relationships/hyperlink" Target="http://www.umd.be/VHL/" TargetMode="External"/><Relationship Id="rId13" Type="http://schemas.openxmlformats.org/officeDocument/2006/relationships/hyperlink" Target="https://databases.lovd.nl/shared/variants/APC/unique" TargetMode="External"/><Relationship Id="rId14" Type="http://schemas.openxmlformats.org/officeDocument/2006/relationships/hyperlink" Target="https://databases.lovd.nl/shared/variants/ATM/unique" TargetMode="External"/><Relationship Id="rId15" Type="http://schemas.openxmlformats.org/officeDocument/2006/relationships/hyperlink" Target="https://databases.lovd.nl/shared/variants/BAP1/unique" TargetMode="External"/><Relationship Id="rId16" Type="http://schemas.openxmlformats.org/officeDocument/2006/relationships/hyperlink" Target="https://databases.lovd.nl/whole_genome/view/BMPR1A" TargetMode="External"/><Relationship Id="rId17" Type="http://schemas.openxmlformats.org/officeDocument/2006/relationships/hyperlink" Target="https://databases.lovd.nl/shared/variants/BRCA1/unique" TargetMode="External"/><Relationship Id="rId18" Type="http://schemas.openxmlformats.org/officeDocument/2006/relationships/hyperlink" Target="https://databases.lovd.nl/shared/variants/CHEK2/unique" TargetMode="External"/><Relationship Id="rId19" Type="http://schemas.openxmlformats.org/officeDocument/2006/relationships/hyperlink" Target="https://databases.lovd.nl/shared/variants/MLH1/unique" TargetMode="External"/><Relationship Id="rId20" Type="http://schemas.openxmlformats.org/officeDocument/2006/relationships/hyperlink" Target="https://databases.lovd.nl/shared/variants/MSH6/unique" TargetMode="External"/><Relationship Id="rId21" Type="http://schemas.openxmlformats.org/officeDocument/2006/relationships/hyperlink" Target="https://databases.lovd.nl/shared/variants/PALB2/unique" TargetMode="External"/><Relationship Id="rId22" Type="http://schemas.openxmlformats.org/officeDocument/2006/relationships/hyperlink" Target="https://databases.lovd.nl/shared/variants/POLD1/unique" TargetMode="External"/><Relationship Id="rId23" Type="http://schemas.openxmlformats.org/officeDocument/2006/relationships/hyperlink" Target="https://databases.lovd.nl/whole_genome/view/POLD1" TargetMode="External"/><Relationship Id="rId24" Type="http://schemas.openxmlformats.org/officeDocument/2006/relationships/hyperlink" Target="https://databases.lovd.nl/shared/variants/POLE/unique" TargetMode="External"/><Relationship Id="rId25" Type="http://schemas.openxmlformats.org/officeDocument/2006/relationships/hyperlink" Target="https://databases.lovd.nl/whole_genome/variants/POLE" TargetMode="External"/><Relationship Id="rId26" Type="http://schemas.openxmlformats.org/officeDocument/2006/relationships/hyperlink" Target="https://databases.lovd.nl/shared/variants/PTEN/unique" TargetMode="External"/><Relationship Id="rId27" Type="http://schemas.openxmlformats.org/officeDocument/2006/relationships/hyperlink" Target="https://databases.lovd.nl/shared/variants/RAD51D/unique" TargetMode="External"/><Relationship Id="rId28" Type="http://schemas.openxmlformats.org/officeDocument/2006/relationships/hyperlink" Target="https://databases.lovd.nl/shared/variants/SDHD/unique" TargetMode="External"/><Relationship Id="rId29" Type="http://schemas.openxmlformats.org/officeDocument/2006/relationships/hyperlink" Target="https://databases.lovd.nl/shared/variants/TP53/uniqu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fengbj-laboratory.org/cool2/manual.html" TargetMode="External"/><Relationship Id="rId2" Type="http://schemas.openxmlformats.org/officeDocument/2006/relationships/hyperlink" Target="http://fengbj-laboratory.org/cool2/manual.html" TargetMode="External"/><Relationship Id="rId3" Type="http://schemas.openxmlformats.org/officeDocument/2006/relationships/hyperlink" Target="http://priors.hci.utah.edu/PRIORS" TargetMode="External"/><Relationship Id="rId4" Type="http://schemas.openxmlformats.org/officeDocument/2006/relationships/hyperlink" Target="http://fengbj-laboratory.org/cool2/manual.htm" TargetMode="External"/>
</Relationships>
</file>

<file path=xl/worksheets/_rels/sheet8.xml.rels><?xml version="1.0" encoding="UTF-8"?>
<Relationships xmlns="http://schemas.openxmlformats.org/package/2006/relationships"><Relationship Id="rId1"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8" activeCellId="0" sqref="T8"/>
    </sheetView>
  </sheetViews>
  <sheetFormatPr defaultColWidth="10.73046875" defaultRowHeight="14.5" zeroHeight="false" outlineLevelRow="0" outlineLevelCol="0"/>
  <cols>
    <col collapsed="false" customWidth="true" hidden="false" outlineLevel="0" max="1" min="1" style="0" width="15"/>
    <col collapsed="false" customWidth="true" hidden="false" outlineLevel="0" max="2" min="2" style="0" width="12.27"/>
    <col collapsed="false" customWidth="true" hidden="false" outlineLevel="0" max="3" min="3" style="0" width="17.28"/>
    <col collapsed="false" customWidth="true" hidden="false" outlineLevel="0" max="4" min="4" style="0" width="18"/>
    <col collapsed="false" customWidth="true" hidden="false" outlineLevel="0" max="5" min="5" style="0" width="16.17"/>
    <col collapsed="false" customWidth="true" hidden="false" outlineLevel="0" max="6" min="6" style="0" width="6.46"/>
    <col collapsed="false" customWidth="true" hidden="false" outlineLevel="0" max="7" min="7" style="0" width="32"/>
    <col collapsed="false" customWidth="true" hidden="false" outlineLevel="0" max="8" min="8" style="0" width="22"/>
    <col collapsed="false" customWidth="true" hidden="false" outlineLevel="0" max="9" min="9" style="0" width="11.45"/>
    <col collapsed="false" customWidth="true" hidden="false" outlineLevel="0" max="10" min="10" style="0" width="20.45"/>
    <col collapsed="false" customWidth="true" hidden="false" outlineLevel="0" max="11" min="11" style="0" width="18.45"/>
    <col collapsed="false" customWidth="true" hidden="false" outlineLevel="0" max="12" min="12" style="0" width="12.27"/>
    <col collapsed="false" customWidth="true" hidden="false" outlineLevel="0" max="14" min="14" style="0" width="17.17"/>
    <col collapsed="false" customWidth="true" hidden="false" outlineLevel="0" max="15" min="15" style="0" width="24.82"/>
    <col collapsed="false" customWidth="true" hidden="false" outlineLevel="0" max="16" min="16" style="0" width="17.28"/>
    <col collapsed="false" customWidth="true" hidden="false" outlineLevel="0" max="17" min="17" style="0" width="18.18"/>
    <col collapsed="false" customWidth="true" hidden="false" outlineLevel="0" max="18" min="18" style="0" width="12.54"/>
  </cols>
  <sheetData>
    <row r="1" customFormat="false" ht="14.5" hidden="false" customHeight="false" outlineLevel="0" collapsed="false">
      <c r="B1" s="1" t="s">
        <v>0</v>
      </c>
      <c r="C1" s="1"/>
      <c r="D1" s="1"/>
      <c r="E1" s="1"/>
      <c r="F1" s="1"/>
      <c r="G1" s="1"/>
      <c r="H1" s="1"/>
      <c r="I1" s="1"/>
      <c r="J1" s="1"/>
      <c r="K1" s="1"/>
      <c r="L1" s="1"/>
      <c r="M1" s="1"/>
      <c r="N1" s="1"/>
      <c r="O1" s="1"/>
      <c r="P1" s="1"/>
      <c r="Q1" s="1"/>
      <c r="R1" s="1"/>
      <c r="S1" s="1"/>
    </row>
    <row r="2" customFormat="false" ht="14.5" hidden="false" customHeight="false" outlineLevel="0" collapsed="false">
      <c r="B2" s="2" t="s">
        <v>1</v>
      </c>
      <c r="C2" s="2"/>
      <c r="D2" s="2"/>
      <c r="E2" s="2"/>
      <c r="F2" s="2"/>
      <c r="G2" s="2"/>
      <c r="H2" s="2"/>
      <c r="I2" s="2"/>
      <c r="J2" s="2"/>
      <c r="K2" s="2"/>
      <c r="L2" s="2"/>
      <c r="M2" s="2"/>
      <c r="N2" s="2"/>
      <c r="O2" s="2"/>
      <c r="P2" s="2"/>
      <c r="Q2" s="2"/>
      <c r="R2" s="2"/>
      <c r="S2" s="2"/>
    </row>
    <row r="3" customFormat="false" ht="14.5" hidden="false" customHeight="false" outlineLevel="0" collapsed="false">
      <c r="B3" s="3" t="s">
        <v>2</v>
      </c>
      <c r="C3" s="4" t="s">
        <v>3</v>
      </c>
      <c r="D3" s="4" t="s">
        <v>4</v>
      </c>
      <c r="E3" s="4" t="s">
        <v>5</v>
      </c>
      <c r="F3" s="4" t="s">
        <v>6</v>
      </c>
      <c r="G3" s="4" t="s">
        <v>7</v>
      </c>
      <c r="H3" s="4" t="s">
        <v>8</v>
      </c>
      <c r="I3" s="4" t="s">
        <v>9</v>
      </c>
      <c r="J3" s="4" t="s">
        <v>10</v>
      </c>
      <c r="K3" s="4" t="s">
        <v>11</v>
      </c>
      <c r="L3" s="4" t="s">
        <v>12</v>
      </c>
      <c r="M3" s="4" t="s">
        <v>13</v>
      </c>
      <c r="N3" s="4" t="s">
        <v>14</v>
      </c>
      <c r="O3" s="4" t="s">
        <v>15</v>
      </c>
      <c r="P3" s="4" t="s">
        <v>16</v>
      </c>
      <c r="Q3" s="4" t="s">
        <v>16</v>
      </c>
      <c r="R3" s="4" t="s">
        <v>16</v>
      </c>
      <c r="S3" s="5" t="s">
        <v>17</v>
      </c>
      <c r="T3" s="6" t="s">
        <v>18</v>
      </c>
    </row>
    <row r="4" customFormat="false" ht="23.15" hidden="false" customHeight="true" outlineLevel="0" collapsed="false">
      <c r="A4" s="0" t="s">
        <v>19</v>
      </c>
      <c r="B4" s="7"/>
      <c r="C4" s="8"/>
      <c r="D4" s="8"/>
      <c r="E4" s="8"/>
      <c r="F4" s="8"/>
      <c r="G4" s="8"/>
      <c r="H4" s="8"/>
      <c r="I4" s="8"/>
      <c r="J4" s="8"/>
      <c r="K4" s="8"/>
      <c r="L4" s="8"/>
      <c r="M4" s="8"/>
      <c r="N4" s="8"/>
      <c r="O4" s="9"/>
      <c r="P4" s="8"/>
      <c r="Q4" s="8"/>
      <c r="R4" s="8"/>
      <c r="S4" s="8"/>
      <c r="T4" s="10"/>
    </row>
    <row r="5" customFormat="false" ht="26.9" hidden="false" customHeight="true" outlineLevel="0" collapsed="false">
      <c r="A5" s="0" t="s">
        <v>20</v>
      </c>
      <c r="B5" s="7"/>
      <c r="C5" s="8"/>
      <c r="D5" s="8"/>
      <c r="E5" s="8"/>
      <c r="F5" s="8"/>
      <c r="G5" s="8"/>
      <c r="H5" s="8"/>
      <c r="I5" s="8"/>
      <c r="J5" s="8"/>
      <c r="K5" s="8"/>
      <c r="L5" s="8"/>
      <c r="M5" s="8"/>
      <c r="N5" s="8"/>
      <c r="O5" s="8"/>
      <c r="P5" s="8"/>
      <c r="Q5" s="8"/>
      <c r="R5" s="8"/>
      <c r="S5" s="8"/>
      <c r="T5" s="10"/>
    </row>
    <row r="6" customFormat="false" ht="23.9" hidden="false" customHeight="true" outlineLevel="0" collapsed="false">
      <c r="A6" s="0" t="s">
        <v>20</v>
      </c>
      <c r="B6" s="7"/>
      <c r="C6" s="8"/>
      <c r="D6" s="8"/>
      <c r="E6" s="8"/>
      <c r="F6" s="8"/>
      <c r="G6" s="8"/>
      <c r="H6" s="8"/>
      <c r="I6" s="8"/>
      <c r="J6" s="8"/>
      <c r="K6" s="8"/>
      <c r="L6" s="8"/>
      <c r="M6" s="8"/>
      <c r="N6" s="8"/>
      <c r="O6" s="8"/>
      <c r="P6" s="8"/>
      <c r="Q6" s="8"/>
      <c r="R6" s="8"/>
      <c r="S6" s="8"/>
      <c r="T6" s="10"/>
    </row>
    <row r="7" customFormat="false" ht="14.5" hidden="false" customHeight="false" outlineLevel="0" collapsed="false">
      <c r="A7" s="11"/>
    </row>
    <row r="8" customFormat="false" ht="15.5" hidden="false" customHeight="false" outlineLevel="0" collapsed="false">
      <c r="D8" s="12"/>
      <c r="E8" s="12"/>
      <c r="G8" s="12"/>
      <c r="H8" s="12"/>
      <c r="L8" s="13" t="s">
        <v>21</v>
      </c>
      <c r="T8" s="14" t="s">
        <v>22</v>
      </c>
    </row>
    <row r="9" customFormat="false" ht="13.9" hidden="false" customHeight="true" outlineLevel="0" collapsed="false">
      <c r="A9" s="13" t="s">
        <v>23</v>
      </c>
      <c r="L9" s="15" t="s">
        <v>24</v>
      </c>
      <c r="M9" s="16"/>
      <c r="N9" s="16"/>
      <c r="T9" s="14" t="s">
        <v>25</v>
      </c>
    </row>
    <row r="10" customFormat="false" ht="15.5" hidden="false" customHeight="false" outlineLevel="0" collapsed="false">
      <c r="A10" s="17"/>
      <c r="B10" s="18" t="s">
        <v>26</v>
      </c>
      <c r="C10" s="19" t="s">
        <v>27</v>
      </c>
      <c r="D10" s="20" t="s">
        <v>28</v>
      </c>
      <c r="E10" s="19" t="s">
        <v>29</v>
      </c>
      <c r="G10" s="13" t="s">
        <v>30</v>
      </c>
      <c r="L10" s="15"/>
      <c r="M10" s="16"/>
      <c r="N10" s="16"/>
      <c r="T10" s="14" t="s">
        <v>31</v>
      </c>
    </row>
    <row r="11" customFormat="false" ht="14.5" hidden="false" customHeight="false" outlineLevel="0" collapsed="false">
      <c r="A11" s="21" t="s">
        <v>32</v>
      </c>
      <c r="B11" s="22"/>
      <c r="C11" s="23"/>
      <c r="D11" s="23"/>
      <c r="E11" s="24"/>
      <c r="G11" s="17" t="s">
        <v>33</v>
      </c>
      <c r="H11" s="20" t="s">
        <v>34</v>
      </c>
      <c r="I11" s="20" t="s">
        <v>35</v>
      </c>
      <c r="J11" s="25" t="s">
        <v>36</v>
      </c>
      <c r="L11" s="15"/>
      <c r="M11" s="16"/>
      <c r="N11" s="16"/>
      <c r="T11" s="14" t="s">
        <v>37</v>
      </c>
    </row>
    <row r="12" customFormat="false" ht="15" hidden="false" customHeight="true" outlineLevel="0" collapsed="false">
      <c r="A12" s="26" t="s">
        <v>38</v>
      </c>
      <c r="B12" s="27"/>
      <c r="E12" s="28"/>
      <c r="G12" s="29" t="s">
        <v>39</v>
      </c>
      <c r="H12" s="30"/>
      <c r="I12" s="30"/>
      <c r="J12" s="31"/>
      <c r="K12" s="31"/>
      <c r="L12" s="15" t="s">
        <v>40</v>
      </c>
      <c r="M12" s="32"/>
      <c r="N12" s="32"/>
      <c r="T12" s="14" t="s">
        <v>41</v>
      </c>
    </row>
    <row r="13" customFormat="false" ht="14.5" hidden="false" customHeight="false" outlineLevel="0" collapsed="false">
      <c r="A13" s="26" t="s">
        <v>42</v>
      </c>
      <c r="B13" s="27"/>
      <c r="E13" s="28"/>
      <c r="G13" s="33" t="s">
        <v>43</v>
      </c>
      <c r="H13" s="34"/>
      <c r="I13" s="34"/>
      <c r="J13" s="31"/>
      <c r="K13" s="31"/>
      <c r="L13" s="15"/>
      <c r="M13" s="32"/>
      <c r="N13" s="32"/>
    </row>
    <row r="14" customFormat="false" ht="14.5" hidden="false" customHeight="false" outlineLevel="0" collapsed="false">
      <c r="A14" s="26" t="s">
        <v>44</v>
      </c>
      <c r="B14" s="27"/>
      <c r="E14" s="28"/>
      <c r="G14" s="35" t="s">
        <v>45</v>
      </c>
      <c r="H14" s="36"/>
      <c r="I14" s="36"/>
      <c r="J14" s="31"/>
      <c r="K14" s="31"/>
      <c r="L14" s="15"/>
      <c r="M14" s="32"/>
      <c r="N14" s="32"/>
    </row>
    <row r="15" customFormat="false" ht="14.5" hidden="false" customHeight="false" outlineLevel="0" collapsed="false">
      <c r="A15" s="26" t="s">
        <v>46</v>
      </c>
      <c r="B15" s="27"/>
      <c r="E15" s="28"/>
      <c r="G15" s="37" t="s">
        <v>47</v>
      </c>
      <c r="H15" s="38"/>
      <c r="I15" s="38"/>
      <c r="J15" s="31"/>
      <c r="K15" s="31"/>
    </row>
    <row r="16" customFormat="false" ht="15.5" hidden="false" customHeight="false" outlineLevel="0" collapsed="false">
      <c r="A16" s="39" t="s">
        <v>48</v>
      </c>
      <c r="B16" s="27"/>
      <c r="E16" s="28"/>
      <c r="G16" s="40" t="s">
        <v>49</v>
      </c>
      <c r="H16" s="41"/>
      <c r="I16" s="41"/>
      <c r="J16" s="25" t="s">
        <v>50</v>
      </c>
      <c r="L16" s="13" t="s">
        <v>51</v>
      </c>
    </row>
    <row r="17" customFormat="false" ht="13.9" hidden="false" customHeight="true" outlineLevel="0" collapsed="false">
      <c r="A17" s="39" t="s">
        <v>52</v>
      </c>
      <c r="B17" s="27"/>
      <c r="E17" s="28"/>
      <c r="G17" s="42" t="s">
        <v>53</v>
      </c>
      <c r="H17" s="43"/>
      <c r="I17" s="43"/>
      <c r="J17" s="44"/>
      <c r="L17" s="15" t="s">
        <v>54</v>
      </c>
      <c r="M17" s="45" t="s">
        <v>55</v>
      </c>
      <c r="N17" s="45"/>
    </row>
    <row r="18" customFormat="false" ht="14.5" hidden="false" customHeight="false" outlineLevel="0" collapsed="false">
      <c r="A18" s="39" t="s">
        <v>56</v>
      </c>
      <c r="B18" s="27"/>
      <c r="E18" s="28"/>
      <c r="G18" s="46"/>
      <c r="H18" s="47"/>
      <c r="I18" s="47"/>
      <c r="J18" s="44"/>
      <c r="L18" s="15"/>
      <c r="M18" s="45"/>
      <c r="N18" s="45"/>
    </row>
    <row r="19" customFormat="false" ht="14.5" hidden="false" customHeight="false" outlineLevel="0" collapsed="false">
      <c r="A19" s="39" t="s">
        <v>57</v>
      </c>
      <c r="B19" s="27"/>
      <c r="E19" s="28"/>
      <c r="G19" s="48" t="s">
        <v>58</v>
      </c>
      <c r="H19" s="49"/>
      <c r="I19" s="49"/>
      <c r="J19" s="44"/>
      <c r="L19" s="15"/>
      <c r="M19" s="45"/>
      <c r="N19" s="45"/>
    </row>
    <row r="20" customFormat="false" ht="14.5" hidden="false" customHeight="false" outlineLevel="0" collapsed="false">
      <c r="A20" s="39" t="s">
        <v>59</v>
      </c>
      <c r="B20" s="27"/>
      <c r="E20" s="28"/>
    </row>
    <row r="21" customFormat="false" ht="14.5" hidden="false" customHeight="false" outlineLevel="0" collapsed="false">
      <c r="A21" s="39" t="s">
        <v>60</v>
      </c>
      <c r="B21" s="27"/>
      <c r="E21" s="28"/>
    </row>
    <row r="22" customFormat="false" ht="14.5" hidden="false" customHeight="false" outlineLevel="0" collapsed="false">
      <c r="A22" s="50" t="s">
        <v>61</v>
      </c>
      <c r="B22" s="27"/>
      <c r="E22" s="28"/>
    </row>
    <row r="23" customFormat="false" ht="15.5" hidden="false" customHeight="false" outlineLevel="0" collapsed="false">
      <c r="A23" s="50" t="s">
        <v>62</v>
      </c>
      <c r="B23" s="27"/>
      <c r="E23" s="28"/>
      <c r="H23" s="13" t="s">
        <v>63</v>
      </c>
    </row>
    <row r="24" customFormat="false" ht="14.5" hidden="false" customHeight="false" outlineLevel="0" collapsed="false">
      <c r="A24" s="50" t="s">
        <v>64</v>
      </c>
      <c r="B24" s="27"/>
      <c r="E24" s="28"/>
      <c r="G24" s="0" t="s">
        <v>65</v>
      </c>
      <c r="H24" s="51"/>
      <c r="I24" s="52"/>
      <c r="J24" s="52"/>
      <c r="K24" s="52"/>
      <c r="L24" s="52"/>
      <c r="M24" s="52"/>
      <c r="N24" s="52"/>
      <c r="O24" s="53"/>
      <c r="P24" s="54" t="s">
        <v>66</v>
      </c>
    </row>
    <row r="25" customFormat="false" ht="14.5" hidden="false" customHeight="false" outlineLevel="0" collapsed="false">
      <c r="A25" s="50" t="s">
        <v>67</v>
      </c>
      <c r="B25" s="27"/>
      <c r="E25" s="28"/>
      <c r="G25" s="0" t="s">
        <v>68</v>
      </c>
      <c r="H25" s="51"/>
      <c r="I25" s="52"/>
      <c r="J25" s="52"/>
      <c r="K25" s="52"/>
      <c r="L25" s="52"/>
      <c r="M25" s="52"/>
      <c r="N25" s="52"/>
      <c r="O25" s="53"/>
      <c r="P25" s="54"/>
    </row>
    <row r="26" customFormat="false" ht="14.5" hidden="false" customHeight="false" outlineLevel="0" collapsed="false">
      <c r="A26" s="50" t="s">
        <v>69</v>
      </c>
      <c r="B26" s="27"/>
      <c r="E26" s="28"/>
      <c r="G26" s="0" t="s">
        <v>70</v>
      </c>
      <c r="H26" s="55"/>
      <c r="I26" s="55"/>
      <c r="J26" s="55"/>
      <c r="K26" s="55"/>
      <c r="L26" s="55"/>
      <c r="M26" s="55"/>
      <c r="N26" s="55"/>
      <c r="O26" s="55"/>
      <c r="P26" s="54"/>
    </row>
    <row r="27" customFormat="false" ht="14.5" hidden="false" customHeight="false" outlineLevel="0" collapsed="false">
      <c r="A27" s="56" t="s">
        <v>71</v>
      </c>
      <c r="B27" s="27"/>
      <c r="E27" s="28"/>
      <c r="H27" s="55"/>
      <c r="I27" s="55"/>
      <c r="J27" s="55"/>
      <c r="K27" s="55"/>
      <c r="L27" s="55"/>
      <c r="M27" s="55"/>
      <c r="N27" s="55"/>
      <c r="O27" s="55"/>
      <c r="P27" s="54"/>
    </row>
    <row r="28" customFormat="false" ht="14.5" hidden="false" customHeight="false" outlineLevel="0" collapsed="false">
      <c r="A28" s="57" t="s">
        <v>72</v>
      </c>
      <c r="B28" s="27"/>
      <c r="E28" s="28"/>
      <c r="H28" s="55"/>
      <c r="I28" s="55"/>
      <c r="J28" s="55"/>
      <c r="K28" s="55"/>
      <c r="L28" s="55"/>
      <c r="M28" s="55"/>
      <c r="N28" s="55"/>
      <c r="O28" s="55"/>
      <c r="P28" s="54"/>
    </row>
    <row r="29" customFormat="false" ht="14.5" hidden="false" customHeight="false" outlineLevel="0" collapsed="false">
      <c r="A29" s="57" t="s">
        <v>73</v>
      </c>
      <c r="B29" s="27"/>
      <c r="E29" s="28"/>
      <c r="H29" s="55"/>
      <c r="I29" s="55"/>
      <c r="J29" s="55"/>
      <c r="K29" s="55"/>
      <c r="L29" s="55"/>
      <c r="M29" s="55"/>
      <c r="N29" s="55"/>
      <c r="O29" s="55"/>
      <c r="P29" s="54"/>
    </row>
    <row r="30" customFormat="false" ht="14.5" hidden="false" customHeight="false" outlineLevel="0" collapsed="false">
      <c r="A30" s="57" t="s">
        <v>74</v>
      </c>
      <c r="B30" s="27"/>
      <c r="E30" s="28"/>
      <c r="H30" s="55"/>
      <c r="I30" s="55"/>
      <c r="J30" s="55"/>
      <c r="K30" s="55"/>
      <c r="L30" s="55"/>
      <c r="M30" s="55"/>
      <c r="N30" s="55"/>
      <c r="O30" s="55"/>
      <c r="P30" s="54"/>
    </row>
    <row r="31" customFormat="false" ht="41.9" hidden="false" customHeight="true" outlineLevel="0" collapsed="false">
      <c r="A31" s="57" t="s">
        <v>75</v>
      </c>
      <c r="B31" s="27"/>
      <c r="E31" s="28"/>
      <c r="H31" s="55"/>
      <c r="I31" s="55"/>
      <c r="J31" s="55"/>
      <c r="K31" s="55"/>
      <c r="L31" s="55"/>
      <c r="M31" s="55"/>
      <c r="N31" s="55"/>
      <c r="O31" s="55"/>
      <c r="P31" s="54"/>
    </row>
    <row r="32" customFormat="false" ht="14.5" hidden="false" customHeight="false" outlineLevel="0" collapsed="false">
      <c r="A32" s="58" t="s">
        <v>76</v>
      </c>
      <c r="B32" s="27"/>
      <c r="E32" s="28"/>
      <c r="G32" s="0" t="s">
        <v>77</v>
      </c>
      <c r="H32" s="59"/>
      <c r="I32" s="60"/>
      <c r="J32" s="60"/>
      <c r="K32" s="60"/>
      <c r="L32" s="60"/>
      <c r="M32" s="60"/>
      <c r="N32" s="60"/>
      <c r="O32" s="61"/>
      <c r="P32" s="62" t="s">
        <v>78</v>
      </c>
    </row>
    <row r="33" customFormat="false" ht="15" hidden="false" customHeight="false" outlineLevel="0" collapsed="false">
      <c r="A33" s="58" t="s">
        <v>79</v>
      </c>
      <c r="B33" s="27"/>
      <c r="E33" s="28"/>
      <c r="G33" s="0" t="s">
        <v>80</v>
      </c>
      <c r="H33" s="63"/>
      <c r="I33" s="60"/>
      <c r="J33" s="60"/>
      <c r="K33" s="60"/>
      <c r="L33" s="60"/>
      <c r="M33" s="60"/>
      <c r="N33" s="60"/>
      <c r="O33" s="61"/>
      <c r="P33" s="62"/>
    </row>
    <row r="34" customFormat="false" ht="13.9" hidden="false" customHeight="true" outlineLevel="0" collapsed="false">
      <c r="A34" s="58" t="s">
        <v>81</v>
      </c>
      <c r="B34" s="27"/>
      <c r="E34" s="28"/>
      <c r="G34" s="0" t="s">
        <v>82</v>
      </c>
      <c r="H34" s="64" t="str">
        <f aca="false">Evidence!M2</f>
        <v/>
      </c>
      <c r="I34" s="60"/>
      <c r="J34" s="60"/>
      <c r="K34" s="60"/>
      <c r="L34" s="60"/>
      <c r="M34" s="60"/>
      <c r="N34" s="60"/>
      <c r="O34" s="61"/>
      <c r="P34" s="62"/>
      <c r="Q34" s="65"/>
      <c r="R34" s="66" t="s">
        <v>83</v>
      </c>
    </row>
    <row r="35" customFormat="false" ht="16" hidden="false" customHeight="false" outlineLevel="0" collapsed="false">
      <c r="A35" s="58" t="s">
        <v>84</v>
      </c>
      <c r="B35" s="27"/>
      <c r="E35" s="28"/>
      <c r="G35" s="0" t="s">
        <v>85</v>
      </c>
      <c r="H35" s="67"/>
      <c r="I35" s="60"/>
      <c r="J35" s="60"/>
      <c r="K35" s="60"/>
      <c r="L35" s="60"/>
      <c r="M35" s="60"/>
      <c r="N35" s="60"/>
      <c r="O35" s="61"/>
      <c r="P35" s="62"/>
      <c r="Q35" s="65"/>
      <c r="R35" s="66"/>
    </row>
    <row r="36" customFormat="false" ht="15" hidden="false" customHeight="false" outlineLevel="0" collapsed="false">
      <c r="A36" s="58" t="s">
        <v>86</v>
      </c>
      <c r="B36" s="27"/>
      <c r="E36" s="28"/>
      <c r="G36" s="0" t="s">
        <v>87</v>
      </c>
      <c r="H36" s="68"/>
      <c r="I36" s="68"/>
      <c r="J36" s="68"/>
      <c r="K36" s="68"/>
      <c r="L36" s="68"/>
      <c r="M36" s="68"/>
      <c r="N36" s="68"/>
      <c r="O36" s="68"/>
      <c r="P36" s="62"/>
      <c r="Q36" s="65"/>
      <c r="R36" s="66"/>
      <c r="S36" s="69" t="str">
        <f aca="false">Evidence!M3</f>
        <v>             </v>
      </c>
      <c r="T36" s="69"/>
      <c r="U36" s="69"/>
      <c r="V36" s="69"/>
      <c r="W36" s="69"/>
      <c r="X36" s="69"/>
      <c r="Y36" s="69"/>
      <c r="Z36" s="69"/>
    </row>
    <row r="37" customFormat="false" ht="15" hidden="false" customHeight="false" outlineLevel="0" collapsed="false">
      <c r="A37" s="58" t="s">
        <v>88</v>
      </c>
      <c r="B37" s="27"/>
      <c r="E37" s="28"/>
      <c r="G37" s="70" t="s">
        <v>89</v>
      </c>
      <c r="H37" s="68"/>
      <c r="I37" s="68"/>
      <c r="J37" s="68"/>
      <c r="K37" s="68"/>
      <c r="L37" s="68"/>
      <c r="M37" s="68"/>
      <c r="N37" s="68"/>
      <c r="O37" s="68"/>
      <c r="P37" s="62"/>
      <c r="Q37" s="65"/>
      <c r="R37" s="66"/>
      <c r="S37" s="69"/>
      <c r="T37" s="69"/>
      <c r="U37" s="69"/>
      <c r="V37" s="69"/>
      <c r="W37" s="69"/>
      <c r="X37" s="69"/>
      <c r="Y37" s="69"/>
      <c r="Z37" s="69"/>
    </row>
    <row r="38" customFormat="false" ht="15" hidden="false" customHeight="false" outlineLevel="0" collapsed="false">
      <c r="A38" s="58" t="s">
        <v>90</v>
      </c>
      <c r="B38" s="27"/>
      <c r="E38" s="28"/>
      <c r="G38" s="71" t="s">
        <v>91</v>
      </c>
      <c r="H38" s="68"/>
      <c r="I38" s="68"/>
      <c r="J38" s="68"/>
      <c r="K38" s="68"/>
      <c r="L38" s="68"/>
      <c r="M38" s="68"/>
      <c r="N38" s="68"/>
      <c r="O38" s="68"/>
      <c r="P38" s="62"/>
      <c r="Q38" s="65"/>
      <c r="R38" s="66"/>
      <c r="S38" s="69"/>
      <c r="T38" s="69"/>
      <c r="U38" s="69"/>
      <c r="V38" s="69"/>
      <c r="W38" s="69"/>
      <c r="X38" s="69"/>
      <c r="Y38" s="69"/>
      <c r="Z38" s="69"/>
    </row>
    <row r="39" customFormat="false" ht="15" hidden="false" customHeight="false" outlineLevel="0" collapsed="false">
      <c r="A39" s="72" t="s">
        <v>92</v>
      </c>
      <c r="B39" s="73"/>
      <c r="C39" s="74"/>
      <c r="D39" s="74"/>
      <c r="E39" s="75"/>
      <c r="G39" s="76" t="s">
        <v>93</v>
      </c>
      <c r="H39" s="68"/>
      <c r="I39" s="68"/>
      <c r="J39" s="68"/>
      <c r="K39" s="68"/>
      <c r="L39" s="68"/>
      <c r="M39" s="68"/>
      <c r="N39" s="68"/>
      <c r="O39" s="68"/>
      <c r="P39" s="62"/>
      <c r="Q39" s="65"/>
      <c r="R39" s="66"/>
      <c r="S39" s="69"/>
      <c r="T39" s="69"/>
      <c r="U39" s="69"/>
      <c r="V39" s="69"/>
      <c r="W39" s="69"/>
      <c r="X39" s="69"/>
      <c r="Y39" s="69"/>
      <c r="Z39" s="69"/>
    </row>
    <row r="40" customFormat="false" ht="15" hidden="false" customHeight="false" outlineLevel="0" collapsed="false">
      <c r="G40" s="76"/>
      <c r="H40" s="68"/>
      <c r="I40" s="68"/>
      <c r="J40" s="68"/>
      <c r="K40" s="68"/>
      <c r="L40" s="68"/>
      <c r="M40" s="68"/>
      <c r="N40" s="68"/>
      <c r="O40" s="68"/>
      <c r="P40" s="62"/>
      <c r="Q40" s="65"/>
      <c r="R40" s="66"/>
      <c r="S40" s="69"/>
      <c r="T40" s="69"/>
      <c r="U40" s="69"/>
      <c r="V40" s="69"/>
      <c r="W40" s="69"/>
      <c r="X40" s="69"/>
      <c r="Y40" s="69"/>
      <c r="Z40" s="69"/>
    </row>
    <row r="41" customFormat="false" ht="15" hidden="false" customHeight="false" outlineLevel="0" collapsed="false">
      <c r="A41" s="0" t="s">
        <v>94</v>
      </c>
      <c r="G41" s="77"/>
      <c r="H41" s="68"/>
      <c r="I41" s="68"/>
      <c r="J41" s="68"/>
      <c r="K41" s="68"/>
      <c r="L41" s="68"/>
      <c r="M41" s="68"/>
      <c r="N41" s="68"/>
      <c r="O41" s="68"/>
      <c r="P41" s="62"/>
      <c r="R41" s="66"/>
      <c r="S41" s="69"/>
      <c r="T41" s="69"/>
      <c r="U41" s="69"/>
      <c r="V41" s="69"/>
      <c r="W41" s="69"/>
      <c r="X41" s="69"/>
      <c r="Y41" s="69"/>
      <c r="Z41" s="69"/>
    </row>
    <row r="42" customFormat="false" ht="16" hidden="false" customHeight="true" outlineLevel="0" collapsed="false">
      <c r="A42" s="78" t="n">
        <v>1</v>
      </c>
      <c r="B42" s="0" t="s">
        <v>95</v>
      </c>
      <c r="E42" s="79"/>
      <c r="G42" s="80" t="s">
        <v>96</v>
      </c>
      <c r="H42" s="81" t="n">
        <f aca="false">Evidence!Q42</f>
        <v>0</v>
      </c>
      <c r="I42" s="82"/>
      <c r="J42" s="82"/>
      <c r="K42" s="82"/>
      <c r="L42" s="82"/>
      <c r="M42" s="82"/>
      <c r="N42" s="82"/>
      <c r="O42" s="83"/>
      <c r="P42" s="62"/>
      <c r="R42" s="66"/>
    </row>
    <row r="43" customFormat="false" ht="15.65" hidden="false" customHeight="true" outlineLevel="0" collapsed="false">
      <c r="A43" s="78" t="n">
        <v>0</v>
      </c>
      <c r="B43" s="0" t="s">
        <v>97</v>
      </c>
      <c r="E43" s="79"/>
      <c r="G43" s="0" t="s">
        <v>98</v>
      </c>
      <c r="H43" s="84"/>
      <c r="I43" s="85"/>
      <c r="J43" s="85"/>
      <c r="K43" s="85"/>
      <c r="L43" s="85"/>
      <c r="M43" s="85"/>
      <c r="N43" s="85"/>
      <c r="O43" s="86"/>
      <c r="P43" s="87" t="s">
        <v>99</v>
      </c>
      <c r="R43" s="66"/>
    </row>
    <row r="44" customFormat="false" ht="15" hidden="false" customHeight="false" outlineLevel="0" collapsed="false">
      <c r="A44" s="78" t="s">
        <v>100</v>
      </c>
      <c r="B44" s="0" t="s">
        <v>101</v>
      </c>
      <c r="E44" s="79"/>
      <c r="G44" s="0" t="s">
        <v>102</v>
      </c>
      <c r="H44" s="88"/>
      <c r="I44" s="89"/>
      <c r="J44" s="89"/>
      <c r="K44" s="89"/>
      <c r="L44" s="89"/>
      <c r="M44" s="89"/>
      <c r="N44" s="89"/>
      <c r="O44" s="90"/>
      <c r="P44" s="87"/>
    </row>
    <row r="45" customFormat="false" ht="15" hidden="false" customHeight="false" outlineLevel="0" collapsed="false">
      <c r="E45" s="79"/>
      <c r="G45" s="0" t="s">
        <v>103</v>
      </c>
      <c r="H45" s="84"/>
      <c r="I45" s="84"/>
      <c r="J45" s="84"/>
      <c r="K45" s="85"/>
      <c r="L45" s="85"/>
      <c r="M45" s="85"/>
      <c r="N45" s="85"/>
      <c r="O45" s="86"/>
      <c r="P45" s="87"/>
    </row>
    <row r="46" customFormat="false" ht="15" hidden="false" customHeight="false" outlineLevel="0" collapsed="false">
      <c r="E46" s="79"/>
      <c r="G46" s="0" t="s">
        <v>104</v>
      </c>
      <c r="H46" s="91"/>
      <c r="I46" s="91"/>
      <c r="J46" s="91"/>
      <c r="K46" s="91"/>
      <c r="L46" s="91"/>
      <c r="M46" s="91"/>
      <c r="N46" s="91"/>
      <c r="O46" s="91"/>
      <c r="P46" s="87"/>
    </row>
    <row r="47" customFormat="false" ht="15" hidden="false" customHeight="false" outlineLevel="0" collapsed="false">
      <c r="E47" s="79"/>
      <c r="H47" s="91"/>
      <c r="I47" s="91"/>
      <c r="J47" s="91"/>
      <c r="K47" s="91"/>
      <c r="L47" s="91"/>
      <c r="M47" s="91"/>
      <c r="N47" s="91"/>
      <c r="O47" s="91"/>
      <c r="P47" s="87"/>
    </row>
    <row r="48" customFormat="false" ht="15" hidden="false" customHeight="false" outlineLevel="0" collapsed="false">
      <c r="E48" s="79"/>
      <c r="H48" s="91"/>
      <c r="I48" s="91"/>
      <c r="J48" s="91"/>
      <c r="K48" s="91"/>
      <c r="L48" s="91"/>
      <c r="M48" s="91"/>
      <c r="N48" s="91"/>
      <c r="O48" s="91"/>
      <c r="P48" s="87"/>
    </row>
    <row r="49" customFormat="false" ht="15" hidden="false" customHeight="false" outlineLevel="0" collapsed="false">
      <c r="H49" s="91"/>
      <c r="I49" s="91"/>
      <c r="J49" s="91"/>
      <c r="K49" s="91"/>
      <c r="L49" s="91"/>
      <c r="M49" s="91"/>
      <c r="N49" s="91"/>
      <c r="O49" s="91"/>
      <c r="P49" s="87"/>
    </row>
    <row r="50" customFormat="false" ht="14.5" hidden="false" customHeight="false" outlineLevel="0" collapsed="false">
      <c r="H50" s="91"/>
      <c r="I50" s="91"/>
      <c r="J50" s="91"/>
      <c r="K50" s="91"/>
      <c r="L50" s="91"/>
      <c r="M50" s="91"/>
      <c r="N50" s="91"/>
      <c r="O50" s="91"/>
      <c r="P50" s="87"/>
    </row>
    <row r="55" customFormat="false" ht="14.5" hidden="false" customHeight="false" outlineLevel="0" collapsed="false">
      <c r="G55" s="0" t="s">
        <v>77</v>
      </c>
      <c r="H55" s="92"/>
      <c r="I55" s="93"/>
      <c r="J55" s="93"/>
      <c r="K55" s="93"/>
      <c r="L55" s="93"/>
      <c r="M55" s="93"/>
      <c r="N55" s="93"/>
      <c r="O55" s="94"/>
      <c r="P55" s="95" t="s">
        <v>105</v>
      </c>
    </row>
    <row r="56" customFormat="false" ht="14.5" hidden="false" customHeight="false" outlineLevel="0" collapsed="false">
      <c r="G56" s="0" t="s">
        <v>80</v>
      </c>
      <c r="H56" s="96"/>
      <c r="I56" s="93"/>
      <c r="J56" s="93"/>
      <c r="K56" s="93"/>
      <c r="L56" s="93"/>
      <c r="M56" s="93"/>
      <c r="N56" s="93"/>
      <c r="O56" s="94"/>
      <c r="P56" s="95"/>
    </row>
    <row r="57" customFormat="false" ht="15.5" hidden="false" customHeight="false" outlineLevel="0" collapsed="false">
      <c r="G57" s="0" t="s">
        <v>106</v>
      </c>
      <c r="H57" s="97"/>
      <c r="I57" s="93"/>
      <c r="J57" s="93"/>
      <c r="K57" s="93"/>
      <c r="L57" s="93"/>
      <c r="M57" s="93"/>
      <c r="N57" s="93"/>
      <c r="O57" s="94"/>
      <c r="P57" s="95"/>
    </row>
    <row r="58" customFormat="false" ht="15.5" hidden="false" customHeight="false" outlineLevel="0" collapsed="false">
      <c r="G58" s="0" t="s">
        <v>107</v>
      </c>
      <c r="H58" s="98"/>
      <c r="I58" s="93"/>
      <c r="J58" s="93"/>
      <c r="K58" s="93"/>
      <c r="L58" s="93"/>
      <c r="M58" s="93"/>
      <c r="N58" s="93"/>
      <c r="O58" s="94"/>
      <c r="P58" s="95"/>
    </row>
    <row r="59" customFormat="false" ht="14.5" hidden="false" customHeight="false" outlineLevel="0" collapsed="false">
      <c r="G59" s="0" t="s">
        <v>108</v>
      </c>
      <c r="H59" s="99"/>
      <c r="I59" s="99"/>
      <c r="J59" s="99"/>
      <c r="K59" s="99"/>
      <c r="L59" s="99"/>
      <c r="M59" s="99"/>
      <c r="N59" s="99"/>
      <c r="O59" s="99"/>
      <c r="P59" s="95"/>
    </row>
    <row r="60" customFormat="false" ht="14.5" hidden="false" customHeight="false" outlineLevel="0" collapsed="false">
      <c r="H60" s="99"/>
      <c r="I60" s="99"/>
      <c r="J60" s="99"/>
      <c r="K60" s="99"/>
      <c r="L60" s="99"/>
      <c r="M60" s="99"/>
      <c r="N60" s="99"/>
      <c r="O60" s="99"/>
      <c r="P60" s="95"/>
    </row>
    <row r="61" customFormat="false" ht="14.5" hidden="false" customHeight="false" outlineLevel="0" collapsed="false">
      <c r="H61" s="99"/>
      <c r="I61" s="99"/>
      <c r="J61" s="99"/>
      <c r="K61" s="99"/>
      <c r="L61" s="99"/>
      <c r="M61" s="99"/>
      <c r="N61" s="99"/>
      <c r="O61" s="99"/>
      <c r="P61" s="95"/>
    </row>
    <row r="62" customFormat="false" ht="14.5" hidden="false" customHeight="false" outlineLevel="0" collapsed="false">
      <c r="H62" s="99"/>
      <c r="I62" s="99"/>
      <c r="J62" s="99"/>
      <c r="K62" s="99"/>
      <c r="L62" s="99"/>
      <c r="M62" s="99"/>
      <c r="N62" s="99"/>
      <c r="O62" s="99"/>
      <c r="P62" s="95"/>
    </row>
    <row r="63" customFormat="false" ht="14.5" hidden="false" customHeight="false" outlineLevel="0" collapsed="false">
      <c r="H63" s="99"/>
      <c r="I63" s="99"/>
      <c r="J63" s="99"/>
      <c r="K63" s="99"/>
      <c r="L63" s="99"/>
      <c r="M63" s="99"/>
      <c r="N63" s="99"/>
      <c r="O63" s="99"/>
      <c r="P63" s="95"/>
    </row>
    <row r="64" customFormat="false" ht="14.5" hidden="false" customHeight="false" outlineLevel="0" collapsed="false">
      <c r="H64" s="99"/>
      <c r="I64" s="99"/>
      <c r="J64" s="99"/>
      <c r="K64" s="99"/>
      <c r="L64" s="99"/>
      <c r="M64" s="99"/>
      <c r="N64" s="99"/>
      <c r="O64" s="99"/>
      <c r="P64" s="95"/>
    </row>
  </sheetData>
  <mergeCells count="22">
    <mergeCell ref="B1:S1"/>
    <mergeCell ref="B2:S2"/>
    <mergeCell ref="L9:L11"/>
    <mergeCell ref="M9:N11"/>
    <mergeCell ref="J12:K15"/>
    <mergeCell ref="L12:L14"/>
    <mergeCell ref="M12:N14"/>
    <mergeCell ref="J17:J19"/>
    <mergeCell ref="L17:L19"/>
    <mergeCell ref="M17:M19"/>
    <mergeCell ref="N17:N19"/>
    <mergeCell ref="P24:P31"/>
    <mergeCell ref="H26:O31"/>
    <mergeCell ref="P32:P41"/>
    <mergeCell ref="R34:R43"/>
    <mergeCell ref="H36:O41"/>
    <mergeCell ref="S36:Z41"/>
    <mergeCell ref="P43:P50"/>
    <mergeCell ref="H45:J45"/>
    <mergeCell ref="H46:O50"/>
    <mergeCell ref="P55:P64"/>
    <mergeCell ref="H59:O64"/>
  </mergeCells>
  <conditionalFormatting sqref="C11">
    <cfRule type="cellIs" priority="2" operator="equal" aboveAverage="0" equalAverage="0" bottom="0" percent="0" rank="0" text="" dxfId="0">
      <formula>"1"</formula>
    </cfRule>
  </conditionalFormatting>
  <conditionalFormatting sqref="C12">
    <cfRule type="cellIs" priority="3" operator="equal" aboveAverage="0" equalAverage="0" bottom="0" percent="0" rank="0" text="" dxfId="1">
      <formula>"1"</formula>
    </cfRule>
  </conditionalFormatting>
  <conditionalFormatting sqref="B11">
    <cfRule type="cellIs" priority="4" operator="equal" aboveAverage="0" equalAverage="0" bottom="0" percent="0" rank="0" text="" dxfId="2">
      <formula>"1"</formula>
    </cfRule>
  </conditionalFormatting>
  <conditionalFormatting sqref="E24">
    <cfRule type="cellIs" priority="5" operator="equal" aboveAverage="0" equalAverage="0" bottom="0" percent="0" rank="0" text="" dxfId="3">
      <formula>"1"</formula>
    </cfRule>
  </conditionalFormatting>
  <conditionalFormatting sqref="B11:E39">
    <cfRule type="cellIs" priority="6" operator="equal" aboveAverage="0" equalAverage="0" bottom="0" percent="0" rank="0" text="" dxfId="4">
      <formula>"1"</formula>
    </cfRule>
  </conditionalFormatting>
  <conditionalFormatting sqref="E35">
    <cfRule type="cellIs" priority="7" operator="equal" aboveAverage="0" equalAverage="0" bottom="0" percent="0" rank="0" text="" dxfId="5">
      <formula>"1"</formula>
    </cfRule>
  </conditionalFormatting>
  <dataValidations count="4">
    <dataValidation allowBlank="true" operator="equal" showDropDown="false" showErrorMessage="true" showInputMessage="true" sqref="B4:B6" type="none">
      <formula1>0</formula1>
      <formula2>0</formula2>
    </dataValidation>
    <dataValidation allowBlank="true" operator="equal" showDropDown="false" showErrorMessage="true" showInputMessage="true" sqref="I4:J6" type="list">
      <formula1>"1,2,3,4,5,6,7,8,9,10,11,12,13,14,15,16,17,18,19,20,21,22,x,y"</formula1>
      <formula2>0</formula2>
    </dataValidation>
    <dataValidation allowBlank="true" operator="equal" showDropDown="false" showErrorMessage="true" showInputMessage="true" sqref="H35 H58" type="list">
      <formula1>"Pathogenic,Likely pathogenic,Uncertain significance,Benign,Likely benign,- ,"</formula1>
      <formula2>0</formula2>
    </dataValidation>
    <dataValidation allowBlank="true" operator="equal" showDropDown="false" showErrorMessage="true" showInputMessage="true" sqref="H45:J45" type="list">
      <formula1>$T$7:$T$11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AZ1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4" activeCellId="0" sqref="O24"/>
    </sheetView>
  </sheetViews>
  <sheetFormatPr defaultColWidth="9.1796875" defaultRowHeight="14.5" zeroHeight="false" outlineLevelRow="0" outlineLevelCol="0"/>
  <cols>
    <col collapsed="false" customWidth="true" hidden="false" outlineLevel="0" max="1" min="1" style="0" width="13"/>
    <col collapsed="false" customWidth="true" hidden="false" outlineLevel="0" max="2" min="2" style="0" width="11.82"/>
    <col collapsed="false" customWidth="true" hidden="false" outlineLevel="0" max="3" min="3" style="0" width="12.82"/>
    <col collapsed="false" customWidth="true" hidden="false" outlineLevel="0" max="4" min="4" style="0" width="21"/>
    <col collapsed="false" customWidth="true" hidden="false" outlineLevel="0" max="5" min="5" style="0" width="14.27"/>
    <col collapsed="false" customWidth="true" hidden="false" outlineLevel="0" max="6" min="6" style="0" width="12.17"/>
    <col collapsed="false" customWidth="true" hidden="false" outlineLevel="0" max="7" min="7" style="0" width="11.82"/>
    <col collapsed="false" customWidth="true" hidden="false" outlineLevel="0" max="8" min="8" style="0" width="12.72"/>
    <col collapsed="false" customWidth="true" hidden="false" outlineLevel="0" max="9" min="9" style="0" width="15.72"/>
    <col collapsed="false" customWidth="true" hidden="false" outlineLevel="0" max="11" min="11" style="0" width="13.17"/>
    <col collapsed="false" customWidth="true" hidden="false" outlineLevel="0" max="12" min="12" style="0" width="13.45"/>
    <col collapsed="false" customWidth="true" hidden="false" outlineLevel="0" max="13" min="13" style="0" width="14"/>
    <col collapsed="false" customWidth="true" hidden="false" outlineLevel="0" max="14" min="14" style="0" width="13.17"/>
    <col collapsed="false" customWidth="true" hidden="false" outlineLevel="0" max="15" min="15" style="0" width="14.54"/>
    <col collapsed="false" customWidth="true" hidden="false" outlineLevel="0" max="16" min="16" style="0" width="11.17"/>
    <col collapsed="false" customWidth="true" hidden="false" outlineLevel="0" max="17" min="17" style="0" width="10.82"/>
  </cols>
  <sheetData>
    <row r="1" customFormat="false" ht="23.5" hidden="false" customHeight="false" outlineLevel="0" collapsed="false">
      <c r="A1" s="101" t="s">
        <v>2</v>
      </c>
      <c r="B1" s="102"/>
      <c r="D1" s="449"/>
    </row>
    <row r="2" customFormat="false" ht="14.5" hidden="false" customHeight="false" outlineLevel="0" collapsed="false">
      <c r="A2" s="104" t="s">
        <v>110</v>
      </c>
      <c r="B2" s="105"/>
    </row>
    <row r="3" customFormat="false" ht="21" hidden="false" customHeight="false" outlineLevel="0" collapsed="false">
      <c r="A3" s="101" t="s">
        <v>111</v>
      </c>
      <c r="B3" s="107"/>
      <c r="D3" s="111" t="s">
        <v>626</v>
      </c>
    </row>
    <row r="5" s="100" customFormat="true" ht="24.75" hidden="false" customHeight="true" outlineLevel="0" collapsed="false">
      <c r="A5" s="450" t="s">
        <v>627</v>
      </c>
      <c r="B5" s="451"/>
      <c r="C5" s="451"/>
      <c r="D5" s="451"/>
      <c r="E5" s="451"/>
      <c r="F5" s="452"/>
      <c r="G5" s="452"/>
      <c r="H5" s="452"/>
      <c r="I5" s="451"/>
      <c r="J5" s="452"/>
      <c r="K5" s="452"/>
      <c r="L5" s="452"/>
      <c r="M5" s="452"/>
      <c r="N5" s="452"/>
      <c r="O5" s="451"/>
      <c r="P5" s="453"/>
      <c r="Q5" s="452"/>
      <c r="R5" s="454" t="s">
        <v>628</v>
      </c>
      <c r="S5" s="454"/>
      <c r="T5" s="454"/>
      <c r="U5" s="454"/>
      <c r="V5" s="454"/>
      <c r="W5" s="454"/>
      <c r="Y5" s="100" t="s">
        <v>629</v>
      </c>
      <c r="AK5" s="455"/>
      <c r="AN5" s="456"/>
    </row>
    <row r="6" s="468" customFormat="true" ht="63" hidden="false" customHeight="true" outlineLevel="0" collapsed="false">
      <c r="A6" s="457" t="s">
        <v>2</v>
      </c>
      <c r="B6" s="457" t="s">
        <v>630</v>
      </c>
      <c r="C6" s="457" t="s">
        <v>631</v>
      </c>
      <c r="D6" s="457" t="s">
        <v>632</v>
      </c>
      <c r="E6" s="457" t="s">
        <v>633</v>
      </c>
      <c r="F6" s="457" t="s">
        <v>634</v>
      </c>
      <c r="G6" s="457" t="s">
        <v>635</v>
      </c>
      <c r="H6" s="457" t="s">
        <v>636</v>
      </c>
      <c r="I6" s="457" t="s">
        <v>637</v>
      </c>
      <c r="J6" s="457" t="s">
        <v>638</v>
      </c>
      <c r="K6" s="457" t="s">
        <v>639</v>
      </c>
      <c r="L6" s="457" t="s">
        <v>640</v>
      </c>
      <c r="M6" s="457" t="s">
        <v>641</v>
      </c>
      <c r="N6" s="457" t="s">
        <v>642</v>
      </c>
      <c r="O6" s="458" t="s">
        <v>643</v>
      </c>
      <c r="P6" s="459" t="s">
        <v>644</v>
      </c>
      <c r="Q6" s="459" t="s">
        <v>645</v>
      </c>
      <c r="R6" s="459" t="s">
        <v>646</v>
      </c>
      <c r="S6" s="457" t="s">
        <v>647</v>
      </c>
      <c r="T6" s="457" t="s">
        <v>648</v>
      </c>
      <c r="U6" s="460" t="s">
        <v>649</v>
      </c>
      <c r="V6" s="460" t="s">
        <v>650</v>
      </c>
      <c r="W6" s="459" t="s">
        <v>651</v>
      </c>
      <c r="X6" s="459" t="s">
        <v>652</v>
      </c>
      <c r="Y6" s="459" t="s">
        <v>653</v>
      </c>
      <c r="Z6" s="459" t="s">
        <v>654</v>
      </c>
      <c r="AA6" s="459" t="s">
        <v>655</v>
      </c>
      <c r="AB6" s="459" t="s">
        <v>656</v>
      </c>
      <c r="AC6" s="461" t="s">
        <v>657</v>
      </c>
      <c r="AD6" s="462" t="s">
        <v>658</v>
      </c>
      <c r="AE6" s="459" t="s">
        <v>659</v>
      </c>
      <c r="AF6" s="459" t="s">
        <v>660</v>
      </c>
      <c r="AG6" s="463" t="s">
        <v>661</v>
      </c>
      <c r="AH6" s="459" t="s">
        <v>662</v>
      </c>
      <c r="AI6" s="459" t="s">
        <v>663</v>
      </c>
      <c r="AJ6" s="464" t="s">
        <v>664</v>
      </c>
      <c r="AK6" s="465" t="s">
        <v>665</v>
      </c>
      <c r="AL6" s="466" t="s">
        <v>666</v>
      </c>
      <c r="AM6" s="466" t="s">
        <v>667</v>
      </c>
      <c r="AN6" s="467" t="s">
        <v>668</v>
      </c>
    </row>
    <row r="7" s="478" customFormat="true" ht="81.75" hidden="false" customHeight="true" outlineLevel="0" collapsed="false">
      <c r="A7" s="469"/>
      <c r="B7" s="470" t="s">
        <v>669</v>
      </c>
      <c r="C7" s="469"/>
      <c r="D7" s="469" t="s">
        <v>670</v>
      </c>
      <c r="E7" s="469" t="s">
        <v>671</v>
      </c>
      <c r="F7" s="471" t="s">
        <v>672</v>
      </c>
      <c r="G7" s="471" t="s">
        <v>672</v>
      </c>
      <c r="H7" s="471" t="s">
        <v>673</v>
      </c>
      <c r="I7" s="471" t="s">
        <v>673</v>
      </c>
      <c r="J7" s="471" t="s">
        <v>674</v>
      </c>
      <c r="K7" s="471"/>
      <c r="L7" s="471"/>
      <c r="M7" s="471"/>
      <c r="N7" s="471" t="s">
        <v>675</v>
      </c>
      <c r="O7" s="471"/>
      <c r="P7" s="469"/>
      <c r="Q7" s="472"/>
      <c r="R7" s="472"/>
      <c r="S7" s="469"/>
      <c r="T7" s="469"/>
      <c r="U7" s="473" t="s">
        <v>676</v>
      </c>
      <c r="V7" s="473" t="s">
        <v>676</v>
      </c>
      <c r="W7" s="473" t="s">
        <v>677</v>
      </c>
      <c r="X7" s="473" t="s">
        <v>677</v>
      </c>
      <c r="Y7" s="473" t="s">
        <v>677</v>
      </c>
      <c r="Z7" s="472" t="s">
        <v>678</v>
      </c>
      <c r="AA7" s="472" t="s">
        <v>678</v>
      </c>
      <c r="AB7" s="472" t="s">
        <v>679</v>
      </c>
      <c r="AC7" s="472" t="s">
        <v>680</v>
      </c>
      <c r="AD7" s="474" t="s">
        <v>681</v>
      </c>
      <c r="AE7" s="472"/>
      <c r="AF7" s="475"/>
      <c r="AG7" s="475"/>
      <c r="AH7" s="472"/>
      <c r="AI7" s="472" t="s">
        <v>682</v>
      </c>
      <c r="AJ7" s="472" t="s">
        <v>683</v>
      </c>
      <c r="AK7" s="476"/>
      <c r="AL7" s="475"/>
      <c r="AM7" s="475"/>
      <c r="AN7" s="477"/>
    </row>
    <row r="10" customFormat="false" ht="7.5" hidden="false" customHeight="true" outlineLevel="0" collapsed="false"/>
    <row r="11" customFormat="false" ht="24.75" hidden="false" customHeight="true" outlineLevel="0" collapsed="false">
      <c r="A11" s="450" t="s">
        <v>684</v>
      </c>
      <c r="B11" s="479"/>
      <c r="C11" s="479"/>
      <c r="D11" s="479"/>
      <c r="E11" s="479"/>
      <c r="F11" s="479"/>
      <c r="G11" s="479"/>
      <c r="H11" s="479"/>
      <c r="I11" s="479"/>
      <c r="J11" s="479"/>
      <c r="K11" s="479"/>
      <c r="L11" s="479"/>
      <c r="M11" s="479"/>
      <c r="N11" s="479"/>
      <c r="O11" s="479"/>
      <c r="P11" s="479"/>
      <c r="Q11" s="479"/>
      <c r="R11" s="454" t="s">
        <v>685</v>
      </c>
      <c r="S11" s="454"/>
      <c r="T11" s="454"/>
      <c r="U11" s="454"/>
      <c r="V11" s="454"/>
      <c r="W11" s="454"/>
      <c r="Y11" s="0" t="s">
        <v>686</v>
      </c>
    </row>
    <row r="12" customFormat="false" ht="2.25" hidden="false" customHeight="true" outlineLevel="0" collapsed="false">
      <c r="A12" s="480"/>
      <c r="AC12" s="0" t="s">
        <v>687</v>
      </c>
      <c r="AD12" s="0" t="s">
        <v>688</v>
      </c>
      <c r="AE12" s="0" t="s">
        <v>688</v>
      </c>
      <c r="AI12" s="481"/>
    </row>
    <row r="13" customFormat="false" ht="39.75" hidden="false" customHeight="true" outlineLevel="0" collapsed="false">
      <c r="A13" s="482" t="s">
        <v>689</v>
      </c>
      <c r="B13" s="483"/>
      <c r="C13" s="483"/>
      <c r="D13" s="483"/>
      <c r="E13" s="483"/>
      <c r="F13" s="483"/>
      <c r="G13" s="483"/>
      <c r="H13" s="483"/>
      <c r="I13" s="483"/>
      <c r="J13" s="484" t="s">
        <v>690</v>
      </c>
      <c r="K13" s="484" t="s">
        <v>691</v>
      </c>
      <c r="L13" s="485" t="s">
        <v>692</v>
      </c>
      <c r="M13" s="485" t="s">
        <v>693</v>
      </c>
      <c r="N13" s="485" t="s">
        <v>694</v>
      </c>
      <c r="O13" s="485" t="s">
        <v>695</v>
      </c>
      <c r="P13" s="485" t="s">
        <v>696</v>
      </c>
      <c r="Q13" s="485" t="s">
        <v>697</v>
      </c>
      <c r="R13" s="484" t="s">
        <v>698</v>
      </c>
      <c r="S13" s="485" t="s">
        <v>699</v>
      </c>
      <c r="T13" s="485" t="s">
        <v>700</v>
      </c>
      <c r="U13" s="485" t="s">
        <v>701</v>
      </c>
      <c r="V13" s="485" t="s">
        <v>702</v>
      </c>
      <c r="W13" s="485" t="s">
        <v>703</v>
      </c>
      <c r="X13" s="485" t="s">
        <v>704</v>
      </c>
      <c r="Y13" s="485" t="s">
        <v>705</v>
      </c>
      <c r="Z13" s="484" t="s">
        <v>706</v>
      </c>
      <c r="AA13" s="485" t="s">
        <v>707</v>
      </c>
      <c r="AB13" s="485" t="s">
        <v>708</v>
      </c>
      <c r="AC13" s="486" t="s">
        <v>709</v>
      </c>
      <c r="AD13" s="487" t="s">
        <v>710</v>
      </c>
      <c r="AE13" s="487" t="s">
        <v>711</v>
      </c>
    </row>
    <row r="14" customFormat="false" ht="19.4" hidden="false" customHeight="true" outlineLevel="0" collapsed="false">
      <c r="I14" s="488" t="s">
        <v>712</v>
      </c>
      <c r="J14" s="276" t="n">
        <v>102</v>
      </c>
      <c r="K14" s="276" t="n">
        <v>99</v>
      </c>
      <c r="L14" s="276" t="n">
        <v>36</v>
      </c>
      <c r="M14" s="276" t="n">
        <v>71</v>
      </c>
      <c r="N14" s="276" t="n">
        <v>36</v>
      </c>
      <c r="O14" s="276" t="n">
        <v>35</v>
      </c>
      <c r="P14" s="276" t="n">
        <v>65</v>
      </c>
      <c r="Q14" s="276" t="n">
        <v>77</v>
      </c>
      <c r="R14" s="276" t="n">
        <v>384</v>
      </c>
      <c r="S14" s="276" t="n">
        <v>36</v>
      </c>
      <c r="T14" s="276" t="n">
        <v>24</v>
      </c>
      <c r="U14" s="276" t="n">
        <v>13</v>
      </c>
      <c r="V14" s="276" t="n">
        <v>13</v>
      </c>
      <c r="W14" s="276" t="n">
        <v>333</v>
      </c>
      <c r="X14" s="276" t="n">
        <v>28</v>
      </c>
      <c r="Y14" s="276" t="n">
        <v>24</v>
      </c>
      <c r="Z14" s="276" t="n">
        <v>115</v>
      </c>
      <c r="AA14" s="276" t="n">
        <v>24</v>
      </c>
      <c r="AB14" s="276" t="n">
        <v>22</v>
      </c>
      <c r="AC14" s="276" t="n">
        <v>1702</v>
      </c>
      <c r="AD14" s="276" t="n">
        <v>404</v>
      </c>
      <c r="AE14" s="276" t="n">
        <v>1013</v>
      </c>
      <c r="AJ14" s="481"/>
      <c r="AK14" s="489" t="s">
        <v>713</v>
      </c>
      <c r="AL14" s="489"/>
      <c r="AM14" s="489"/>
      <c r="AN14" s="489"/>
      <c r="AO14" s="489"/>
      <c r="AP14" s="489"/>
      <c r="AQ14" s="489"/>
      <c r="AR14" s="489"/>
      <c r="AS14" s="489"/>
      <c r="AT14" s="489"/>
      <c r="AU14" s="489"/>
      <c r="AV14" s="489"/>
      <c r="AW14" s="489"/>
      <c r="AX14" s="489"/>
      <c r="AY14" s="489"/>
      <c r="AZ14" s="489"/>
    </row>
    <row r="15" s="497" customFormat="true" ht="26.9" hidden="false" customHeight="true" outlineLevel="0" collapsed="false">
      <c r="A15" s="490" t="s">
        <v>578</v>
      </c>
      <c r="B15" s="490" t="s">
        <v>714</v>
      </c>
      <c r="C15" s="490" t="s">
        <v>715</v>
      </c>
      <c r="D15" s="490" t="s">
        <v>716</v>
      </c>
      <c r="E15" s="491" t="s">
        <v>717</v>
      </c>
      <c r="F15" s="490" t="s">
        <v>718</v>
      </c>
      <c r="G15" s="492" t="s">
        <v>719</v>
      </c>
      <c r="H15" s="490" t="s">
        <v>720</v>
      </c>
      <c r="I15" s="490" t="s">
        <v>721</v>
      </c>
      <c r="J15" s="493" t="s">
        <v>722</v>
      </c>
      <c r="K15" s="493" t="s">
        <v>723</v>
      </c>
      <c r="L15" s="493" t="s">
        <v>724</v>
      </c>
      <c r="M15" s="493" t="s">
        <v>725</v>
      </c>
      <c r="N15" s="493" t="s">
        <v>726</v>
      </c>
      <c r="O15" s="493" t="s">
        <v>727</v>
      </c>
      <c r="P15" s="493" t="s">
        <v>728</v>
      </c>
      <c r="Q15" s="493" t="s">
        <v>729</v>
      </c>
      <c r="R15" s="493" t="s">
        <v>730</v>
      </c>
      <c r="S15" s="493" t="s">
        <v>731</v>
      </c>
      <c r="T15" s="493" t="s">
        <v>732</v>
      </c>
      <c r="U15" s="493" t="s">
        <v>733</v>
      </c>
      <c r="V15" s="493" t="s">
        <v>734</v>
      </c>
      <c r="W15" s="493" t="s">
        <v>735</v>
      </c>
      <c r="X15" s="493" t="s">
        <v>736</v>
      </c>
      <c r="Y15" s="493" t="s">
        <v>737</v>
      </c>
      <c r="Z15" s="493" t="s">
        <v>738</v>
      </c>
      <c r="AA15" s="493" t="s">
        <v>739</v>
      </c>
      <c r="AB15" s="493" t="s">
        <v>740</v>
      </c>
      <c r="AC15" s="493" t="s">
        <v>741</v>
      </c>
      <c r="AD15" s="493" t="s">
        <v>742</v>
      </c>
      <c r="AE15" s="493" t="s">
        <v>743</v>
      </c>
      <c r="AF15" s="493" t="s">
        <v>744</v>
      </c>
      <c r="AG15" s="493" t="s">
        <v>745</v>
      </c>
      <c r="AH15" s="494" t="s">
        <v>746</v>
      </c>
      <c r="AI15" s="495" t="s">
        <v>747</v>
      </c>
      <c r="AJ15" s="496" t="s">
        <v>748</v>
      </c>
      <c r="AK15" s="497" t="s">
        <v>749</v>
      </c>
      <c r="AL15" s="497" t="s">
        <v>750</v>
      </c>
      <c r="AM15" s="497" t="s">
        <v>751</v>
      </c>
      <c r="AN15" s="497" t="s">
        <v>752</v>
      </c>
      <c r="AO15" s="497" t="s">
        <v>753</v>
      </c>
      <c r="AP15" s="497" t="s">
        <v>754</v>
      </c>
      <c r="AQ15" s="497" t="s">
        <v>755</v>
      </c>
      <c r="AR15" s="497" t="s">
        <v>756</v>
      </c>
      <c r="AS15" s="497" t="s">
        <v>757</v>
      </c>
      <c r="AT15" s="497" t="s">
        <v>758</v>
      </c>
      <c r="AU15" s="497" t="s">
        <v>759</v>
      </c>
      <c r="AV15" s="497" t="s">
        <v>760</v>
      </c>
      <c r="AW15" s="497" t="s">
        <v>761</v>
      </c>
      <c r="AX15" s="497" t="s">
        <v>762</v>
      </c>
      <c r="AY15" s="497" t="s">
        <v>763</v>
      </c>
    </row>
    <row r="16" customFormat="false" ht="14.5" hidden="false" customHeight="false" outlineLevel="0" collapsed="false">
      <c r="AF16" s="498"/>
      <c r="AG16" s="498"/>
    </row>
    <row r="19" customFormat="false" ht="14.5" hidden="false" customHeight="false" outlineLevel="0" collapsed="false">
      <c r="A19" s="479" t="s">
        <v>764</v>
      </c>
      <c r="B19" s="479"/>
      <c r="C19" s="479"/>
      <c r="D19" s="479"/>
      <c r="E19" s="479"/>
      <c r="F19" s="479"/>
      <c r="G19" s="479"/>
      <c r="H19" s="479"/>
      <c r="I19" s="479"/>
      <c r="J19" s="479"/>
      <c r="K19" s="479"/>
      <c r="L19" s="479"/>
      <c r="M19" s="479"/>
      <c r="N19" s="479"/>
      <c r="O19" s="479"/>
      <c r="P19" s="479"/>
      <c r="Q19" s="479"/>
      <c r="R19" s="479"/>
      <c r="S19" s="479"/>
      <c r="T19" s="479"/>
      <c r="U19" s="479"/>
      <c r="V19" s="0" t="s">
        <v>765</v>
      </c>
    </row>
    <row r="20" customFormat="false" ht="14.5" hidden="false" customHeight="false" outlineLevel="0" collapsed="false">
      <c r="A20" s="479" t="s">
        <v>766</v>
      </c>
      <c r="B20" s="479"/>
      <c r="C20" s="479"/>
      <c r="D20" s="479"/>
      <c r="E20" s="479"/>
      <c r="F20" s="479"/>
      <c r="G20" s="479"/>
      <c r="H20" s="479"/>
      <c r="I20" s="479"/>
      <c r="J20" s="479"/>
      <c r="K20" s="479"/>
      <c r="L20" s="479"/>
      <c r="M20" s="479"/>
      <c r="N20" s="479"/>
      <c r="O20" s="479"/>
      <c r="P20" s="479"/>
      <c r="Q20" s="479"/>
      <c r="R20" s="479"/>
      <c r="S20" s="479"/>
      <c r="T20" s="479"/>
      <c r="U20" s="479"/>
      <c r="V20" s="0" t="s">
        <v>767</v>
      </c>
    </row>
    <row r="21" customFormat="false" ht="24.65" hidden="false" customHeight="true" outlineLevel="0" collapsed="false">
      <c r="A21" s="499" t="s">
        <v>768</v>
      </c>
      <c r="B21" s="499" t="s">
        <v>769</v>
      </c>
      <c r="C21" s="499" t="s">
        <v>556</v>
      </c>
      <c r="D21" s="499" t="s">
        <v>770</v>
      </c>
      <c r="E21" s="499" t="s">
        <v>771</v>
      </c>
      <c r="F21" s="499" t="s">
        <v>772</v>
      </c>
      <c r="G21" s="499" t="s">
        <v>773</v>
      </c>
      <c r="H21" s="499" t="s">
        <v>774</v>
      </c>
      <c r="I21" s="499" t="s">
        <v>775</v>
      </c>
      <c r="J21" s="499" t="s">
        <v>776</v>
      </c>
      <c r="K21" s="499" t="s">
        <v>777</v>
      </c>
      <c r="M21" s="0" t="s">
        <v>778</v>
      </c>
    </row>
    <row r="22" customFormat="false" ht="14.5" hidden="false" customHeight="false" outlineLevel="0" collapsed="false">
      <c r="M22" s="0" t="s">
        <v>779</v>
      </c>
    </row>
    <row r="23" customFormat="false" ht="14.5" hidden="false" customHeight="false" outlineLevel="0" collapsed="false">
      <c r="M23" s="0" t="s">
        <v>780</v>
      </c>
    </row>
    <row r="24" customFormat="false" ht="15.65" hidden="false" customHeight="true" outlineLevel="0" collapsed="false"/>
    <row r="25" customFormat="false" ht="24.75" hidden="false" customHeight="true" outlineLevel="0" collapsed="false">
      <c r="A25" s="450" t="s">
        <v>781</v>
      </c>
      <c r="B25" s="479"/>
      <c r="C25" s="479"/>
      <c r="D25" s="479"/>
      <c r="E25" s="479"/>
      <c r="F25" s="479"/>
      <c r="G25" s="479"/>
      <c r="H25" s="479"/>
      <c r="I25" s="479"/>
      <c r="J25" s="479"/>
      <c r="K25" s="479"/>
      <c r="L25" s="479"/>
      <c r="V25" s="100" t="s">
        <v>782</v>
      </c>
    </row>
    <row r="26" s="455" customFormat="true" ht="63" hidden="false" customHeight="true" outlineLevel="0" collapsed="false">
      <c r="A26" s="499" t="s">
        <v>556</v>
      </c>
      <c r="B26" s="499" t="s">
        <v>783</v>
      </c>
      <c r="C26" s="499" t="s">
        <v>784</v>
      </c>
      <c r="D26" s="499" t="s">
        <v>785</v>
      </c>
      <c r="E26" s="499" t="s">
        <v>786</v>
      </c>
      <c r="F26" s="499" t="s">
        <v>787</v>
      </c>
      <c r="G26" s="499" t="s">
        <v>788</v>
      </c>
      <c r="H26" s="499" t="s">
        <v>789</v>
      </c>
      <c r="I26" s="499" t="s">
        <v>790</v>
      </c>
      <c r="J26" s="499" t="s">
        <v>791</v>
      </c>
      <c r="K26" s="499" t="s">
        <v>792</v>
      </c>
      <c r="L26" s="499" t="s">
        <v>793</v>
      </c>
      <c r="M26" s="499" t="s">
        <v>794</v>
      </c>
      <c r="N26" s="499" t="s">
        <v>795</v>
      </c>
      <c r="O26" s="500" t="s">
        <v>796</v>
      </c>
      <c r="P26" s="501" t="s">
        <v>797</v>
      </c>
      <c r="Q26" s="501" t="s">
        <v>798</v>
      </c>
      <c r="R26" s="501" t="s">
        <v>799</v>
      </c>
      <c r="S26" s="499" t="s">
        <v>800</v>
      </c>
      <c r="T26" s="499" t="s">
        <v>801</v>
      </c>
      <c r="U26" s="502" t="s">
        <v>802</v>
      </c>
      <c r="V26" s="502" t="s">
        <v>803</v>
      </c>
      <c r="W26" s="503" t="s">
        <v>804</v>
      </c>
      <c r="X26" s="501" t="s">
        <v>805</v>
      </c>
      <c r="Y26" s="501" t="s">
        <v>806</v>
      </c>
      <c r="Z26" s="501" t="s">
        <v>807</v>
      </c>
      <c r="AA26" s="501"/>
      <c r="AB26" s="501"/>
      <c r="AC26" s="504"/>
      <c r="AD26" s="505"/>
      <c r="AE26" s="501"/>
      <c r="AF26" s="501"/>
      <c r="AG26" s="506"/>
      <c r="AH26" s="501"/>
      <c r="AI26" s="501"/>
      <c r="AJ26" s="507"/>
      <c r="AK26" s="508"/>
      <c r="AL26" s="509"/>
      <c r="AM26" s="509"/>
      <c r="AN26" s="510"/>
    </row>
    <row r="29" customFormat="false" ht="14.9" hidden="false" customHeight="true" outlineLevel="0" collapsed="false"/>
    <row r="30" customFormat="false" ht="24.75" hidden="false" customHeight="true" outlineLevel="0" collapsed="false">
      <c r="A30" s="450" t="s">
        <v>808</v>
      </c>
      <c r="B30" s="479"/>
      <c r="C30" s="479"/>
      <c r="D30" s="479"/>
      <c r="E30" s="479"/>
      <c r="F30" s="479"/>
      <c r="G30" s="479"/>
      <c r="H30" s="479"/>
      <c r="I30" s="479"/>
      <c r="J30" s="479"/>
      <c r="K30" s="479"/>
      <c r="L30" s="479"/>
      <c r="V30" s="100"/>
    </row>
    <row r="31" customFormat="false" ht="49.9" hidden="false" customHeight="true" outlineLevel="0" collapsed="false">
      <c r="A31" s="499" t="s">
        <v>768</v>
      </c>
      <c r="B31" s="499" t="s">
        <v>809</v>
      </c>
      <c r="C31" s="499" t="s">
        <v>810</v>
      </c>
      <c r="D31" s="499" t="s">
        <v>811</v>
      </c>
      <c r="E31" s="499" t="s">
        <v>812</v>
      </c>
      <c r="F31" s="499" t="s">
        <v>813</v>
      </c>
      <c r="G31" s="499" t="s">
        <v>814</v>
      </c>
      <c r="H31" s="499" t="s">
        <v>815</v>
      </c>
      <c r="I31" s="499" t="s">
        <v>816</v>
      </c>
      <c r="J31" s="499" t="s">
        <v>642</v>
      </c>
      <c r="K31" s="499" t="s">
        <v>817</v>
      </c>
      <c r="L31" s="499" t="s">
        <v>818</v>
      </c>
      <c r="M31" s="499" t="s">
        <v>819</v>
      </c>
      <c r="N31" s="499" t="s">
        <v>820</v>
      </c>
      <c r="O31" s="499" t="s">
        <v>642</v>
      </c>
      <c r="P31" s="499" t="s">
        <v>641</v>
      </c>
      <c r="Q31" s="499" t="s">
        <v>821</v>
      </c>
    </row>
    <row r="32" customFormat="false" ht="16.4" hidden="false" customHeight="true" outlineLevel="0" collapsed="false"/>
    <row r="33" customFormat="false" ht="17.9" hidden="false" customHeight="true" outlineLevel="0" collapsed="false"/>
    <row r="35" customFormat="false" ht="14.5" hidden="false" customHeight="false" outlineLevel="0" collapsed="false">
      <c r="A35" s="450" t="s">
        <v>822</v>
      </c>
      <c r="B35" s="450"/>
      <c r="C35" s="450"/>
      <c r="D35" s="450"/>
      <c r="E35" s="450"/>
      <c r="F35" s="450"/>
      <c r="G35" s="450"/>
      <c r="H35" s="450"/>
      <c r="I35" s="450"/>
      <c r="J35" s="450"/>
      <c r="K35" s="450"/>
      <c r="L35" s="450"/>
    </row>
    <row r="36" s="250" customFormat="true" ht="50.65" hidden="false" customHeight="true" outlineLevel="0" collapsed="false">
      <c r="A36" s="511"/>
      <c r="B36" s="511"/>
      <c r="C36" s="511"/>
      <c r="D36" s="511"/>
      <c r="E36" s="511"/>
      <c r="F36" s="511"/>
      <c r="G36" s="511"/>
      <c r="H36" s="511"/>
      <c r="I36" s="511"/>
      <c r="J36" s="455"/>
      <c r="K36" s="455"/>
      <c r="L36" s="455"/>
      <c r="M36" s="455"/>
      <c r="N36" s="455"/>
      <c r="O36" s="455"/>
      <c r="P36" s="455"/>
      <c r="Q36" s="455"/>
      <c r="R36" s="455"/>
      <c r="S36" s="455"/>
      <c r="T36" s="455"/>
      <c r="U36" s="455"/>
      <c r="V36" s="455"/>
      <c r="W36" s="455"/>
    </row>
    <row r="37" s="250" customFormat="true" ht="48.65" hidden="false" customHeight="true" outlineLevel="0" collapsed="false">
      <c r="A37" s="455"/>
      <c r="B37" s="455"/>
      <c r="C37" s="455"/>
      <c r="D37" s="455"/>
      <c r="E37" s="455"/>
      <c r="F37" s="455"/>
      <c r="G37" s="455"/>
      <c r="H37" s="455"/>
      <c r="I37" s="455"/>
      <c r="J37" s="455"/>
      <c r="K37" s="455"/>
      <c r="L37" s="455"/>
      <c r="M37" s="455"/>
      <c r="N37" s="455"/>
      <c r="O37" s="455"/>
      <c r="P37" s="455"/>
      <c r="Q37" s="455"/>
      <c r="R37" s="455"/>
      <c r="S37" s="455"/>
      <c r="T37" s="455"/>
      <c r="U37" s="455"/>
      <c r="V37" s="455"/>
      <c r="W37" s="455"/>
    </row>
    <row r="38" s="250" customFormat="true" ht="36.65" hidden="false" customHeight="true" outlineLevel="0" collapsed="false">
      <c r="A38" s="511"/>
      <c r="B38" s="511"/>
      <c r="C38" s="511"/>
      <c r="D38" s="511"/>
      <c r="E38" s="511"/>
      <c r="F38" s="511"/>
      <c r="G38" s="511"/>
      <c r="H38" s="511"/>
      <c r="I38" s="455"/>
      <c r="J38" s="455"/>
      <c r="K38" s="455"/>
      <c r="L38" s="455"/>
      <c r="M38" s="455"/>
      <c r="N38" s="455"/>
      <c r="O38" s="455"/>
      <c r="P38" s="455"/>
      <c r="Q38" s="455"/>
      <c r="R38" s="455"/>
      <c r="S38" s="455"/>
      <c r="T38" s="455"/>
      <c r="U38" s="455"/>
      <c r="V38" s="455"/>
      <c r="W38" s="455"/>
    </row>
    <row r="39" s="250" customFormat="true" ht="44.15" hidden="false" customHeight="true" outlineLevel="0" collapsed="false">
      <c r="A39" s="455"/>
      <c r="B39" s="455"/>
      <c r="C39" s="455"/>
      <c r="D39" s="455"/>
      <c r="E39" s="455"/>
      <c r="F39" s="455"/>
      <c r="G39" s="455"/>
      <c r="H39" s="455"/>
      <c r="I39" s="455"/>
      <c r="J39" s="455"/>
      <c r="K39" s="455"/>
      <c r="L39" s="455"/>
      <c r="M39" s="455"/>
      <c r="N39" s="455"/>
      <c r="O39" s="455"/>
      <c r="P39" s="455"/>
      <c r="Q39" s="455"/>
      <c r="R39" s="455"/>
      <c r="S39" s="455"/>
      <c r="T39" s="455"/>
      <c r="U39" s="455"/>
      <c r="V39" s="455"/>
      <c r="W39" s="455"/>
    </row>
    <row r="40" s="250" customFormat="true" ht="35.9" hidden="false" customHeight="true" outlineLevel="0" collapsed="false">
      <c r="A40" s="511"/>
      <c r="B40" s="511"/>
      <c r="C40" s="511"/>
      <c r="D40" s="511"/>
      <c r="E40" s="511"/>
      <c r="F40" s="511"/>
      <c r="G40" s="511"/>
      <c r="H40" s="455"/>
      <c r="I40" s="455"/>
      <c r="J40" s="455"/>
      <c r="K40" s="455"/>
      <c r="L40" s="455"/>
      <c r="M40" s="455"/>
      <c r="N40" s="455"/>
      <c r="O40" s="455"/>
      <c r="P40" s="455"/>
      <c r="Q40" s="455"/>
      <c r="R40" s="455"/>
      <c r="S40" s="455"/>
      <c r="T40" s="455"/>
      <c r="U40" s="455"/>
      <c r="V40" s="455"/>
      <c r="W40" s="455"/>
    </row>
    <row r="41" s="250" customFormat="true" ht="44.9" hidden="false" customHeight="true" outlineLevel="0" collapsed="false">
      <c r="A41" s="455"/>
      <c r="B41" s="455"/>
      <c r="C41" s="455"/>
      <c r="D41" s="455"/>
      <c r="E41" s="455"/>
      <c r="F41" s="455"/>
      <c r="G41" s="455"/>
      <c r="H41" s="455"/>
      <c r="I41" s="455"/>
      <c r="J41" s="455"/>
      <c r="K41" s="455"/>
      <c r="L41" s="455"/>
      <c r="M41" s="455"/>
      <c r="N41" s="455"/>
      <c r="O41" s="455"/>
      <c r="P41" s="455"/>
      <c r="Q41" s="455"/>
      <c r="R41" s="455"/>
      <c r="S41" s="455"/>
      <c r="T41" s="455"/>
      <c r="U41" s="455"/>
      <c r="V41" s="455"/>
      <c r="W41" s="455"/>
    </row>
    <row r="42" s="250" customFormat="true" ht="41.15" hidden="false" customHeight="true" outlineLevel="0" collapsed="false">
      <c r="A42" s="511"/>
      <c r="B42" s="511"/>
      <c r="C42" s="511"/>
      <c r="D42" s="511"/>
      <c r="E42" s="511"/>
      <c r="F42" s="511"/>
      <c r="G42" s="511"/>
      <c r="H42" s="511"/>
      <c r="I42" s="511"/>
      <c r="J42" s="511"/>
      <c r="K42" s="511"/>
      <c r="L42" s="511"/>
      <c r="M42" s="511"/>
      <c r="N42" s="511"/>
      <c r="O42" s="511"/>
      <c r="P42" s="511"/>
      <c r="Q42" s="511"/>
      <c r="R42" s="511"/>
      <c r="S42" s="511"/>
      <c r="T42" s="511"/>
      <c r="U42" s="511"/>
      <c r="V42" s="511"/>
      <c r="W42" s="455"/>
    </row>
    <row r="43" s="250" customFormat="true" ht="35.15" hidden="false" customHeight="true" outlineLevel="0" collapsed="false">
      <c r="A43" s="455"/>
      <c r="B43" s="455"/>
      <c r="C43" s="455"/>
      <c r="D43" s="455"/>
      <c r="E43" s="455"/>
      <c r="F43" s="455"/>
      <c r="G43" s="455"/>
      <c r="H43" s="455"/>
      <c r="I43" s="455"/>
      <c r="J43" s="455"/>
      <c r="K43" s="455"/>
      <c r="L43" s="455"/>
      <c r="M43" s="455"/>
      <c r="N43" s="455"/>
      <c r="O43" s="455"/>
      <c r="P43" s="455"/>
      <c r="Q43" s="455"/>
      <c r="R43" s="455"/>
      <c r="S43" s="455"/>
      <c r="T43" s="455"/>
      <c r="U43" s="455"/>
      <c r="V43" s="455"/>
      <c r="W43" s="455"/>
    </row>
    <row r="44" customFormat="false" ht="14.5" hidden="false" customHeight="false" outlineLevel="0" collapsed="false">
      <c r="A44" s="250"/>
      <c r="B44" s="250"/>
      <c r="C44" s="250"/>
      <c r="D44" s="250"/>
      <c r="E44" s="250"/>
      <c r="F44" s="250"/>
      <c r="G44" s="250"/>
      <c r="H44" s="250"/>
      <c r="I44" s="250"/>
      <c r="J44" s="250"/>
      <c r="K44" s="250"/>
      <c r="L44" s="250"/>
    </row>
    <row r="46" s="513" customFormat="true" ht="14.5" hidden="false" customHeight="false" outlineLevel="0" collapsed="false">
      <c r="A46" s="512" t="s">
        <v>823</v>
      </c>
      <c r="B46" s="450"/>
      <c r="C46" s="450"/>
      <c r="D46" s="450"/>
      <c r="E46" s="450"/>
      <c r="F46" s="450"/>
      <c r="G46" s="450"/>
    </row>
    <row r="47" customFormat="false" ht="38.15" hidden="false" customHeight="true" outlineLevel="0" collapsed="false">
      <c r="A47" s="511" t="s">
        <v>824</v>
      </c>
      <c r="B47" s="511" t="s">
        <v>825</v>
      </c>
      <c r="C47" s="511" t="s">
        <v>826</v>
      </c>
      <c r="D47" s="511" t="s">
        <v>827</v>
      </c>
      <c r="E47" s="511" t="s">
        <v>828</v>
      </c>
      <c r="F47" s="511" t="s">
        <v>829</v>
      </c>
      <c r="G47" s="499" t="s">
        <v>830</v>
      </c>
      <c r="H47" s="499" t="s">
        <v>831</v>
      </c>
      <c r="I47" s="499" t="s">
        <v>832</v>
      </c>
      <c r="J47" s="499" t="s">
        <v>833</v>
      </c>
    </row>
    <row r="48" customFormat="false" ht="32.15" hidden="false" customHeight="true" outlineLevel="0" collapsed="false">
      <c r="A48" s="250"/>
      <c r="B48" s="250"/>
      <c r="C48" s="250"/>
      <c r="D48" s="250"/>
      <c r="E48" s="250"/>
      <c r="F48" s="250"/>
      <c r="G48" s="250"/>
    </row>
    <row r="49" customFormat="false" ht="39.65" hidden="false" customHeight="true" outlineLevel="0" collapsed="false">
      <c r="A49" s="511" t="s">
        <v>834</v>
      </c>
      <c r="B49" s="511"/>
      <c r="C49" s="511"/>
      <c r="D49" s="511"/>
      <c r="E49" s="511"/>
      <c r="F49" s="511"/>
      <c r="G49" s="511"/>
      <c r="H49" s="511"/>
      <c r="I49" s="511"/>
      <c r="J49" s="499"/>
      <c r="K49" s="499"/>
      <c r="L49" s="499"/>
      <c r="M49" s="499"/>
      <c r="N49" s="499"/>
      <c r="O49" s="499"/>
    </row>
    <row r="50" customFormat="false" ht="32.15" hidden="false" customHeight="true" outlineLevel="0" collapsed="false">
      <c r="A50" s="250"/>
      <c r="B50" s="250"/>
      <c r="C50" s="250"/>
      <c r="D50" s="250"/>
      <c r="E50" s="250"/>
      <c r="F50" s="250"/>
      <c r="G50" s="250"/>
      <c r="H50" s="250"/>
      <c r="I50" s="250"/>
      <c r="J50" s="250"/>
      <c r="K50" s="250"/>
      <c r="L50" s="250"/>
      <c r="M50" s="250"/>
    </row>
    <row r="52" customFormat="false" ht="14.5" hidden="false" customHeight="false" outlineLevel="0" collapsed="false">
      <c r="A52" s="514" t="s">
        <v>835</v>
      </c>
    </row>
    <row r="53" customFormat="false" ht="19.4" hidden="false" customHeight="true" outlineLevel="0" collapsed="false">
      <c r="A53" s="0" t="s">
        <v>836</v>
      </c>
    </row>
    <row r="54" customFormat="false" ht="27.65" hidden="false" customHeight="true" outlineLevel="0" collapsed="false">
      <c r="A54" s="0" t="s">
        <v>837</v>
      </c>
    </row>
    <row r="55" s="250" customFormat="true" ht="55.15" hidden="false" customHeight="true" outlineLevel="0" collapsed="false">
      <c r="A55" s="511"/>
      <c r="B55" s="511"/>
      <c r="C55" s="511"/>
      <c r="D55" s="511"/>
      <c r="E55" s="511"/>
      <c r="F55" s="511"/>
      <c r="G55" s="499"/>
    </row>
    <row r="59" customFormat="false" ht="14.5" hidden="false" customHeight="false" outlineLevel="0" collapsed="false">
      <c r="A59" s="512" t="s">
        <v>838</v>
      </c>
      <c r="B59" s="512"/>
      <c r="C59" s="512"/>
      <c r="D59" s="512"/>
      <c r="E59" s="512"/>
      <c r="F59" s="512"/>
      <c r="G59" s="512"/>
      <c r="H59" s="512"/>
      <c r="I59" s="512"/>
      <c r="J59" s="512"/>
      <c r="K59" s="512"/>
      <c r="L59" s="512"/>
      <c r="M59" s="512"/>
    </row>
    <row r="60" customFormat="false" ht="28.4" hidden="false" customHeight="true" outlineLevel="0" collapsed="false">
      <c r="A60" s="515"/>
      <c r="B60" s="515"/>
      <c r="C60" s="515"/>
      <c r="D60" s="499" t="s">
        <v>839</v>
      </c>
      <c r="E60" s="499"/>
      <c r="F60" s="499"/>
      <c r="G60" s="499"/>
      <c r="H60" s="499"/>
      <c r="I60" s="499"/>
      <c r="J60" s="499" t="s">
        <v>840</v>
      </c>
      <c r="K60" s="499"/>
      <c r="L60" s="499"/>
      <c r="M60" s="499"/>
      <c r="N60" s="499" t="s">
        <v>841</v>
      </c>
      <c r="O60" s="516"/>
      <c r="P60" s="516"/>
      <c r="Q60" s="499" t="s">
        <v>842</v>
      </c>
      <c r="R60" s="499"/>
      <c r="S60" s="499"/>
      <c r="T60" s="499"/>
      <c r="U60" s="499"/>
    </row>
    <row r="61" customFormat="false" ht="72.5" hidden="false" customHeight="false" outlineLevel="0" collapsed="false">
      <c r="A61" s="499" t="s">
        <v>843</v>
      </c>
      <c r="B61" s="499" t="s">
        <v>844</v>
      </c>
      <c r="C61" s="499" t="s">
        <v>845</v>
      </c>
      <c r="D61" s="499" t="s">
        <v>846</v>
      </c>
      <c r="E61" s="499" t="s">
        <v>847</v>
      </c>
      <c r="F61" s="499" t="s">
        <v>848</v>
      </c>
      <c r="H61" s="517" t="s">
        <v>849</v>
      </c>
      <c r="I61" s="517" t="s">
        <v>850</v>
      </c>
      <c r="J61" s="499" t="s">
        <v>851</v>
      </c>
      <c r="K61" s="499" t="s">
        <v>852</v>
      </c>
      <c r="L61" s="499" t="s">
        <v>853</v>
      </c>
      <c r="M61" s="499" t="s">
        <v>854</v>
      </c>
      <c r="N61" s="499" t="s">
        <v>855</v>
      </c>
      <c r="O61" s="499" t="s">
        <v>856</v>
      </c>
      <c r="P61" s="499" t="s">
        <v>857</v>
      </c>
      <c r="Q61" s="499" t="s">
        <v>858</v>
      </c>
      <c r="R61" s="499" t="s">
        <v>859</v>
      </c>
      <c r="S61" s="499" t="s">
        <v>860</v>
      </c>
      <c r="T61" s="499" t="s">
        <v>861</v>
      </c>
      <c r="U61" s="499" t="s">
        <v>862</v>
      </c>
      <c r="V61" s="517" t="s">
        <v>863</v>
      </c>
      <c r="W61" s="517" t="s">
        <v>864</v>
      </c>
    </row>
    <row r="62" s="250" customFormat="true" ht="38.9" hidden="false" customHeight="true" outlineLevel="0" collapsed="false"/>
    <row r="63" customFormat="false" ht="14.5" hidden="false" customHeight="false" outlineLevel="0" collapsed="false">
      <c r="A63" s="0" t="s">
        <v>865</v>
      </c>
    </row>
    <row r="65" customFormat="false" ht="29" hidden="false" customHeight="false" outlineLevel="0" collapsed="false">
      <c r="A65" s="264" t="s">
        <v>866</v>
      </c>
      <c r="D65" s="518" t="s">
        <v>867</v>
      </c>
      <c r="E65" s="519" t="s">
        <v>868</v>
      </c>
      <c r="F65" s="519" t="s">
        <v>826</v>
      </c>
      <c r="G65" s="358" t="s">
        <v>869</v>
      </c>
      <c r="H65" s="519" t="s">
        <v>828</v>
      </c>
      <c r="I65" s="518" t="s">
        <v>870</v>
      </c>
      <c r="J65" s="518" t="s">
        <v>871</v>
      </c>
      <c r="K65" s="518" t="s">
        <v>872</v>
      </c>
      <c r="L65" s="518" t="s">
        <v>873</v>
      </c>
      <c r="M65" s="518" t="s">
        <v>874</v>
      </c>
    </row>
    <row r="66" customFormat="false" ht="14.5" hidden="false" customHeight="false" outlineLevel="0" collapsed="false">
      <c r="A66" s="0" t="s">
        <v>875</v>
      </c>
    </row>
    <row r="68" customFormat="false" ht="14.5" hidden="false" customHeight="false" outlineLevel="0" collapsed="false">
      <c r="D68" s="518"/>
      <c r="E68" s="519"/>
      <c r="F68" s="519"/>
      <c r="G68" s="358"/>
      <c r="H68" s="519"/>
      <c r="I68" s="518"/>
      <c r="J68" s="518"/>
      <c r="K68" s="519"/>
      <c r="L68" s="518"/>
      <c r="M68" s="519"/>
      <c r="N68" s="519"/>
      <c r="O68" s="358"/>
      <c r="P68" s="519"/>
      <c r="Q68" s="518"/>
      <c r="R68" s="518"/>
    </row>
    <row r="71" customFormat="false" ht="14.5" hidden="false" customHeight="false" outlineLevel="0" collapsed="false">
      <c r="A71" s="479" t="s">
        <v>876</v>
      </c>
      <c r="B71" s="479"/>
      <c r="C71" s="479"/>
      <c r="D71" s="479"/>
      <c r="E71" s="479"/>
      <c r="F71" s="479"/>
      <c r="G71" s="479"/>
      <c r="H71" s="479"/>
      <c r="I71" s="479"/>
      <c r="J71" s="479"/>
      <c r="K71" s="479"/>
      <c r="L71" s="479"/>
    </row>
    <row r="72" customFormat="false" ht="14.9" hidden="false" customHeight="true" outlineLevel="0" collapsed="false">
      <c r="A72" s="499" t="s">
        <v>542</v>
      </c>
      <c r="B72" s="499"/>
      <c r="C72" s="499"/>
      <c r="D72" s="499" t="s">
        <v>877</v>
      </c>
      <c r="E72" s="499"/>
      <c r="F72" s="499" t="s">
        <v>878</v>
      </c>
      <c r="G72" s="499"/>
      <c r="H72" s="499"/>
      <c r="I72" s="499" t="s">
        <v>546</v>
      </c>
      <c r="J72" s="499" t="s">
        <v>879</v>
      </c>
      <c r="K72" s="499" t="s">
        <v>880</v>
      </c>
      <c r="L72" s="499" t="s">
        <v>881</v>
      </c>
    </row>
    <row r="73" customFormat="false" ht="14.5" hidden="false" customHeight="false" outlineLevel="0" collapsed="false">
      <c r="A73" s="520"/>
      <c r="B73" s="520"/>
      <c r="C73" s="520"/>
      <c r="D73" s="520"/>
      <c r="E73" s="520"/>
      <c r="F73" s="520"/>
      <c r="G73" s="520"/>
      <c r="H73" s="520"/>
      <c r="I73" s="520"/>
      <c r="J73" s="520"/>
      <c r="K73" s="520"/>
      <c r="L73" s="250"/>
    </row>
    <row r="74" customFormat="false" ht="14.5" hidden="false" customHeight="false" outlineLevel="0" collapsed="false">
      <c r="A74" s="520"/>
      <c r="B74" s="520"/>
      <c r="C74" s="520"/>
      <c r="D74" s="520"/>
      <c r="E74" s="520"/>
      <c r="F74" s="520"/>
      <c r="G74" s="520"/>
      <c r="H74" s="520"/>
      <c r="I74" s="520"/>
      <c r="J74" s="520"/>
      <c r="K74" s="520"/>
      <c r="L74" s="250"/>
    </row>
    <row r="75" customFormat="false" ht="14.5" hidden="false" customHeight="false" outlineLevel="0" collapsed="false">
      <c r="A75" s="520"/>
      <c r="B75" s="520"/>
      <c r="C75" s="520"/>
      <c r="D75" s="520"/>
      <c r="E75" s="520"/>
      <c r="F75" s="520"/>
      <c r="G75" s="520"/>
      <c r="H75" s="520"/>
      <c r="I75" s="520"/>
      <c r="J75" s="520"/>
      <c r="K75" s="520"/>
      <c r="L75" s="250"/>
    </row>
    <row r="76" customFormat="false" ht="14.5" hidden="false" customHeight="false" outlineLevel="0" collapsed="false">
      <c r="A76" s="520"/>
      <c r="B76" s="520"/>
      <c r="C76" s="520"/>
      <c r="D76" s="520"/>
      <c r="E76" s="520"/>
      <c r="F76" s="520"/>
      <c r="G76" s="520"/>
      <c r="H76" s="520"/>
      <c r="I76" s="520"/>
      <c r="J76" s="520"/>
      <c r="K76" s="520"/>
      <c r="L76" s="250"/>
    </row>
    <row r="77" customFormat="false" ht="14.5" hidden="false" customHeight="false" outlineLevel="0" collapsed="false">
      <c r="A77" s="520"/>
      <c r="B77" s="520"/>
      <c r="C77" s="520"/>
      <c r="D77" s="520"/>
      <c r="E77" s="520"/>
      <c r="F77" s="520"/>
      <c r="G77" s="520"/>
      <c r="H77" s="520"/>
      <c r="I77" s="520"/>
      <c r="J77" s="520"/>
      <c r="K77" s="520"/>
      <c r="L77" s="250"/>
    </row>
    <row r="78" customFormat="false" ht="14.5" hidden="false" customHeight="false" outlineLevel="0" collapsed="false">
      <c r="A78" s="520"/>
      <c r="B78" s="520"/>
      <c r="C78" s="520"/>
      <c r="D78" s="520"/>
      <c r="E78" s="520"/>
      <c r="F78" s="520"/>
      <c r="G78" s="520"/>
      <c r="H78" s="520"/>
      <c r="I78" s="520"/>
      <c r="J78" s="520"/>
      <c r="K78" s="520"/>
      <c r="L78" s="250"/>
    </row>
    <row r="79" customFormat="false" ht="14.5" hidden="false" customHeight="false" outlineLevel="0" collapsed="false">
      <c r="A79" s="520"/>
      <c r="B79" s="520"/>
      <c r="C79" s="520"/>
      <c r="D79" s="520"/>
      <c r="E79" s="520"/>
      <c r="F79" s="520"/>
      <c r="G79" s="520"/>
      <c r="H79" s="520"/>
      <c r="I79" s="520"/>
      <c r="J79" s="520"/>
      <c r="K79" s="520"/>
      <c r="L79" s="250"/>
    </row>
    <row r="80" customFormat="false" ht="14.5" hidden="false" customHeight="false" outlineLevel="0" collapsed="false">
      <c r="A80" s="520"/>
      <c r="B80" s="520"/>
      <c r="C80" s="520"/>
      <c r="D80" s="520"/>
      <c r="E80" s="520"/>
      <c r="F80" s="520"/>
      <c r="G80" s="520"/>
      <c r="H80" s="520"/>
      <c r="I80" s="520"/>
      <c r="J80" s="520"/>
      <c r="K80" s="520"/>
    </row>
    <row r="81" customFormat="false" ht="14.5" hidden="false" customHeight="false" outlineLevel="0" collapsed="false">
      <c r="A81" s="520"/>
      <c r="B81" s="520"/>
      <c r="C81" s="520"/>
      <c r="D81" s="520"/>
      <c r="E81" s="520"/>
      <c r="F81" s="520"/>
      <c r="G81" s="520"/>
      <c r="H81" s="520"/>
      <c r="I81" s="520"/>
      <c r="J81" s="520"/>
      <c r="K81" s="520"/>
    </row>
    <row r="82" customFormat="false" ht="14.5" hidden="false" customHeight="false" outlineLevel="0" collapsed="false">
      <c r="A82" s="520"/>
      <c r="B82" s="520"/>
      <c r="C82" s="520"/>
      <c r="D82" s="520"/>
      <c r="E82" s="520"/>
      <c r="F82" s="520"/>
      <c r="G82" s="520"/>
      <c r="H82" s="520"/>
      <c r="I82" s="520"/>
      <c r="J82" s="520"/>
      <c r="K82" s="520"/>
    </row>
    <row r="83" customFormat="false" ht="14.5" hidden="false" customHeight="false" outlineLevel="0" collapsed="false">
      <c r="A83" s="520"/>
      <c r="B83" s="520"/>
      <c r="C83" s="520"/>
      <c r="D83" s="520"/>
      <c r="E83" s="520"/>
      <c r="F83" s="520"/>
      <c r="G83" s="520"/>
      <c r="H83" s="520"/>
      <c r="I83" s="520"/>
      <c r="J83" s="520"/>
      <c r="K83" s="520"/>
    </row>
    <row r="84" customFormat="false" ht="14.5" hidden="false" customHeight="false" outlineLevel="0" collapsed="false">
      <c r="A84" s="520"/>
      <c r="B84" s="520"/>
      <c r="C84" s="520"/>
      <c r="D84" s="520"/>
      <c r="E84" s="520"/>
      <c r="F84" s="520"/>
      <c r="G84" s="520"/>
      <c r="H84" s="520"/>
      <c r="I84" s="520"/>
      <c r="J84" s="520"/>
      <c r="K84" s="520"/>
    </row>
    <row r="85" customFormat="false" ht="14.5" hidden="false" customHeight="false" outlineLevel="0" collapsed="false">
      <c r="A85" s="520"/>
      <c r="B85" s="520"/>
      <c r="C85" s="520"/>
      <c r="D85" s="520"/>
      <c r="E85" s="520"/>
      <c r="F85" s="520"/>
      <c r="G85" s="520"/>
      <c r="H85" s="520"/>
      <c r="I85" s="520"/>
      <c r="J85" s="520"/>
      <c r="K85" s="520"/>
    </row>
    <row r="86" customFormat="false" ht="14.5" hidden="false" customHeight="false" outlineLevel="0" collapsed="false">
      <c r="A86" s="520"/>
      <c r="B86" s="520"/>
      <c r="C86" s="520"/>
      <c r="D86" s="520"/>
      <c r="E86" s="520"/>
      <c r="F86" s="520"/>
      <c r="G86" s="520"/>
      <c r="H86" s="520"/>
      <c r="I86" s="520"/>
      <c r="J86" s="520"/>
      <c r="K86" s="520"/>
    </row>
    <row r="87" customFormat="false" ht="14.5" hidden="false" customHeight="false" outlineLevel="0" collapsed="false">
      <c r="A87" s="520"/>
      <c r="B87" s="520"/>
      <c r="C87" s="520"/>
      <c r="D87" s="520"/>
      <c r="E87" s="520"/>
      <c r="F87" s="520"/>
      <c r="G87" s="520"/>
      <c r="H87" s="520"/>
      <c r="I87" s="520"/>
      <c r="J87" s="520"/>
      <c r="K87" s="520"/>
    </row>
    <row r="88" customFormat="false" ht="14.5" hidden="false" customHeight="false" outlineLevel="0" collapsed="false">
      <c r="A88" s="520"/>
      <c r="B88" s="520"/>
      <c r="C88" s="520"/>
      <c r="D88" s="520"/>
      <c r="E88" s="520"/>
      <c r="F88" s="520"/>
      <c r="G88" s="520"/>
      <c r="H88" s="520"/>
      <c r="I88" s="520"/>
      <c r="J88" s="520"/>
      <c r="K88" s="520"/>
    </row>
    <row r="89" customFormat="false" ht="14.5" hidden="false" customHeight="false" outlineLevel="0" collapsed="false">
      <c r="A89" s="520"/>
      <c r="B89" s="520"/>
      <c r="C89" s="520"/>
      <c r="D89" s="520"/>
      <c r="E89" s="520"/>
      <c r="F89" s="520"/>
      <c r="G89" s="520"/>
      <c r="H89" s="520"/>
      <c r="I89" s="520"/>
      <c r="J89" s="520"/>
      <c r="K89" s="520"/>
    </row>
    <row r="90" customFormat="false" ht="14.5" hidden="false" customHeight="false" outlineLevel="0" collapsed="false">
      <c r="A90" s="520"/>
      <c r="B90" s="520"/>
      <c r="C90" s="520"/>
      <c r="D90" s="520"/>
      <c r="E90" s="520"/>
      <c r="F90" s="520"/>
      <c r="G90" s="520"/>
      <c r="H90" s="520"/>
      <c r="I90" s="520"/>
      <c r="J90" s="520"/>
      <c r="K90" s="520"/>
    </row>
    <row r="91" customFormat="false" ht="14.5" hidden="false" customHeight="false" outlineLevel="0" collapsed="false">
      <c r="A91" s="520"/>
      <c r="B91" s="520"/>
      <c r="C91" s="520"/>
      <c r="D91" s="520"/>
      <c r="E91" s="520"/>
      <c r="F91" s="520"/>
      <c r="G91" s="520"/>
      <c r="H91" s="520"/>
      <c r="I91" s="520"/>
      <c r="J91" s="520"/>
      <c r="K91" s="520"/>
    </row>
    <row r="92" customFormat="false" ht="14.5" hidden="false" customHeight="false" outlineLevel="0" collapsed="false">
      <c r="A92" s="520"/>
      <c r="B92" s="520"/>
      <c r="C92" s="520"/>
      <c r="D92" s="520"/>
      <c r="E92" s="520"/>
      <c r="F92" s="520"/>
      <c r="G92" s="520"/>
      <c r="H92" s="520"/>
      <c r="I92" s="520"/>
      <c r="J92" s="520"/>
      <c r="K92" s="520"/>
    </row>
    <row r="93" customFormat="false" ht="14.5" hidden="false" customHeight="false" outlineLevel="0" collapsed="false">
      <c r="A93" s="520"/>
      <c r="B93" s="520"/>
      <c r="C93" s="520"/>
      <c r="D93" s="520"/>
      <c r="E93" s="520"/>
      <c r="F93" s="520"/>
      <c r="G93" s="520"/>
      <c r="H93" s="520"/>
      <c r="I93" s="520"/>
      <c r="J93" s="520"/>
      <c r="K93" s="520"/>
    </row>
    <row r="94" customFormat="false" ht="14.5" hidden="false" customHeight="false" outlineLevel="0" collapsed="false">
      <c r="A94" s="520"/>
      <c r="B94" s="520"/>
      <c r="C94" s="520"/>
      <c r="D94" s="520"/>
      <c r="E94" s="520"/>
      <c r="F94" s="520"/>
      <c r="G94" s="520"/>
      <c r="H94" s="520"/>
      <c r="I94" s="520"/>
      <c r="J94" s="520"/>
      <c r="K94" s="520"/>
    </row>
    <row r="95" customFormat="false" ht="14.5" hidden="false" customHeight="false" outlineLevel="0" collapsed="false">
      <c r="A95" s="520"/>
      <c r="B95" s="520"/>
      <c r="C95" s="520"/>
      <c r="D95" s="520"/>
      <c r="E95" s="520"/>
      <c r="F95" s="520"/>
      <c r="G95" s="520"/>
      <c r="H95" s="520"/>
      <c r="I95" s="520"/>
      <c r="J95" s="520"/>
      <c r="K95" s="520"/>
    </row>
    <row r="96" customFormat="false" ht="14.5" hidden="false" customHeight="false" outlineLevel="0" collapsed="false">
      <c r="A96" s="520"/>
      <c r="B96" s="520"/>
      <c r="C96" s="520"/>
      <c r="D96" s="520"/>
      <c r="E96" s="520"/>
      <c r="F96" s="520"/>
      <c r="G96" s="520"/>
      <c r="H96" s="520"/>
      <c r="I96" s="520"/>
      <c r="J96" s="520"/>
      <c r="K96" s="520"/>
    </row>
    <row r="97" customFormat="false" ht="14.5" hidden="false" customHeight="false" outlineLevel="0" collapsed="false">
      <c r="A97" s="520"/>
      <c r="B97" s="520"/>
      <c r="C97" s="520"/>
      <c r="D97" s="520"/>
      <c r="E97" s="520"/>
      <c r="F97" s="520"/>
      <c r="G97" s="520"/>
      <c r="H97" s="520"/>
      <c r="I97" s="520"/>
      <c r="J97" s="520"/>
      <c r="K97" s="520"/>
    </row>
    <row r="98" customFormat="false" ht="14.5" hidden="false" customHeight="false" outlineLevel="0" collapsed="false">
      <c r="A98" s="520"/>
      <c r="B98" s="520"/>
      <c r="C98" s="520"/>
      <c r="D98" s="520"/>
      <c r="E98" s="520"/>
      <c r="F98" s="520"/>
      <c r="G98" s="520"/>
      <c r="H98" s="520"/>
      <c r="I98" s="520"/>
      <c r="J98" s="520"/>
      <c r="K98" s="520"/>
    </row>
    <row r="99" customFormat="false" ht="14.5" hidden="false" customHeight="false" outlineLevel="0" collapsed="false">
      <c r="A99" s="520"/>
      <c r="B99" s="520"/>
      <c r="C99" s="520"/>
      <c r="D99" s="520"/>
      <c r="E99" s="520"/>
      <c r="F99" s="520"/>
      <c r="G99" s="520"/>
      <c r="H99" s="520"/>
      <c r="I99" s="520"/>
      <c r="J99" s="520"/>
      <c r="K99" s="520"/>
    </row>
    <row r="100" customFormat="false" ht="14.5" hidden="false" customHeight="false" outlineLevel="0" collapsed="false">
      <c r="A100" s="520"/>
      <c r="B100" s="520"/>
      <c r="C100" s="520"/>
      <c r="D100" s="520"/>
      <c r="E100" s="520"/>
      <c r="F100" s="520"/>
      <c r="G100" s="520"/>
      <c r="H100" s="520"/>
      <c r="I100" s="520"/>
      <c r="J100" s="520"/>
      <c r="K100" s="520"/>
    </row>
    <row r="101" customFormat="false" ht="14.5" hidden="false" customHeight="false" outlineLevel="0" collapsed="false">
      <c r="A101" s="520"/>
      <c r="B101" s="520"/>
      <c r="C101" s="520"/>
      <c r="D101" s="520"/>
      <c r="E101" s="520"/>
      <c r="F101" s="520"/>
      <c r="G101" s="520"/>
      <c r="H101" s="520"/>
      <c r="I101" s="520"/>
      <c r="J101" s="520"/>
      <c r="K101" s="520"/>
    </row>
    <row r="102" customFormat="false" ht="14.5" hidden="false" customHeight="false" outlineLevel="0" collapsed="false">
      <c r="A102" s="520"/>
      <c r="B102" s="520"/>
      <c r="C102" s="520"/>
      <c r="D102" s="520"/>
      <c r="E102" s="520"/>
      <c r="F102" s="520"/>
      <c r="G102" s="520"/>
      <c r="H102" s="520"/>
      <c r="I102" s="520"/>
      <c r="J102" s="520"/>
      <c r="K102" s="520"/>
    </row>
    <row r="103" customFormat="false" ht="14.5" hidden="false" customHeight="false" outlineLevel="0" collapsed="false">
      <c r="A103" s="520"/>
      <c r="B103" s="520"/>
      <c r="C103" s="520"/>
      <c r="D103" s="520"/>
      <c r="E103" s="520"/>
      <c r="F103" s="520"/>
      <c r="G103" s="520"/>
      <c r="H103" s="520"/>
      <c r="I103" s="520"/>
      <c r="J103" s="520"/>
      <c r="K103" s="520"/>
    </row>
    <row r="104" customFormat="false" ht="14.5" hidden="false" customHeight="false" outlineLevel="0" collapsed="false">
      <c r="A104" s="520"/>
      <c r="B104" s="520"/>
      <c r="C104" s="520"/>
      <c r="D104" s="520"/>
      <c r="E104" s="520"/>
      <c r="F104" s="520"/>
      <c r="G104" s="520"/>
      <c r="H104" s="520"/>
      <c r="I104" s="520"/>
      <c r="J104" s="520"/>
      <c r="K104" s="520"/>
    </row>
    <row r="105" customFormat="false" ht="14.5" hidden="false" customHeight="false" outlineLevel="0" collapsed="false">
      <c r="A105" s="520"/>
      <c r="B105" s="520"/>
      <c r="C105" s="520"/>
      <c r="D105" s="520"/>
      <c r="E105" s="520"/>
      <c r="F105" s="520"/>
      <c r="G105" s="520"/>
      <c r="H105" s="520"/>
      <c r="I105" s="520"/>
      <c r="J105" s="520"/>
      <c r="K105" s="520"/>
    </row>
    <row r="106" customFormat="false" ht="14.5" hidden="false" customHeight="false" outlineLevel="0" collapsed="false">
      <c r="A106" s="520"/>
      <c r="B106" s="520"/>
      <c r="C106" s="520"/>
      <c r="D106" s="520"/>
      <c r="E106" s="520"/>
      <c r="F106" s="520"/>
      <c r="G106" s="520"/>
      <c r="H106" s="520"/>
      <c r="I106" s="520"/>
      <c r="J106" s="520"/>
      <c r="K106" s="520"/>
    </row>
    <row r="107" customFormat="false" ht="14.5" hidden="false" customHeight="false" outlineLevel="0" collapsed="false">
      <c r="A107" s="520"/>
      <c r="B107" s="520"/>
      <c r="C107" s="520"/>
      <c r="D107" s="520"/>
      <c r="E107" s="520"/>
      <c r="F107" s="520"/>
      <c r="G107" s="520"/>
      <c r="H107" s="520"/>
      <c r="I107" s="520"/>
      <c r="J107" s="520"/>
      <c r="K107" s="520"/>
    </row>
    <row r="108" customFormat="false" ht="14.5" hidden="false" customHeight="false" outlineLevel="0" collapsed="false">
      <c r="A108" s="520"/>
      <c r="B108" s="520"/>
      <c r="C108" s="520"/>
      <c r="D108" s="520"/>
      <c r="E108" s="520"/>
      <c r="F108" s="520"/>
      <c r="G108" s="520"/>
      <c r="H108" s="520"/>
      <c r="I108" s="520"/>
      <c r="J108" s="520"/>
      <c r="K108" s="520"/>
    </row>
    <row r="109" customFormat="false" ht="14.5" hidden="false" customHeight="false" outlineLevel="0" collapsed="false">
      <c r="A109" s="520"/>
      <c r="B109" s="520"/>
      <c r="C109" s="520"/>
      <c r="D109" s="520"/>
      <c r="E109" s="520"/>
      <c r="F109" s="520"/>
      <c r="G109" s="520"/>
      <c r="H109" s="520"/>
      <c r="I109" s="520"/>
      <c r="J109" s="520"/>
      <c r="K109" s="520"/>
    </row>
    <row r="110" customFormat="false" ht="14.5" hidden="false" customHeight="false" outlineLevel="0" collapsed="false">
      <c r="A110" s="520"/>
      <c r="B110" s="520"/>
      <c r="C110" s="520"/>
      <c r="D110" s="520"/>
      <c r="E110" s="520"/>
      <c r="F110" s="520"/>
      <c r="G110" s="520"/>
      <c r="H110" s="520"/>
      <c r="I110" s="520"/>
      <c r="J110" s="520"/>
      <c r="K110" s="520"/>
    </row>
    <row r="111" customFormat="false" ht="14.5" hidden="false" customHeight="false" outlineLevel="0" collapsed="false">
      <c r="A111" s="520"/>
      <c r="B111" s="520"/>
      <c r="C111" s="520"/>
      <c r="D111" s="520"/>
      <c r="E111" s="520"/>
      <c r="F111" s="520"/>
      <c r="G111" s="520"/>
      <c r="H111" s="520"/>
      <c r="I111" s="520"/>
      <c r="J111" s="520"/>
      <c r="K111" s="520"/>
    </row>
    <row r="112" customFormat="false" ht="14.5" hidden="false" customHeight="false" outlineLevel="0" collapsed="false">
      <c r="A112" s="520"/>
      <c r="B112" s="520"/>
      <c r="C112" s="520"/>
      <c r="D112" s="520"/>
      <c r="E112" s="520"/>
      <c r="F112" s="520"/>
      <c r="G112" s="520"/>
      <c r="H112" s="520"/>
      <c r="I112" s="520"/>
      <c r="J112" s="520"/>
      <c r="K112" s="520"/>
    </row>
    <row r="113" customFormat="false" ht="14.5" hidden="false" customHeight="false" outlineLevel="0" collapsed="false">
      <c r="A113" s="520"/>
      <c r="B113" s="520"/>
      <c r="C113" s="520"/>
      <c r="D113" s="520"/>
      <c r="E113" s="520"/>
      <c r="F113" s="520"/>
      <c r="G113" s="520"/>
      <c r="H113" s="520"/>
      <c r="I113" s="520"/>
      <c r="J113" s="520"/>
      <c r="K113" s="520"/>
    </row>
    <row r="114" customFormat="false" ht="14.5" hidden="false" customHeight="false" outlineLevel="0" collapsed="false">
      <c r="A114" s="520"/>
      <c r="B114" s="520"/>
      <c r="C114" s="520"/>
      <c r="D114" s="520"/>
      <c r="E114" s="520"/>
      <c r="F114" s="520"/>
      <c r="G114" s="520"/>
      <c r="H114" s="520"/>
      <c r="I114" s="520"/>
      <c r="J114" s="520"/>
      <c r="K114" s="520"/>
    </row>
    <row r="115" customFormat="false" ht="14.5" hidden="false" customHeight="false" outlineLevel="0" collapsed="false">
      <c r="A115" s="520"/>
      <c r="B115" s="520"/>
      <c r="C115" s="520"/>
      <c r="D115" s="520"/>
      <c r="E115" s="520"/>
      <c r="F115" s="520"/>
      <c r="G115" s="520"/>
      <c r="H115" s="520"/>
      <c r="I115" s="520"/>
      <c r="J115" s="520"/>
      <c r="K115" s="520"/>
    </row>
    <row r="116" customFormat="false" ht="14.5" hidden="false" customHeight="false" outlineLevel="0" collapsed="false">
      <c r="A116" s="250"/>
      <c r="B116" s="250"/>
      <c r="C116" s="250"/>
      <c r="D116" s="250"/>
      <c r="E116" s="250"/>
    </row>
    <row r="117" customFormat="false" ht="14.5" hidden="false" customHeight="false" outlineLevel="0" collapsed="false">
      <c r="A117" s="250"/>
      <c r="B117" s="250"/>
      <c r="C117" s="250"/>
      <c r="D117" s="250"/>
      <c r="E117" s="250"/>
    </row>
    <row r="118" customFormat="false" ht="14.5" hidden="false" customHeight="false" outlineLevel="0" collapsed="false">
      <c r="A118" s="250"/>
      <c r="B118" s="250"/>
      <c r="C118" s="250"/>
      <c r="D118" s="250"/>
      <c r="E118" s="250"/>
    </row>
    <row r="119" customFormat="false" ht="14.5" hidden="false" customHeight="false" outlineLevel="0" collapsed="false">
      <c r="A119" s="250"/>
      <c r="B119" s="250"/>
      <c r="C119" s="250"/>
      <c r="D119" s="250"/>
      <c r="E119" s="250"/>
    </row>
    <row r="120" customFormat="false" ht="14.5" hidden="false" customHeight="false" outlineLevel="0" collapsed="false">
      <c r="A120" s="250"/>
      <c r="B120" s="250"/>
      <c r="C120" s="250"/>
      <c r="D120" s="250"/>
      <c r="E120" s="250"/>
    </row>
    <row r="121" customFormat="false" ht="14.5" hidden="false" customHeight="false" outlineLevel="0" collapsed="false">
      <c r="A121" s="250"/>
      <c r="B121" s="250"/>
      <c r="C121" s="250"/>
      <c r="D121" s="250"/>
      <c r="E121" s="250"/>
    </row>
    <row r="122" customFormat="false" ht="14.5" hidden="false" customHeight="false" outlineLevel="0" collapsed="false">
      <c r="A122" s="250"/>
      <c r="B122" s="250"/>
      <c r="C122" s="250"/>
      <c r="D122" s="250"/>
      <c r="E122" s="250"/>
    </row>
    <row r="123" customFormat="false" ht="14.5" hidden="false" customHeight="false" outlineLevel="0" collapsed="false">
      <c r="A123" s="250"/>
      <c r="B123" s="250"/>
      <c r="C123" s="250"/>
      <c r="D123" s="250"/>
      <c r="E123" s="250"/>
    </row>
    <row r="124" customFormat="false" ht="14.5" hidden="false" customHeight="false" outlineLevel="0" collapsed="false">
      <c r="A124" s="250"/>
      <c r="B124" s="250"/>
      <c r="C124" s="250"/>
      <c r="D124" s="250"/>
      <c r="E124" s="250"/>
    </row>
    <row r="125" customFormat="false" ht="14.5" hidden="false" customHeight="false" outlineLevel="0" collapsed="false">
      <c r="A125" s="250"/>
      <c r="B125" s="250"/>
      <c r="C125" s="250"/>
      <c r="D125" s="250"/>
      <c r="E125" s="250"/>
    </row>
    <row r="126" customFormat="false" ht="14.5" hidden="false" customHeight="false" outlineLevel="0" collapsed="false">
      <c r="A126" s="250"/>
      <c r="B126" s="250"/>
      <c r="C126" s="250"/>
      <c r="D126" s="250"/>
      <c r="E126" s="250"/>
    </row>
    <row r="127" customFormat="false" ht="14.5" hidden="false" customHeight="false" outlineLevel="0" collapsed="false">
      <c r="A127" s="250"/>
      <c r="B127" s="250"/>
      <c r="C127" s="250"/>
      <c r="D127" s="250"/>
      <c r="E127" s="250"/>
    </row>
    <row r="128" customFormat="false" ht="14.5" hidden="false" customHeight="false" outlineLevel="0" collapsed="false">
      <c r="A128" s="250"/>
      <c r="B128" s="250"/>
      <c r="C128" s="250"/>
      <c r="D128" s="250"/>
      <c r="E128" s="250"/>
    </row>
    <row r="129" customFormat="false" ht="14.5" hidden="false" customHeight="false" outlineLevel="0" collapsed="false">
      <c r="A129" s="250"/>
      <c r="B129" s="250"/>
      <c r="C129" s="250"/>
      <c r="D129" s="250"/>
      <c r="E129" s="250"/>
    </row>
    <row r="130" customFormat="false" ht="14.5" hidden="false" customHeight="false" outlineLevel="0" collapsed="false">
      <c r="A130" s="250"/>
      <c r="B130" s="250"/>
      <c r="C130" s="250"/>
      <c r="D130" s="250"/>
      <c r="E130" s="250"/>
    </row>
    <row r="131" customFormat="false" ht="14.5" hidden="false" customHeight="false" outlineLevel="0" collapsed="false">
      <c r="A131" s="250"/>
      <c r="B131" s="250"/>
      <c r="C131" s="250"/>
      <c r="D131" s="250"/>
      <c r="E131" s="250"/>
    </row>
    <row r="132" customFormat="false" ht="14.5" hidden="false" customHeight="false" outlineLevel="0" collapsed="false">
      <c r="A132" s="250"/>
      <c r="B132" s="250"/>
      <c r="C132" s="250"/>
      <c r="D132" s="250"/>
      <c r="E132" s="250"/>
    </row>
    <row r="133" customFormat="false" ht="14.5" hidden="false" customHeight="false" outlineLevel="0" collapsed="false">
      <c r="A133" s="250"/>
      <c r="B133" s="250"/>
      <c r="C133" s="250"/>
      <c r="D133" s="250"/>
      <c r="E133" s="250"/>
    </row>
    <row r="134" customFormat="false" ht="14.5" hidden="false" customHeight="false" outlineLevel="0" collapsed="false">
      <c r="A134" s="250"/>
      <c r="B134" s="250"/>
      <c r="C134" s="250"/>
      <c r="D134" s="250"/>
      <c r="E134" s="250"/>
    </row>
    <row r="135" customFormat="false" ht="14.5" hidden="false" customHeight="false" outlineLevel="0" collapsed="false">
      <c r="A135" s="250"/>
      <c r="B135" s="250"/>
      <c r="C135" s="250"/>
      <c r="D135" s="250"/>
      <c r="E135" s="250"/>
    </row>
    <row r="136" customFormat="false" ht="14.5" hidden="false" customHeight="false" outlineLevel="0" collapsed="false">
      <c r="A136" s="250"/>
      <c r="B136" s="250"/>
      <c r="C136" s="250"/>
      <c r="D136" s="250"/>
      <c r="E136" s="250"/>
    </row>
  </sheetData>
  <mergeCells count="138">
    <mergeCell ref="R5:W5"/>
    <mergeCell ref="R11:W11"/>
    <mergeCell ref="AK14:AZ14"/>
    <mergeCell ref="D60:I60"/>
    <mergeCell ref="J60:M60"/>
    <mergeCell ref="Q60:U60"/>
    <mergeCell ref="A72:E72"/>
    <mergeCell ref="F72:H72"/>
    <mergeCell ref="I72:K72"/>
    <mergeCell ref="A73:E73"/>
    <mergeCell ref="F73:H73"/>
    <mergeCell ref="I73:K73"/>
    <mergeCell ref="A74:E74"/>
    <mergeCell ref="F74:H74"/>
    <mergeCell ref="I74:K74"/>
    <mergeCell ref="A75:E75"/>
    <mergeCell ref="F75:H75"/>
    <mergeCell ref="I75:K75"/>
    <mergeCell ref="A76:E76"/>
    <mergeCell ref="F76:H76"/>
    <mergeCell ref="I76:K76"/>
    <mergeCell ref="A77:E77"/>
    <mergeCell ref="F77:H77"/>
    <mergeCell ref="I77:K77"/>
    <mergeCell ref="A78:E78"/>
    <mergeCell ref="F78:H78"/>
    <mergeCell ref="I78:K78"/>
    <mergeCell ref="A79:E79"/>
    <mergeCell ref="F79:H79"/>
    <mergeCell ref="I79:K79"/>
    <mergeCell ref="A80:E80"/>
    <mergeCell ref="F80:H80"/>
    <mergeCell ref="I80:K80"/>
    <mergeCell ref="A81:E81"/>
    <mergeCell ref="F81:H81"/>
    <mergeCell ref="I81:K81"/>
    <mergeCell ref="A82:E82"/>
    <mergeCell ref="F82:H82"/>
    <mergeCell ref="I82:K82"/>
    <mergeCell ref="A83:E83"/>
    <mergeCell ref="F83:H83"/>
    <mergeCell ref="I83:K83"/>
    <mergeCell ref="A84:E84"/>
    <mergeCell ref="F84:H84"/>
    <mergeCell ref="I84:K84"/>
    <mergeCell ref="A85:E85"/>
    <mergeCell ref="F85:H85"/>
    <mergeCell ref="I85:K85"/>
    <mergeCell ref="A86:E86"/>
    <mergeCell ref="F86:H86"/>
    <mergeCell ref="I86:K86"/>
    <mergeCell ref="A87:E87"/>
    <mergeCell ref="F87:H87"/>
    <mergeCell ref="I87:K87"/>
    <mergeCell ref="A88:E88"/>
    <mergeCell ref="F88:H88"/>
    <mergeCell ref="I88:K88"/>
    <mergeCell ref="A89:E89"/>
    <mergeCell ref="F89:H89"/>
    <mergeCell ref="I89:K89"/>
    <mergeCell ref="A90:E90"/>
    <mergeCell ref="F90:H90"/>
    <mergeCell ref="I90:K90"/>
    <mergeCell ref="A91:E91"/>
    <mergeCell ref="F91:H91"/>
    <mergeCell ref="I91:K91"/>
    <mergeCell ref="A92:E92"/>
    <mergeCell ref="F92:H92"/>
    <mergeCell ref="I92:K92"/>
    <mergeCell ref="A93:E93"/>
    <mergeCell ref="F93:H93"/>
    <mergeCell ref="I93:K93"/>
    <mergeCell ref="A94:E94"/>
    <mergeCell ref="F94:H94"/>
    <mergeCell ref="I94:K94"/>
    <mergeCell ref="A95:E95"/>
    <mergeCell ref="F95:H95"/>
    <mergeCell ref="I95:K95"/>
    <mergeCell ref="A96:E96"/>
    <mergeCell ref="F96:H96"/>
    <mergeCell ref="I96:K96"/>
    <mergeCell ref="A97:E97"/>
    <mergeCell ref="F97:H97"/>
    <mergeCell ref="I97:K97"/>
    <mergeCell ref="A98:E98"/>
    <mergeCell ref="F98:H98"/>
    <mergeCell ref="I98:K98"/>
    <mergeCell ref="A99:E99"/>
    <mergeCell ref="F99:H99"/>
    <mergeCell ref="I99:K99"/>
    <mergeCell ref="A100:E100"/>
    <mergeCell ref="F100:H100"/>
    <mergeCell ref="I100:K100"/>
    <mergeCell ref="A101:E101"/>
    <mergeCell ref="F101:H101"/>
    <mergeCell ref="I101:K101"/>
    <mergeCell ref="A102:E102"/>
    <mergeCell ref="F102:H102"/>
    <mergeCell ref="I102:K102"/>
    <mergeCell ref="A103:E103"/>
    <mergeCell ref="F103:H103"/>
    <mergeCell ref="I103:K103"/>
    <mergeCell ref="A104:E104"/>
    <mergeCell ref="F104:H104"/>
    <mergeCell ref="I104:K104"/>
    <mergeCell ref="A105:E105"/>
    <mergeCell ref="F105:H105"/>
    <mergeCell ref="I105:K105"/>
    <mergeCell ref="A106:E106"/>
    <mergeCell ref="F106:H106"/>
    <mergeCell ref="I106:K106"/>
    <mergeCell ref="A107:E107"/>
    <mergeCell ref="F107:H107"/>
    <mergeCell ref="I107:K107"/>
    <mergeCell ref="A108:E108"/>
    <mergeCell ref="F108:H108"/>
    <mergeCell ref="I108:K108"/>
    <mergeCell ref="A109:E109"/>
    <mergeCell ref="F109:H109"/>
    <mergeCell ref="I109:K109"/>
    <mergeCell ref="A110:E110"/>
    <mergeCell ref="F110:H110"/>
    <mergeCell ref="I110:K110"/>
    <mergeCell ref="A111:E111"/>
    <mergeCell ref="F111:H111"/>
    <mergeCell ref="I111:K111"/>
    <mergeCell ref="A112:E112"/>
    <mergeCell ref="F112:H112"/>
    <mergeCell ref="I112:K112"/>
    <mergeCell ref="A113:E113"/>
    <mergeCell ref="F113:H113"/>
    <mergeCell ref="I113:K113"/>
    <mergeCell ref="A114:E114"/>
    <mergeCell ref="F114:H114"/>
    <mergeCell ref="I114:K114"/>
    <mergeCell ref="A115:E115"/>
    <mergeCell ref="F115:H115"/>
    <mergeCell ref="I115:K115"/>
  </mergeCells>
  <conditionalFormatting sqref="M8">
    <cfRule type="cellIs" priority="2" operator="notEqual" aboveAverage="0" equalAverage="0" bottom="0" percent="0" rank="0" text="" dxfId="33">
      <formula>0</formula>
    </cfRule>
  </conditionalFormatting>
  <conditionalFormatting sqref="N8">
    <cfRule type="cellIs" priority="3" operator="notEqual" aboveAverage="0" equalAverage="0" bottom="0" percent="0" rank="0" text="" dxfId="34">
      <formula>0</formula>
    </cfRule>
  </conditionalFormatting>
  <conditionalFormatting sqref="K8">
    <cfRule type="cellIs" priority="4" operator="notEqual" aboveAverage="0" equalAverage="0" bottom="0" percent="0" rank="0" text="" dxfId="35">
      <formula>0</formula>
    </cfRule>
  </conditionalFormatting>
  <hyperlinks>
    <hyperlink ref="Y5" r:id="rId1" display=" https://doi.org/10.1002/humu.23818"/>
    <hyperlink ref="V19" r:id="rId2" display="https://doi.org/10.1016/j.ajhg.2021.11.001"/>
    <hyperlink ref="V20" r:id="rId3" display="https://doi.org/10.1016/j.ajhg.2022.01.019"/>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472C4"/>
    <pageSetUpPr fitToPage="false"/>
  </sheetPr>
  <dimension ref="A1:R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ColWidth="9.1796875" defaultRowHeight="14.5" zeroHeight="false" outlineLevelRow="0" outlineLevelCol="0"/>
  <cols>
    <col collapsed="false" customWidth="true" hidden="false" outlineLevel="0" max="1" min="1" style="0" width="21.18"/>
    <col collapsed="false" customWidth="true" hidden="false" outlineLevel="0" max="2" min="2" style="0" width="7.73"/>
    <col collapsed="false" customWidth="true" hidden="false" outlineLevel="0" max="3" min="3" style="0" width="6.46"/>
    <col collapsed="false" customWidth="true" hidden="false" outlineLevel="0" max="4" min="4" style="0" width="31.72"/>
    <col collapsed="false" customWidth="true" hidden="false" outlineLevel="0" max="5" min="5" style="0" width="12.54"/>
    <col collapsed="false" customWidth="true" hidden="false" outlineLevel="0" max="6" min="6" style="0" width="7.27"/>
    <col collapsed="false" customWidth="true" hidden="false" outlineLevel="0" max="7" min="7" style="0" width="11.54"/>
    <col collapsed="false" customWidth="true" hidden="false" outlineLevel="0" max="8" min="8" style="0" width="10.82"/>
    <col collapsed="false" customWidth="true" hidden="false" outlineLevel="0" max="9" min="9" style="0" width="25.45"/>
    <col collapsed="false" customWidth="true" hidden="false" outlineLevel="0" max="10" min="10" style="0" width="11.17"/>
    <col collapsed="false" customWidth="true" hidden="false" outlineLevel="0" max="11" min="11" style="0" width="14.27"/>
    <col collapsed="false" customWidth="true" hidden="false" outlineLevel="0" max="12" min="12" style="0" width="14.17"/>
    <col collapsed="false" customWidth="true" hidden="false" outlineLevel="0" max="13" min="13" style="0" width="27.18"/>
    <col collapsed="false" customWidth="true" hidden="false" outlineLevel="0" max="14" min="14" style="0" width="7.54"/>
    <col collapsed="false" customWidth="true" hidden="false" outlineLevel="0" max="15" min="15" style="0" width="38.82"/>
    <col collapsed="false" customWidth="true" hidden="false" outlineLevel="0" max="16" min="16" style="0" width="13"/>
    <col collapsed="false" customWidth="true" hidden="false" outlineLevel="0" max="17" min="17" style="0" width="4.82"/>
  </cols>
  <sheetData>
    <row r="1" customFormat="false" ht="15" hidden="false" customHeight="false" outlineLevel="0" collapsed="false">
      <c r="A1" s="101" t="s">
        <v>2</v>
      </c>
      <c r="B1" s="102"/>
    </row>
    <row r="2" customFormat="false" ht="15" hidden="false" customHeight="false" outlineLevel="0" collapsed="false">
      <c r="A2" s="104" t="s">
        <v>110</v>
      </c>
      <c r="B2" s="105"/>
    </row>
    <row r="3" customFormat="false" ht="15" hidden="false" customHeight="false" outlineLevel="0" collapsed="false">
      <c r="A3" s="101" t="s">
        <v>111</v>
      </c>
      <c r="B3" s="107"/>
      <c r="K3" s="316" t="s">
        <v>882</v>
      </c>
    </row>
    <row r="4" customFormat="false" ht="30.65" hidden="false" customHeight="true" outlineLevel="0" collapsed="false">
      <c r="C4" s="521" t="s">
        <v>883</v>
      </c>
      <c r="D4" s="522"/>
      <c r="E4" s="522"/>
      <c r="F4" s="522"/>
      <c r="H4" s="523" t="s">
        <v>119</v>
      </c>
      <c r="I4" s="524" t="s">
        <v>131</v>
      </c>
      <c r="J4" s="524" t="s">
        <v>132</v>
      </c>
      <c r="K4" s="523" t="s">
        <v>133</v>
      </c>
      <c r="M4" s="525" t="s">
        <v>884</v>
      </c>
      <c r="N4" s="526" t="s">
        <v>100</v>
      </c>
      <c r="O4" s="526" t="s">
        <v>885</v>
      </c>
    </row>
    <row r="5" customFormat="false" ht="22" hidden="false" customHeight="true" outlineLevel="0" collapsed="false">
      <c r="H5" s="527" t="s">
        <v>44</v>
      </c>
      <c r="I5" s="528" t="s">
        <v>100</v>
      </c>
      <c r="J5" s="528"/>
      <c r="K5" s="529"/>
      <c r="M5" s="530"/>
      <c r="N5" s="526" t="s">
        <v>145</v>
      </c>
      <c r="O5" s="531" t="s">
        <v>886</v>
      </c>
    </row>
    <row r="6" customFormat="false" ht="22" hidden="false" customHeight="true" outlineLevel="0" collapsed="false">
      <c r="H6" s="527" t="s">
        <v>74</v>
      </c>
      <c r="I6" s="528" t="s">
        <v>100</v>
      </c>
      <c r="J6" s="528"/>
      <c r="K6" s="529"/>
      <c r="M6" s="530"/>
      <c r="N6" s="526" t="s">
        <v>887</v>
      </c>
      <c r="O6" s="526" t="s">
        <v>888</v>
      </c>
    </row>
    <row r="7" customFormat="false" ht="22" hidden="false" customHeight="true" outlineLevel="0" collapsed="false">
      <c r="E7" s="249"/>
      <c r="M7" s="530"/>
      <c r="N7" s="526" t="s">
        <v>889</v>
      </c>
      <c r="O7" s="526" t="s">
        <v>890</v>
      </c>
    </row>
    <row r="8" customFormat="false" ht="22" hidden="false" customHeight="true" outlineLevel="0" collapsed="false">
      <c r="M8" s="530"/>
      <c r="N8" s="530"/>
      <c r="O8" s="530"/>
    </row>
    <row r="11" customFormat="false" ht="21" hidden="false" customHeight="false" outlineLevel="0" collapsed="false">
      <c r="A11" s="111" t="s">
        <v>891</v>
      </c>
    </row>
    <row r="12" customFormat="false" ht="15" hidden="false" customHeight="false" outlineLevel="0" collapsed="false"/>
    <row r="13" customFormat="false" ht="13.8" hidden="false" customHeight="true" outlineLevel="0" collapsed="false">
      <c r="A13" s="532" t="s">
        <v>892</v>
      </c>
      <c r="B13" s="533" t="s">
        <v>683</v>
      </c>
      <c r="C13" s="533" t="s">
        <v>768</v>
      </c>
      <c r="D13" s="533" t="s">
        <v>893</v>
      </c>
      <c r="E13" s="533" t="s">
        <v>894</v>
      </c>
      <c r="F13" s="533" t="s">
        <v>895</v>
      </c>
      <c r="G13" s="533" t="s">
        <v>896</v>
      </c>
      <c r="H13" s="533" t="s">
        <v>897</v>
      </c>
      <c r="I13" s="533" t="s">
        <v>898</v>
      </c>
      <c r="J13" s="533" t="s">
        <v>899</v>
      </c>
      <c r="K13" s="533" t="s">
        <v>900</v>
      </c>
      <c r="L13" s="534" t="s">
        <v>901</v>
      </c>
      <c r="M13" s="533" t="s">
        <v>902</v>
      </c>
      <c r="N13" s="533" t="s">
        <v>903</v>
      </c>
      <c r="O13" s="533" t="s">
        <v>904</v>
      </c>
      <c r="P13" s="535" t="s">
        <v>905</v>
      </c>
      <c r="Q13" s="536"/>
      <c r="R13" s="537"/>
    </row>
    <row r="14" customFormat="false" ht="15" hidden="false" customHeight="false" outlineLevel="0" collapsed="false">
      <c r="A14" s="532"/>
      <c r="B14" s="533"/>
      <c r="C14" s="533"/>
      <c r="D14" s="533"/>
      <c r="E14" s="533"/>
      <c r="F14" s="533"/>
      <c r="G14" s="533"/>
      <c r="H14" s="533"/>
      <c r="I14" s="533"/>
      <c r="J14" s="533"/>
      <c r="K14" s="533"/>
      <c r="L14" s="538" t="s">
        <v>906</v>
      </c>
      <c r="M14" s="533"/>
      <c r="N14" s="533"/>
      <c r="O14" s="533"/>
      <c r="P14" s="535"/>
      <c r="Q14" s="536"/>
      <c r="R14" s="537"/>
    </row>
    <row r="15" customFormat="false" ht="64.15" hidden="false" customHeight="false" outlineLevel="0" collapsed="false">
      <c r="A15" s="539" t="s">
        <v>907</v>
      </c>
      <c r="B15" s="539"/>
      <c r="C15" s="539"/>
      <c r="D15" s="539" t="s">
        <v>908</v>
      </c>
      <c r="E15" s="539" t="s">
        <v>909</v>
      </c>
      <c r="F15" s="539" t="s">
        <v>910</v>
      </c>
      <c r="G15" s="539" t="s">
        <v>911</v>
      </c>
      <c r="H15" s="539" t="s">
        <v>912</v>
      </c>
      <c r="I15" s="539" t="s">
        <v>913</v>
      </c>
      <c r="J15" s="539" t="s">
        <v>914</v>
      </c>
      <c r="K15" s="539"/>
      <c r="L15" s="539" t="s">
        <v>915</v>
      </c>
      <c r="M15" s="539"/>
      <c r="N15" s="539" t="s">
        <v>916</v>
      </c>
      <c r="O15" s="539"/>
      <c r="P15" s="539" t="s">
        <v>916</v>
      </c>
      <c r="Q15" s="540"/>
      <c r="R15" s="541"/>
    </row>
    <row r="16" customFormat="false" ht="15" hidden="false" customHeight="false" outlineLevel="0" collapsed="false">
      <c r="A16" s="542"/>
      <c r="B16" s="543"/>
      <c r="C16" s="543"/>
      <c r="D16" s="543"/>
      <c r="E16" s="543"/>
      <c r="F16" s="543"/>
      <c r="G16" s="543"/>
      <c r="H16" s="543"/>
      <c r="I16" s="543"/>
      <c r="J16" s="543"/>
      <c r="K16" s="543"/>
      <c r="L16" s="543"/>
      <c r="M16" s="543"/>
      <c r="N16" s="543"/>
      <c r="O16" s="544"/>
      <c r="P16" s="543"/>
      <c r="Q16" s="540"/>
      <c r="R16" s="541"/>
    </row>
    <row r="17" customFormat="false" ht="15" hidden="false" customHeight="false" outlineLevel="0" collapsed="false">
      <c r="A17" s="545"/>
      <c r="B17" s="546"/>
      <c r="C17" s="546"/>
      <c r="D17" s="546"/>
      <c r="E17" s="546"/>
      <c r="F17" s="546"/>
      <c r="G17" s="546"/>
      <c r="H17" s="546"/>
      <c r="I17" s="546"/>
      <c r="J17" s="546"/>
      <c r="K17" s="546"/>
      <c r="L17" s="546"/>
      <c r="M17" s="546"/>
      <c r="N17" s="546"/>
      <c r="O17" s="547"/>
      <c r="P17" s="546"/>
      <c r="Q17" s="540"/>
      <c r="R17" s="541"/>
    </row>
    <row r="18" customFormat="false" ht="15" hidden="false" customHeight="false" outlineLevel="0" collapsed="false">
      <c r="A18" s="542"/>
      <c r="B18" s="543"/>
      <c r="C18" s="543"/>
      <c r="D18" s="543"/>
      <c r="E18" s="543"/>
      <c r="F18" s="543"/>
      <c r="G18" s="543"/>
      <c r="H18" s="543"/>
      <c r="I18" s="543"/>
      <c r="J18" s="543"/>
      <c r="K18" s="543"/>
      <c r="L18" s="543"/>
      <c r="M18" s="543"/>
      <c r="N18" s="543"/>
      <c r="O18" s="544"/>
      <c r="P18" s="543"/>
      <c r="Q18" s="540"/>
      <c r="R18" s="541"/>
    </row>
    <row r="19" customFormat="false" ht="15" hidden="false" customHeight="false" outlineLevel="0" collapsed="false">
      <c r="A19" s="545"/>
      <c r="B19" s="546"/>
      <c r="C19" s="546"/>
      <c r="D19" s="546"/>
      <c r="E19" s="546"/>
      <c r="F19" s="546"/>
      <c r="G19" s="546"/>
      <c r="H19" s="546"/>
      <c r="I19" s="546"/>
      <c r="J19" s="546"/>
      <c r="K19" s="546"/>
      <c r="L19" s="546"/>
      <c r="M19" s="546"/>
      <c r="N19" s="546"/>
      <c r="O19" s="547"/>
      <c r="P19" s="546"/>
      <c r="Q19" s="548"/>
      <c r="R19" s="541"/>
    </row>
    <row r="20" customFormat="false" ht="15" hidden="false" customHeight="true" outlineLevel="0" collapsed="false">
      <c r="A20" s="549" t="s">
        <v>917</v>
      </c>
      <c r="B20" s="549"/>
      <c r="C20" s="549"/>
      <c r="D20" s="549"/>
      <c r="E20" s="549"/>
      <c r="F20" s="549"/>
      <c r="G20" s="549"/>
      <c r="H20" s="549"/>
      <c r="I20" s="549"/>
      <c r="J20" s="549"/>
      <c r="K20" s="549"/>
      <c r="L20" s="549"/>
      <c r="M20" s="549"/>
      <c r="N20" s="549"/>
      <c r="O20" s="549"/>
      <c r="P20" s="549"/>
      <c r="Q20" s="537"/>
      <c r="R20" s="537"/>
    </row>
    <row r="21" customFormat="false" ht="14.5" hidden="false" customHeight="true" outlineLevel="0" collapsed="false">
      <c r="A21" s="550"/>
      <c r="B21" s="550"/>
      <c r="C21" s="550"/>
      <c r="D21" s="550"/>
      <c r="E21" s="550"/>
      <c r="F21" s="550"/>
      <c r="G21" s="550"/>
      <c r="H21" s="550"/>
      <c r="I21" s="550"/>
      <c r="J21" s="550"/>
      <c r="K21" s="550"/>
      <c r="L21" s="550"/>
      <c r="M21" s="550"/>
      <c r="N21" s="550"/>
      <c r="O21" s="550"/>
      <c r="P21" s="550"/>
      <c r="Q21" s="537"/>
      <c r="R21" s="537"/>
    </row>
    <row r="22" customFormat="false" ht="14.5" hidden="false" customHeight="false" outlineLevel="0" collapsed="false">
      <c r="A22" s="338" t="s">
        <v>918</v>
      </c>
    </row>
  </sheetData>
  <mergeCells count="21">
    <mergeCell ref="A13:A14"/>
    <mergeCell ref="B13:B14"/>
    <mergeCell ref="C13:C14"/>
    <mergeCell ref="D13:D14"/>
    <mergeCell ref="E13:E14"/>
    <mergeCell ref="F13:F14"/>
    <mergeCell ref="G13:G14"/>
    <mergeCell ref="H13:H14"/>
    <mergeCell ref="I13:I14"/>
    <mergeCell ref="J13:J14"/>
    <mergeCell ref="K13:K14"/>
    <mergeCell ref="M13:M14"/>
    <mergeCell ref="N13:N14"/>
    <mergeCell ref="O13:O14"/>
    <mergeCell ref="P13:P14"/>
    <mergeCell ref="Q13:Q14"/>
    <mergeCell ref="R13:R14"/>
    <mergeCell ref="A20:P20"/>
    <mergeCell ref="Q20:Q21"/>
    <mergeCell ref="R20:R21"/>
    <mergeCell ref="A21:P21"/>
  </mergeCells>
  <dataValidations count="2">
    <dataValidation allowBlank="true" operator="equal" showDropDown="false" showErrorMessage="true" showInputMessage="true" sqref="I5:I6" type="list">
      <formula1>"NC,NA,met,unmet"</formula1>
      <formula2>0</formula2>
    </dataValidation>
    <dataValidation allowBlank="true" operator="equal" showDropDown="false" showErrorMessage="true" showInputMessage="true" sqref="J5:J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8235"/>
    <pageSetUpPr fitToPage="false"/>
  </sheetPr>
  <dimension ref="A1:S20"/>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S23" activeCellId="0" sqref="S23"/>
    </sheetView>
  </sheetViews>
  <sheetFormatPr defaultColWidth="9.1796875" defaultRowHeight="14.5" zeroHeight="false" outlineLevelRow="0" outlineLevelCol="0"/>
  <cols>
    <col collapsed="false" customWidth="true" hidden="false" outlineLevel="0" max="1" min="1" style="0" width="19.18"/>
    <col collapsed="false" customWidth="true" hidden="false" outlineLevel="0" max="2" min="2" style="0" width="7.73"/>
    <col collapsed="false" customWidth="true" hidden="false" outlineLevel="0" max="3" min="3" style="0" width="6.46"/>
    <col collapsed="false" customWidth="true" hidden="false" outlineLevel="0" max="4" min="4" style="0" width="31.72"/>
    <col collapsed="false" customWidth="true" hidden="false" outlineLevel="0" max="5" min="5" style="0" width="12.54"/>
    <col collapsed="false" customWidth="true" hidden="false" outlineLevel="0" max="6" min="6" style="0" width="7.27"/>
    <col collapsed="false" customWidth="true" hidden="false" outlineLevel="0" max="7" min="7" style="0" width="11.54"/>
    <col collapsed="false" customWidth="true" hidden="false" outlineLevel="0" max="8" min="8" style="0" width="10.82"/>
    <col collapsed="false" customWidth="true" hidden="false" outlineLevel="0" max="9" min="9" style="0" width="25.45"/>
    <col collapsed="false" customWidth="true" hidden="false" outlineLevel="0" max="10" min="10" style="0" width="11.17"/>
    <col collapsed="false" customWidth="true" hidden="false" outlineLevel="0" max="11" min="11" style="0" width="13"/>
    <col collapsed="false" customWidth="true" hidden="false" outlineLevel="0" max="13" min="13" style="0" width="27.18"/>
    <col collapsed="false" customWidth="true" hidden="false" outlineLevel="0" max="14" min="14" style="0" width="7.54"/>
    <col collapsed="false" customWidth="true" hidden="false" outlineLevel="0" max="15" min="15" style="0" width="38.82"/>
    <col collapsed="false" customWidth="true" hidden="false" outlineLevel="0" max="16" min="16" style="0" width="13"/>
    <col collapsed="false" customWidth="true" hidden="false" outlineLevel="0" max="17" min="17" style="0" width="4.82"/>
  </cols>
  <sheetData>
    <row r="1" customFormat="false" ht="15" hidden="false" customHeight="false" outlineLevel="0" collapsed="false">
      <c r="A1" s="101" t="s">
        <v>2</v>
      </c>
      <c r="B1" s="102"/>
    </row>
    <row r="2" customFormat="false" ht="15" hidden="false" customHeight="false" outlineLevel="0" collapsed="false">
      <c r="A2" s="104" t="s">
        <v>110</v>
      </c>
      <c r="B2" s="105"/>
    </row>
    <row r="3" customFormat="false" ht="15" hidden="false" customHeight="false" outlineLevel="0" collapsed="false">
      <c r="A3" s="101" t="s">
        <v>111</v>
      </c>
      <c r="B3" s="107"/>
    </row>
    <row r="4" customFormat="false" ht="30.65" hidden="false" customHeight="true" outlineLevel="0" collapsed="false">
      <c r="D4" s="551"/>
    </row>
    <row r="6" customFormat="false" ht="21" hidden="false" customHeight="false" outlineLevel="0" collapsed="false">
      <c r="A6" s="111" t="s">
        <v>891</v>
      </c>
    </row>
    <row r="7" customFormat="false" ht="15" hidden="false" customHeight="false" outlineLevel="0" collapsed="false"/>
    <row r="8" customFormat="false" ht="13.8" hidden="false" customHeight="true" outlineLevel="0" collapsed="false">
      <c r="A8" s="552" t="s">
        <v>892</v>
      </c>
      <c r="B8" s="553" t="s">
        <v>683</v>
      </c>
      <c r="C8" s="553" t="s">
        <v>919</v>
      </c>
      <c r="D8" s="553" t="s">
        <v>920</v>
      </c>
      <c r="E8" s="553" t="s">
        <v>921</v>
      </c>
      <c r="F8" s="553" t="s">
        <v>922</v>
      </c>
      <c r="G8" s="553" t="s">
        <v>897</v>
      </c>
      <c r="H8" s="553" t="s">
        <v>898</v>
      </c>
      <c r="I8" s="553" t="s">
        <v>923</v>
      </c>
      <c r="J8" s="553" t="s">
        <v>924</v>
      </c>
      <c r="K8" s="553" t="s">
        <v>925</v>
      </c>
      <c r="L8" s="553" t="s">
        <v>926</v>
      </c>
      <c r="M8" s="553" t="s">
        <v>927</v>
      </c>
      <c r="N8" s="553" t="s">
        <v>900</v>
      </c>
      <c r="O8" s="553" t="s">
        <v>901</v>
      </c>
      <c r="P8" s="553" t="s">
        <v>902</v>
      </c>
      <c r="Q8" s="553" t="s">
        <v>903</v>
      </c>
      <c r="R8" s="553" t="s">
        <v>904</v>
      </c>
      <c r="S8" s="554" t="s">
        <v>905</v>
      </c>
    </row>
    <row r="9" customFormat="false" ht="14.5" hidden="false" customHeight="false" outlineLevel="0" collapsed="false">
      <c r="A9" s="552"/>
      <c r="B9" s="553"/>
      <c r="C9" s="553"/>
      <c r="D9" s="553"/>
      <c r="E9" s="553"/>
      <c r="F9" s="553"/>
      <c r="G9" s="553"/>
      <c r="H9" s="553"/>
      <c r="I9" s="553"/>
      <c r="J9" s="553"/>
      <c r="K9" s="553"/>
      <c r="L9" s="553"/>
      <c r="M9" s="553"/>
      <c r="N9" s="553"/>
      <c r="O9" s="555" t="s">
        <v>906</v>
      </c>
      <c r="P9" s="553"/>
      <c r="Q9" s="553"/>
      <c r="R9" s="553"/>
      <c r="S9" s="554"/>
    </row>
    <row r="10" customFormat="false" ht="22.35" hidden="false" customHeight="false" outlineLevel="0" collapsed="false">
      <c r="A10" s="556" t="s">
        <v>907</v>
      </c>
      <c r="B10" s="557"/>
      <c r="C10" s="557"/>
      <c r="D10" s="557" t="s">
        <v>928</v>
      </c>
      <c r="E10" s="557" t="s">
        <v>929</v>
      </c>
      <c r="F10" s="557"/>
      <c r="G10" s="557"/>
      <c r="H10" s="557"/>
      <c r="I10" s="557" t="s">
        <v>930</v>
      </c>
      <c r="J10" s="557"/>
      <c r="K10" s="557"/>
      <c r="L10" s="557" t="s">
        <v>931</v>
      </c>
      <c r="M10" s="557"/>
      <c r="N10" s="557"/>
      <c r="O10" s="558"/>
      <c r="P10" s="557" t="s">
        <v>932</v>
      </c>
      <c r="Q10" s="557" t="s">
        <v>916</v>
      </c>
      <c r="R10" s="557"/>
      <c r="S10" s="557" t="s">
        <v>916</v>
      </c>
    </row>
    <row r="11" customFormat="false" ht="15" hidden="false" customHeight="false" outlineLevel="0" collapsed="false">
      <c r="A11" s="559"/>
      <c r="B11" s="560"/>
      <c r="C11" s="560"/>
      <c r="D11" s="560"/>
      <c r="E11" s="560"/>
      <c r="F11" s="560"/>
      <c r="G11" s="560"/>
      <c r="H11" s="560"/>
      <c r="I11" s="560"/>
      <c r="J11" s="560"/>
      <c r="K11" s="560"/>
      <c r="L11" s="560"/>
      <c r="M11" s="561"/>
      <c r="N11" s="560"/>
      <c r="O11" s="560"/>
      <c r="P11" s="560"/>
      <c r="Q11" s="560"/>
      <c r="R11" s="562"/>
      <c r="S11" s="560"/>
    </row>
    <row r="12" customFormat="false" ht="15" hidden="false" customHeight="false" outlineLevel="0" collapsed="false">
      <c r="A12" s="563"/>
      <c r="B12" s="564"/>
      <c r="C12" s="564"/>
      <c r="D12" s="564"/>
      <c r="E12" s="564"/>
      <c r="F12" s="564"/>
      <c r="G12" s="564"/>
      <c r="H12" s="564"/>
      <c r="I12" s="564"/>
      <c r="J12" s="564"/>
      <c r="K12" s="564"/>
      <c r="L12" s="564"/>
      <c r="M12" s="565"/>
      <c r="N12" s="564"/>
      <c r="O12" s="564"/>
      <c r="P12" s="564"/>
      <c r="Q12" s="564"/>
      <c r="R12" s="566"/>
      <c r="S12" s="564"/>
    </row>
    <row r="13" customFormat="false" ht="13.8" hidden="false" customHeight="false" outlineLevel="0" collapsed="false">
      <c r="A13" s="559"/>
      <c r="B13" s="560"/>
      <c r="C13" s="560"/>
      <c r="D13" s="560"/>
      <c r="E13" s="560"/>
      <c r="F13" s="560"/>
      <c r="G13" s="560"/>
      <c r="H13" s="560"/>
      <c r="I13" s="560"/>
      <c r="J13" s="560"/>
      <c r="K13" s="560"/>
      <c r="L13" s="560"/>
      <c r="M13" s="560"/>
      <c r="N13" s="560"/>
      <c r="O13" s="560"/>
      <c r="P13" s="560"/>
      <c r="Q13" s="560"/>
      <c r="R13" s="562"/>
      <c r="S13" s="560"/>
    </row>
    <row r="14" customFormat="false" ht="28" hidden="false" customHeight="true" outlineLevel="0" collapsed="false">
      <c r="A14" s="567" t="s">
        <v>933</v>
      </c>
      <c r="B14" s="567"/>
      <c r="C14" s="567"/>
      <c r="D14" s="567"/>
      <c r="E14" s="567"/>
      <c r="F14" s="567"/>
      <c r="G14" s="567"/>
      <c r="H14" s="567"/>
      <c r="I14" s="567"/>
      <c r="J14" s="567"/>
      <c r="K14" s="567"/>
      <c r="L14" s="567"/>
      <c r="M14" s="567"/>
      <c r="N14" s="567"/>
      <c r="O14" s="567"/>
      <c r="P14" s="567"/>
      <c r="Q14" s="567"/>
      <c r="R14" s="567"/>
      <c r="S14" s="567"/>
    </row>
    <row r="16" customFormat="false" ht="14.5" hidden="false" customHeight="false" outlineLevel="0" collapsed="false">
      <c r="A16" s="338" t="s">
        <v>918</v>
      </c>
    </row>
    <row r="20" customFormat="false" ht="15" hidden="false" customHeight="true" outlineLevel="0" collapsed="false"/>
  </sheetData>
  <mergeCells count="19">
    <mergeCell ref="A8:A9"/>
    <mergeCell ref="B8:B9"/>
    <mergeCell ref="C8:C9"/>
    <mergeCell ref="D8:D9"/>
    <mergeCell ref="E8:E9"/>
    <mergeCell ref="F8:F9"/>
    <mergeCell ref="G8:G9"/>
    <mergeCell ref="H8:H9"/>
    <mergeCell ref="I8:I9"/>
    <mergeCell ref="J8:J9"/>
    <mergeCell ref="K8:K9"/>
    <mergeCell ref="L8:L9"/>
    <mergeCell ref="M8:M9"/>
    <mergeCell ref="N8:N9"/>
    <mergeCell ref="P8:P9"/>
    <mergeCell ref="Q8:Q9"/>
    <mergeCell ref="R8:R9"/>
    <mergeCell ref="S8:S9"/>
    <mergeCell ref="A14:S1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16" activeCellId="0" sqref="A16"/>
    </sheetView>
  </sheetViews>
  <sheetFormatPr defaultColWidth="9.1796875" defaultRowHeight="14.5" zeroHeight="false" outlineLevelRow="0" outlineLevelCol="0"/>
  <cols>
    <col collapsed="false" customWidth="true" hidden="false" outlineLevel="0" max="1" min="1" style="0" width="55.72"/>
    <col collapsed="false" customWidth="true" hidden="false" outlineLevel="0" max="2" min="2" style="0" width="27.81"/>
    <col collapsed="false" customWidth="true" hidden="false" outlineLevel="0" max="3" min="3" style="0" width="11.82"/>
    <col collapsed="false" customWidth="true" hidden="false" outlineLevel="0" max="4" min="4" style="0" width="67"/>
    <col collapsed="false" customWidth="true" hidden="false" outlineLevel="0" max="5" min="5" style="0" width="8"/>
    <col collapsed="false" customWidth="true" hidden="false" outlineLevel="0" max="6" min="6" style="0" width="4.18"/>
    <col collapsed="false" customWidth="true" hidden="false" outlineLevel="0" max="7" min="7" style="0" width="6.18"/>
    <col collapsed="false" customWidth="true" hidden="false" outlineLevel="0" max="8" min="8" style="0" width="12.45"/>
    <col collapsed="false" customWidth="true" hidden="false" outlineLevel="0" max="9" min="9" style="0" width="9.54"/>
    <col collapsed="false" customWidth="true" hidden="false" outlineLevel="0" max="10" min="10" style="0" width="63.72"/>
  </cols>
  <sheetData>
    <row r="1" customFormat="false" ht="14.5" hidden="false" customHeight="false" outlineLevel="0" collapsed="false">
      <c r="A1" s="101" t="s">
        <v>2</v>
      </c>
      <c r="B1" s="102"/>
      <c r="H1" s="568" t="s">
        <v>884</v>
      </c>
      <c r="I1" s="569" t="s">
        <v>100</v>
      </c>
      <c r="J1" s="569" t="s">
        <v>885</v>
      </c>
    </row>
    <row r="2" customFormat="false" ht="14.5" hidden="false" customHeight="false" outlineLevel="0" collapsed="false">
      <c r="A2" s="104" t="s">
        <v>110</v>
      </c>
      <c r="B2" s="105"/>
      <c r="I2" s="569" t="s">
        <v>145</v>
      </c>
      <c r="J2" s="569" t="s">
        <v>886</v>
      </c>
    </row>
    <row r="3" customFormat="false" ht="14.5" hidden="false" customHeight="false" outlineLevel="0" collapsed="false">
      <c r="A3" s="101" t="s">
        <v>111</v>
      </c>
      <c r="B3" s="107"/>
      <c r="I3" s="569" t="s">
        <v>887</v>
      </c>
      <c r="J3" s="569" t="s">
        <v>888</v>
      </c>
    </row>
    <row r="4" customFormat="false" ht="21" hidden="false" customHeight="false" outlineLevel="0" collapsed="false">
      <c r="B4" s="111" t="s">
        <v>891</v>
      </c>
      <c r="I4" s="569" t="s">
        <v>889</v>
      </c>
      <c r="J4" s="569" t="s">
        <v>890</v>
      </c>
    </row>
    <row r="5" customFormat="false" ht="14.5" hidden="false" customHeight="false" outlineLevel="0" collapsed="false">
      <c r="C5" s="249"/>
    </row>
    <row r="6" customFormat="false" ht="29" hidden="false" customHeight="false" outlineLevel="0" collapsed="false">
      <c r="B6" s="570" t="s">
        <v>934</v>
      </c>
      <c r="C6" s="571" t="s">
        <v>935</v>
      </c>
      <c r="D6" s="571" t="s">
        <v>936</v>
      </c>
      <c r="E6" s="570" t="s">
        <v>937</v>
      </c>
      <c r="G6" s="572" t="s">
        <v>119</v>
      </c>
      <c r="H6" s="573" t="s">
        <v>131</v>
      </c>
      <c r="I6" s="573" t="s">
        <v>132</v>
      </c>
      <c r="J6" s="572" t="s">
        <v>133</v>
      </c>
      <c r="K6" s="316" t="s">
        <v>882</v>
      </c>
    </row>
    <row r="7" customFormat="false" ht="14.5" hidden="false" customHeight="false" outlineLevel="0" collapsed="false">
      <c r="A7" s="574" t="s">
        <v>938</v>
      </c>
      <c r="B7" s="575"/>
      <c r="C7" s="575"/>
      <c r="D7" s="576"/>
      <c r="E7" s="577"/>
      <c r="G7" s="578" t="s">
        <v>42</v>
      </c>
      <c r="H7" s="579" t="s">
        <v>100</v>
      </c>
      <c r="I7" s="579"/>
      <c r="J7" s="278"/>
    </row>
    <row r="8" customFormat="false" ht="14.5" hidden="false" customHeight="false" outlineLevel="0" collapsed="false">
      <c r="A8" s="580"/>
      <c r="B8" s="581"/>
      <c r="C8" s="581"/>
      <c r="D8" s="582"/>
      <c r="E8" s="583"/>
      <c r="G8" s="578" t="s">
        <v>60</v>
      </c>
      <c r="H8" s="579" t="s">
        <v>100</v>
      </c>
      <c r="I8" s="579"/>
      <c r="J8" s="278"/>
    </row>
    <row r="9" customFormat="false" ht="14.5" hidden="false" customHeight="false" outlineLevel="0" collapsed="false">
      <c r="A9" s="580"/>
      <c r="B9" s="581"/>
      <c r="C9" s="581"/>
      <c r="D9" s="582"/>
      <c r="E9" s="583"/>
      <c r="G9" s="578" t="s">
        <v>46</v>
      </c>
      <c r="H9" s="579" t="s">
        <v>100</v>
      </c>
      <c r="I9" s="579"/>
      <c r="J9" s="278"/>
    </row>
    <row r="10" customFormat="false" ht="14.5" hidden="false" customHeight="false" outlineLevel="0" collapsed="false">
      <c r="A10" s="584"/>
      <c r="B10" s="585"/>
      <c r="C10" s="585"/>
      <c r="D10" s="586"/>
      <c r="E10" s="587"/>
      <c r="G10" s="578" t="s">
        <v>56</v>
      </c>
      <c r="H10" s="579" t="s">
        <v>100</v>
      </c>
      <c r="I10" s="579"/>
      <c r="J10" s="278"/>
    </row>
    <row r="11" customFormat="false" ht="14.5" hidden="false" customHeight="false" outlineLevel="0" collapsed="false">
      <c r="A11" s="574" t="s">
        <v>939</v>
      </c>
      <c r="B11" s="575"/>
      <c r="C11" s="575"/>
      <c r="D11" s="576"/>
      <c r="E11" s="577"/>
      <c r="G11" s="578" t="s">
        <v>73</v>
      </c>
      <c r="H11" s="579" t="s">
        <v>100</v>
      </c>
      <c r="I11" s="579"/>
      <c r="J11" s="278"/>
    </row>
    <row r="12" customFormat="false" ht="14.5" hidden="false" customHeight="false" outlineLevel="0" collapsed="false">
      <c r="A12" s="588"/>
      <c r="B12" s="276"/>
      <c r="C12" s="276"/>
      <c r="D12" s="589"/>
      <c r="E12" s="279"/>
      <c r="G12" s="578" t="s">
        <v>79</v>
      </c>
      <c r="H12" s="579" t="s">
        <v>100</v>
      </c>
      <c r="I12" s="579"/>
      <c r="J12" s="278"/>
    </row>
    <row r="13" customFormat="false" ht="14.5" hidden="false" customHeight="false" outlineLevel="0" collapsed="false">
      <c r="A13" s="580"/>
      <c r="B13" s="276"/>
      <c r="C13" s="276"/>
      <c r="D13" s="589"/>
      <c r="E13" s="279"/>
      <c r="G13" s="578" t="s">
        <v>61</v>
      </c>
      <c r="H13" s="579" t="s">
        <v>100</v>
      </c>
      <c r="I13" s="579"/>
      <c r="J13" s="278"/>
    </row>
    <row r="14" customFormat="false" ht="14.5" hidden="false" customHeight="false" outlineLevel="0" collapsed="false">
      <c r="A14" s="584"/>
      <c r="B14" s="284"/>
      <c r="C14" s="284"/>
      <c r="D14" s="590"/>
      <c r="E14" s="292"/>
      <c r="G14" s="578" t="s">
        <v>75</v>
      </c>
      <c r="H14" s="579" t="s">
        <v>100</v>
      </c>
      <c r="I14" s="579"/>
      <c r="J14" s="278"/>
    </row>
    <row r="15" customFormat="false" ht="14.5" hidden="false" customHeight="false" outlineLevel="0" collapsed="false">
      <c r="A15" s="574" t="s">
        <v>940</v>
      </c>
      <c r="B15" s="288"/>
      <c r="C15" s="288"/>
      <c r="D15" s="591"/>
      <c r="E15" s="289"/>
      <c r="G15" s="578" t="s">
        <v>67</v>
      </c>
      <c r="H15" s="579" t="s">
        <v>100</v>
      </c>
      <c r="I15" s="579"/>
      <c r="J15" s="278"/>
    </row>
    <row r="16" customFormat="false" ht="14.5" hidden="false" customHeight="false" outlineLevel="0" collapsed="false">
      <c r="A16" s="588"/>
      <c r="B16" s="276"/>
      <c r="C16" s="276"/>
      <c r="D16" s="589"/>
      <c r="E16" s="279"/>
      <c r="G16" s="578" t="s">
        <v>86</v>
      </c>
      <c r="H16" s="579" t="s">
        <v>100</v>
      </c>
      <c r="I16" s="579"/>
      <c r="J16" s="278"/>
    </row>
    <row r="17" customFormat="false" ht="14.5" hidden="false" customHeight="false" outlineLevel="0" collapsed="false">
      <c r="A17" s="580"/>
      <c r="B17" s="276"/>
      <c r="C17" s="276"/>
      <c r="D17" s="589"/>
      <c r="E17" s="279"/>
    </row>
    <row r="18" customFormat="false" ht="14.5" hidden="false" customHeight="false" outlineLevel="0" collapsed="false">
      <c r="A18" s="584"/>
      <c r="B18" s="284"/>
      <c r="C18" s="284"/>
      <c r="D18" s="590"/>
      <c r="E18" s="292"/>
    </row>
    <row r="19" customFormat="false" ht="14.5" hidden="false" customHeight="false" outlineLevel="0" collapsed="false">
      <c r="A19" s="574" t="s">
        <v>941</v>
      </c>
      <c r="B19" s="288"/>
      <c r="C19" s="288"/>
      <c r="D19" s="591"/>
      <c r="E19" s="289"/>
    </row>
    <row r="20" customFormat="false" ht="14.5" hidden="false" customHeight="false" outlineLevel="0" collapsed="false">
      <c r="A20" s="592" t="s">
        <v>942</v>
      </c>
      <c r="B20" s="276"/>
      <c r="C20" s="276"/>
      <c r="D20" s="589"/>
      <c r="E20" s="279"/>
    </row>
    <row r="21" customFormat="false" ht="14.5" hidden="false" customHeight="false" outlineLevel="0" collapsed="false">
      <c r="A21" s="592" t="s">
        <v>943</v>
      </c>
      <c r="B21" s="276"/>
      <c r="C21" s="276"/>
      <c r="D21" s="589"/>
      <c r="E21" s="279"/>
    </row>
    <row r="22" customFormat="false" ht="14.5" hidden="false" customHeight="false" outlineLevel="0" collapsed="false">
      <c r="A22" s="584"/>
      <c r="B22" s="284"/>
      <c r="C22" s="284"/>
      <c r="D22" s="590"/>
      <c r="E22" s="292"/>
    </row>
    <row r="23" customFormat="false" ht="14.5" hidden="false" customHeight="false" outlineLevel="0" collapsed="false">
      <c r="A23" s="574" t="s">
        <v>944</v>
      </c>
      <c r="B23" s="288"/>
      <c r="C23" s="288"/>
      <c r="D23" s="591"/>
      <c r="E23" s="289"/>
    </row>
    <row r="24" customFormat="false" ht="14.5" hidden="false" customHeight="false" outlineLevel="0" collapsed="false">
      <c r="A24" s="580"/>
      <c r="B24" s="276"/>
      <c r="C24" s="276"/>
      <c r="D24" s="589"/>
      <c r="E24" s="279"/>
    </row>
    <row r="25" customFormat="false" ht="14.5" hidden="false" customHeight="false" outlineLevel="0" collapsed="false">
      <c r="A25" s="580"/>
      <c r="B25" s="276"/>
      <c r="C25" s="276"/>
      <c r="D25" s="589"/>
      <c r="E25" s="279"/>
    </row>
    <row r="26" customFormat="false" ht="14.5" hidden="false" customHeight="false" outlineLevel="0" collapsed="false">
      <c r="A26" s="584"/>
      <c r="B26" s="284"/>
      <c r="C26" s="284"/>
      <c r="D26" s="590"/>
      <c r="E26" s="292"/>
    </row>
    <row r="27" customFormat="false" ht="14.5" hidden="false" customHeight="false" outlineLevel="0" collapsed="false">
      <c r="A27" s="574" t="s">
        <v>945</v>
      </c>
      <c r="B27" s="288"/>
      <c r="C27" s="593"/>
      <c r="D27" s="591"/>
      <c r="E27" s="289"/>
    </row>
    <row r="28" customFormat="false" ht="14.5" hidden="false" customHeight="false" outlineLevel="0" collapsed="false">
      <c r="A28" s="592" t="s">
        <v>946</v>
      </c>
      <c r="B28" s="276"/>
      <c r="C28" s="594"/>
      <c r="D28" s="589"/>
      <c r="E28" s="279"/>
    </row>
    <row r="29" customFormat="false" ht="14.5" hidden="false" customHeight="false" outlineLevel="0" collapsed="false">
      <c r="A29" s="580"/>
      <c r="B29" s="276"/>
      <c r="C29" s="594"/>
      <c r="D29" s="589"/>
      <c r="E29" s="279"/>
    </row>
    <row r="30" customFormat="false" ht="14.5" hidden="false" customHeight="false" outlineLevel="0" collapsed="false">
      <c r="A30" s="584"/>
      <c r="B30" s="284"/>
      <c r="C30" s="595"/>
      <c r="D30" s="590"/>
      <c r="E30" s="292"/>
    </row>
    <row r="31" customFormat="false" ht="14.5" hidden="false" customHeight="false" outlineLevel="0" collapsed="false">
      <c r="A31" s="574" t="s">
        <v>947</v>
      </c>
      <c r="B31" s="288"/>
      <c r="C31" s="593"/>
      <c r="D31" s="591"/>
      <c r="E31" s="289"/>
    </row>
    <row r="32" customFormat="false" ht="14.5" hidden="false" customHeight="false" outlineLevel="0" collapsed="false">
      <c r="A32" s="592" t="s">
        <v>946</v>
      </c>
      <c r="B32" s="276"/>
      <c r="C32" s="594"/>
      <c r="D32" s="589"/>
      <c r="E32" s="279"/>
    </row>
    <row r="33" customFormat="false" ht="14.5" hidden="false" customHeight="false" outlineLevel="0" collapsed="false">
      <c r="A33" s="580"/>
      <c r="B33" s="276"/>
      <c r="C33" s="594"/>
      <c r="D33" s="589"/>
      <c r="E33" s="279"/>
    </row>
    <row r="34" customFormat="false" ht="14.5" hidden="false" customHeight="false" outlineLevel="0" collapsed="false">
      <c r="A34" s="584"/>
      <c r="B34" s="284"/>
      <c r="C34" s="595"/>
      <c r="D34" s="590"/>
      <c r="E34" s="292"/>
    </row>
    <row r="35" customFormat="false" ht="14.5" hidden="false" customHeight="false" outlineLevel="0" collapsed="false">
      <c r="A35" s="574" t="s">
        <v>948</v>
      </c>
      <c r="B35" s="288"/>
      <c r="C35" s="593"/>
      <c r="D35" s="591"/>
      <c r="E35" s="289"/>
    </row>
    <row r="36" customFormat="false" ht="14.5" hidden="false" customHeight="false" outlineLevel="0" collapsed="false">
      <c r="A36" s="592" t="s">
        <v>949</v>
      </c>
      <c r="B36" s="276"/>
      <c r="C36" s="594"/>
      <c r="D36" s="589"/>
      <c r="E36" s="279"/>
    </row>
    <row r="37" customFormat="false" ht="14.5" hidden="false" customHeight="false" outlineLevel="0" collapsed="false">
      <c r="A37" s="580"/>
      <c r="B37" s="276"/>
      <c r="C37" s="594"/>
      <c r="D37" s="589"/>
      <c r="E37" s="279"/>
    </row>
    <row r="38" customFormat="false" ht="14.5" hidden="false" customHeight="false" outlineLevel="0" collapsed="false">
      <c r="A38" s="584"/>
      <c r="B38" s="284"/>
      <c r="C38" s="595"/>
      <c r="D38" s="590"/>
      <c r="E38" s="292"/>
    </row>
    <row r="40" customFormat="false" ht="14.5" hidden="false" customHeight="false" outlineLevel="0" collapsed="false">
      <c r="A40" s="338" t="s">
        <v>918</v>
      </c>
    </row>
  </sheetData>
  <dataValidations count="2">
    <dataValidation allowBlank="true" operator="equal" showDropDown="false" showErrorMessage="true" showInputMessage="true" sqref="H7:H16" type="list">
      <formula1>"NC,NA,met,unmet"</formula1>
      <formula2>0</formula2>
    </dataValidation>
    <dataValidation allowBlank="true" operator="equal" showDropDown="false" showErrorMessage="true" showInputMessage="true" sqref="I7:I16" type="list">
      <formula1>"VeryStrong,Strong,Moderate,Supporting"</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6"/>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C45" activeCellId="0" sqref="C45"/>
    </sheetView>
  </sheetViews>
  <sheetFormatPr defaultColWidth="10.73046875" defaultRowHeight="14.5" zeroHeight="false" outlineLevelRow="0" outlineLevelCol="0"/>
  <cols>
    <col collapsed="false" customWidth="true" hidden="false" outlineLevel="0" max="1" min="1" style="0" width="25.27"/>
    <col collapsed="false" customWidth="true" hidden="false" outlineLevel="0" max="2" min="2" style="0" width="23.72"/>
    <col collapsed="false" customWidth="true" hidden="false" outlineLevel="0" max="3" min="3" style="0" width="96.14"/>
    <col collapsed="false" customWidth="true" hidden="false" outlineLevel="0" max="4" min="4" style="0" width="115.28"/>
  </cols>
  <sheetData>
    <row r="1" customFormat="false" ht="14.5" hidden="false" customHeight="false" outlineLevel="0" collapsed="false">
      <c r="A1" s="101" t="s">
        <v>2</v>
      </c>
      <c r="B1" s="102"/>
    </row>
    <row r="2" customFormat="false" ht="21" hidden="false" customHeight="false" outlineLevel="0" collapsed="false">
      <c r="A2" s="104" t="s">
        <v>110</v>
      </c>
      <c r="B2" s="105"/>
      <c r="C2" s="596" t="s">
        <v>950</v>
      </c>
    </row>
    <row r="3" customFormat="false" ht="14.5" hidden="false" customHeight="false" outlineLevel="0" collapsed="false">
      <c r="A3" s="101" t="s">
        <v>111</v>
      </c>
      <c r="B3" s="107"/>
    </row>
    <row r="6" customFormat="false" ht="14.5" hidden="false" customHeight="false" outlineLevel="0" collapsed="false">
      <c r="A6" s="597" t="s">
        <v>951</v>
      </c>
    </row>
    <row r="8" customFormat="false" ht="14.5" hidden="false" customHeight="false" outlineLevel="0" collapsed="false">
      <c r="A8" s="598" t="s">
        <v>952</v>
      </c>
      <c r="B8" s="347" t="s">
        <v>953</v>
      </c>
      <c r="C8" s="347" t="s">
        <v>133</v>
      </c>
      <c r="D8" s="347" t="s">
        <v>954</v>
      </c>
    </row>
    <row r="9" customFormat="false" ht="14.5" hidden="false" customHeight="false" outlineLevel="0" collapsed="false">
      <c r="A9" s="393" t="s">
        <v>955</v>
      </c>
      <c r="B9" s="271" t="s">
        <v>956</v>
      </c>
      <c r="C9" s="271" t="s">
        <v>957</v>
      </c>
      <c r="D9" s="271"/>
    </row>
    <row r="10" customFormat="false" ht="14.5" hidden="false" customHeight="false" outlineLevel="0" collapsed="false">
      <c r="A10" s="399" t="s">
        <v>958</v>
      </c>
      <c r="B10" s="279" t="s">
        <v>959</v>
      </c>
      <c r="C10" s="279" t="s">
        <v>960</v>
      </c>
      <c r="D10" s="279"/>
    </row>
    <row r="11" customFormat="false" ht="14.5" hidden="false" customHeight="false" outlineLevel="0" collapsed="false">
      <c r="A11" s="399" t="s">
        <v>961</v>
      </c>
      <c r="B11" s="599" t="n">
        <v>43962</v>
      </c>
      <c r="C11" s="279" t="s">
        <v>962</v>
      </c>
      <c r="D11" s="279"/>
    </row>
    <row r="12" customFormat="false" ht="14.5" hidden="false" customHeight="false" outlineLevel="0" collapsed="false">
      <c r="A12" s="399" t="s">
        <v>963</v>
      </c>
      <c r="B12" s="279" t="s">
        <v>964</v>
      </c>
      <c r="C12" s="279"/>
      <c r="D12" s="279" t="s">
        <v>965</v>
      </c>
    </row>
    <row r="13" customFormat="false" ht="29" hidden="false" customHeight="false" outlineLevel="0" collapsed="false">
      <c r="A13" s="399" t="s">
        <v>966</v>
      </c>
      <c r="B13" s="279" t="s">
        <v>964</v>
      </c>
      <c r="C13" s="279"/>
      <c r="D13" s="600" t="s">
        <v>967</v>
      </c>
    </row>
    <row r="14" customFormat="false" ht="58" hidden="false" customHeight="false" outlineLevel="0" collapsed="false">
      <c r="A14" s="399" t="s">
        <v>968</v>
      </c>
      <c r="B14" s="279" t="s">
        <v>964</v>
      </c>
      <c r="C14" s="279" t="s">
        <v>969</v>
      </c>
      <c r="D14" s="600" t="s">
        <v>970</v>
      </c>
    </row>
    <row r="15" customFormat="false" ht="14.5" hidden="false" customHeight="false" outlineLevel="0" collapsed="false">
      <c r="A15" s="399" t="s">
        <v>971</v>
      </c>
      <c r="B15" s="279"/>
      <c r="C15" s="279"/>
      <c r="D15" s="279"/>
    </row>
    <row r="16" customFormat="false" ht="14.5" hidden="false" customHeight="false" outlineLevel="0" collapsed="false">
      <c r="A16" s="399" t="s">
        <v>972</v>
      </c>
      <c r="B16" s="279" t="s">
        <v>973</v>
      </c>
      <c r="C16" s="279"/>
      <c r="D16" s="279"/>
    </row>
    <row r="17" customFormat="false" ht="14.5" hidden="false" customHeight="false" outlineLevel="0" collapsed="false">
      <c r="A17" s="399"/>
      <c r="B17" s="279"/>
      <c r="C17" s="279"/>
      <c r="D17" s="279"/>
    </row>
    <row r="18" customFormat="false" ht="14.5" hidden="false" customHeight="false" outlineLevel="0" collapsed="false">
      <c r="A18" s="399"/>
      <c r="B18" s="279"/>
      <c r="C18" s="279"/>
      <c r="D18" s="279"/>
    </row>
    <row r="19" customFormat="false" ht="14.5" hidden="false" customHeight="false" outlineLevel="0" collapsed="false">
      <c r="A19" s="399"/>
      <c r="B19" s="279"/>
      <c r="C19" s="279"/>
      <c r="D19" s="279"/>
    </row>
    <row r="20" customFormat="false" ht="14.5" hidden="false" customHeight="false" outlineLevel="0" collapsed="false">
      <c r="A20" s="399"/>
      <c r="B20" s="279"/>
      <c r="C20" s="279"/>
      <c r="D20" s="279"/>
    </row>
    <row r="21" customFormat="false" ht="14.5" hidden="false" customHeight="false" outlineLevel="0" collapsed="false">
      <c r="A21" s="399"/>
      <c r="B21" s="279"/>
      <c r="C21" s="279"/>
      <c r="D21" s="279"/>
    </row>
    <row r="22" customFormat="false" ht="14.5" hidden="false" customHeight="false" outlineLevel="0" collapsed="false">
      <c r="A22" s="399"/>
      <c r="B22" s="279"/>
      <c r="C22" s="279"/>
      <c r="D22" s="279"/>
    </row>
    <row r="23" customFormat="false" ht="14.5" hidden="false" customHeight="false" outlineLevel="0" collapsed="false">
      <c r="A23" s="399"/>
      <c r="B23" s="279"/>
      <c r="C23" s="279"/>
      <c r="D23" s="279"/>
    </row>
    <row r="24" customFormat="false" ht="14.5" hidden="false" customHeight="false" outlineLevel="0" collapsed="false">
      <c r="A24" s="399"/>
      <c r="B24" s="279"/>
      <c r="C24" s="279"/>
      <c r="D24" s="279"/>
    </row>
    <row r="25" customFormat="false" ht="14.5" hidden="false" customHeight="false" outlineLevel="0" collapsed="false">
      <c r="A25" s="399"/>
      <c r="B25" s="279"/>
      <c r="C25" s="279"/>
      <c r="D25" s="279"/>
    </row>
    <row r="26" customFormat="false" ht="14.5" hidden="false" customHeight="false" outlineLevel="0" collapsed="false">
      <c r="A26" s="399"/>
      <c r="B26" s="279"/>
      <c r="C26" s="279"/>
      <c r="D26" s="279"/>
    </row>
    <row r="27" customFormat="false" ht="14.5" hidden="false" customHeight="false" outlineLevel="0" collapsed="false">
      <c r="A27" s="399"/>
      <c r="B27" s="279"/>
      <c r="C27" s="279"/>
      <c r="D27" s="279"/>
    </row>
    <row r="28" customFormat="false" ht="14.5" hidden="false" customHeight="false" outlineLevel="0" collapsed="false">
      <c r="A28" s="416"/>
      <c r="B28" s="292"/>
      <c r="C28" s="292"/>
      <c r="D28" s="292"/>
    </row>
    <row r="30" customFormat="false" ht="21.5" hidden="false" customHeight="false" outlineLevel="0" collapsed="false">
      <c r="A30" s="601" t="s">
        <v>974</v>
      </c>
    </row>
    <row r="31" customFormat="false" ht="15" hidden="false" customHeight="false" outlineLevel="0" collapsed="false">
      <c r="A31" s="598" t="s">
        <v>952</v>
      </c>
      <c r="B31" s="347" t="s">
        <v>953</v>
      </c>
      <c r="C31" s="347" t="s">
        <v>133</v>
      </c>
      <c r="D31" s="347" t="s">
        <v>954</v>
      </c>
    </row>
    <row r="32" customFormat="false" ht="14.5" hidden="false" customHeight="false" outlineLevel="0" collapsed="false">
      <c r="A32" s="399" t="s">
        <v>975</v>
      </c>
      <c r="B32" s="279"/>
      <c r="C32" s="602"/>
      <c r="D32" s="603" t="s">
        <v>976</v>
      </c>
    </row>
    <row r="33" customFormat="false" ht="14.5" hidden="false" customHeight="false" outlineLevel="0" collapsed="false">
      <c r="A33" s="399" t="s">
        <v>977</v>
      </c>
      <c r="B33" s="279"/>
      <c r="C33" s="602"/>
      <c r="D33" s="603" t="s">
        <v>978</v>
      </c>
    </row>
    <row r="34" customFormat="false" ht="14.5" hidden="false" customHeight="false" outlineLevel="0" collapsed="false">
      <c r="A34" s="399" t="s">
        <v>979</v>
      </c>
      <c r="B34" s="279"/>
      <c r="C34" s="604"/>
      <c r="D34" s="603" t="s">
        <v>980</v>
      </c>
    </row>
    <row r="35" customFormat="false" ht="14.5" hidden="false" customHeight="false" outlineLevel="0" collapsed="false">
      <c r="A35" s="399" t="s">
        <v>981</v>
      </c>
      <c r="B35" s="279"/>
      <c r="C35" s="589" t="s">
        <v>982</v>
      </c>
      <c r="D35" s="603" t="s">
        <v>983</v>
      </c>
    </row>
    <row r="36" customFormat="false" ht="14.9" hidden="false" customHeight="false" outlineLevel="0" collapsed="false">
      <c r="A36" s="399" t="s">
        <v>984</v>
      </c>
      <c r="B36" s="279"/>
      <c r="C36" s="605"/>
      <c r="D36" s="603" t="s">
        <v>985</v>
      </c>
    </row>
    <row r="37" customFormat="false" ht="14.9" hidden="false" customHeight="false" outlineLevel="0" collapsed="false">
      <c r="A37" s="399" t="s">
        <v>986</v>
      </c>
      <c r="B37" s="279"/>
      <c r="C37" s="605"/>
      <c r="D37" s="603" t="s">
        <v>987</v>
      </c>
    </row>
    <row r="38" customFormat="false" ht="14.9" hidden="false" customHeight="false" outlineLevel="0" collapsed="false">
      <c r="A38" s="399" t="s">
        <v>988</v>
      </c>
      <c r="B38" s="279"/>
      <c r="C38" s="606" t="s">
        <v>982</v>
      </c>
      <c r="D38" s="603" t="s">
        <v>989</v>
      </c>
    </row>
    <row r="39" customFormat="false" ht="14.9" hidden="false" customHeight="false" outlineLevel="0" collapsed="false">
      <c r="A39" s="399" t="s">
        <v>990</v>
      </c>
      <c r="B39" s="279"/>
      <c r="C39" s="606" t="s">
        <v>982</v>
      </c>
      <c r="D39" s="603" t="s">
        <v>991</v>
      </c>
    </row>
    <row r="40" customFormat="false" ht="14.9" hidden="false" customHeight="false" outlineLevel="0" collapsed="false">
      <c r="A40" s="399" t="s">
        <v>992</v>
      </c>
      <c r="B40" s="279"/>
      <c r="C40" s="606" t="s">
        <v>982</v>
      </c>
      <c r="D40" s="603" t="s">
        <v>993</v>
      </c>
    </row>
    <row r="41" customFormat="false" ht="14.9" hidden="false" customHeight="false" outlineLevel="0" collapsed="false">
      <c r="A41" s="607" t="s">
        <v>994</v>
      </c>
      <c r="B41" s="608"/>
      <c r="C41" s="606" t="s">
        <v>982</v>
      </c>
      <c r="D41" s="603" t="s">
        <v>995</v>
      </c>
    </row>
    <row r="42" customFormat="false" ht="14.5" hidden="false" customHeight="false" outlineLevel="0" collapsed="false">
      <c r="A42" s="607" t="s">
        <v>996</v>
      </c>
      <c r="B42" s="608"/>
      <c r="C42" s="604"/>
      <c r="D42" s="603"/>
    </row>
    <row r="43" customFormat="false" ht="14.5" hidden="false" customHeight="false" outlineLevel="0" collapsed="false">
      <c r="A43" s="607" t="s">
        <v>997</v>
      </c>
      <c r="B43" s="608"/>
      <c r="C43" s="589" t="s">
        <v>998</v>
      </c>
      <c r="D43" s="603" t="s">
        <v>999</v>
      </c>
    </row>
    <row r="44" customFormat="false" ht="14.5" hidden="false" customHeight="false" outlineLevel="0" collapsed="false">
      <c r="A44" s="607" t="s">
        <v>1000</v>
      </c>
      <c r="B44" s="608" t="s">
        <v>1001</v>
      </c>
      <c r="C44" s="609" t="s">
        <v>1002</v>
      </c>
      <c r="D44" s="603" t="s">
        <v>1003</v>
      </c>
    </row>
    <row r="45" customFormat="false" ht="14.5" hidden="false" customHeight="false" outlineLevel="0" collapsed="false">
      <c r="A45" s="607" t="s">
        <v>1004</v>
      </c>
      <c r="B45" s="608" t="s">
        <v>1001</v>
      </c>
      <c r="C45" s="609" t="s">
        <v>1005</v>
      </c>
      <c r="D45" s="603" t="s">
        <v>1006</v>
      </c>
    </row>
    <row r="46" customFormat="false" ht="14.5" hidden="false" customHeight="false" outlineLevel="0" collapsed="false">
      <c r="A46" s="607" t="s">
        <v>1007</v>
      </c>
      <c r="B46" s="608" t="s">
        <v>1001</v>
      </c>
      <c r="C46" s="609" t="s">
        <v>1008</v>
      </c>
      <c r="D46" s="603" t="s">
        <v>1009</v>
      </c>
    </row>
    <row r="47" customFormat="false" ht="14.5" hidden="false" customHeight="false" outlineLevel="0" collapsed="false">
      <c r="A47" s="610" t="s">
        <v>1010</v>
      </c>
      <c r="B47" s="608" t="s">
        <v>1001</v>
      </c>
      <c r="C47" s="609" t="s">
        <v>1011</v>
      </c>
      <c r="D47" s="603" t="s">
        <v>1012</v>
      </c>
    </row>
    <row r="48" customFormat="false" ht="14.5" hidden="false" customHeight="false" outlineLevel="0" collapsed="false">
      <c r="A48" s="610"/>
      <c r="B48" s="611" t="s">
        <v>1013</v>
      </c>
      <c r="C48" s="609" t="s">
        <v>1014</v>
      </c>
      <c r="D48" s="612" t="s">
        <v>1015</v>
      </c>
    </row>
    <row r="49" customFormat="false" ht="14.5" hidden="false" customHeight="false" outlineLevel="0" collapsed="false">
      <c r="A49" s="607" t="s">
        <v>1016</v>
      </c>
      <c r="B49" s="608" t="s">
        <v>1001</v>
      </c>
      <c r="C49" s="609" t="s">
        <v>1017</v>
      </c>
      <c r="D49" s="603" t="s">
        <v>1018</v>
      </c>
    </row>
    <row r="50" customFormat="false" ht="14.5" hidden="false" customHeight="false" outlineLevel="0" collapsed="false">
      <c r="A50" s="607" t="s">
        <v>1019</v>
      </c>
      <c r="B50" s="608" t="s">
        <v>1001</v>
      </c>
      <c r="C50" s="609" t="s">
        <v>1020</v>
      </c>
      <c r="D50" s="603" t="s">
        <v>1021</v>
      </c>
    </row>
    <row r="51" customFormat="false" ht="14.5" hidden="false" customHeight="false" outlineLevel="0" collapsed="false">
      <c r="A51" s="610" t="s">
        <v>1022</v>
      </c>
      <c r="B51" s="279" t="s">
        <v>1001</v>
      </c>
      <c r="C51" s="609" t="s">
        <v>1023</v>
      </c>
      <c r="D51" s="603" t="s">
        <v>1024</v>
      </c>
    </row>
    <row r="52" customFormat="false" ht="14.5" hidden="false" customHeight="false" outlineLevel="0" collapsed="false">
      <c r="A52" s="610"/>
      <c r="B52" s="613" t="s">
        <v>1025</v>
      </c>
      <c r="C52" s="23" t="s">
        <v>1026</v>
      </c>
      <c r="D52" s="603" t="s">
        <v>1027</v>
      </c>
    </row>
    <row r="53" customFormat="false" ht="14.5" hidden="false" customHeight="false" outlineLevel="0" collapsed="false">
      <c r="A53" s="373" t="s">
        <v>1028</v>
      </c>
      <c r="B53" s="608" t="s">
        <v>1001</v>
      </c>
      <c r="C53" s="609" t="s">
        <v>1029</v>
      </c>
      <c r="D53" s="603" t="s">
        <v>1030</v>
      </c>
    </row>
    <row r="54" customFormat="false" ht="14.5" hidden="false" customHeight="false" outlineLevel="0" collapsed="false">
      <c r="A54" s="614" t="s">
        <v>1031</v>
      </c>
      <c r="B54" s="608" t="s">
        <v>1001</v>
      </c>
      <c r="C54" s="609" t="s">
        <v>1032</v>
      </c>
      <c r="D54" s="603" t="s">
        <v>1033</v>
      </c>
    </row>
    <row r="55" customFormat="false" ht="14.5" hidden="false" customHeight="false" outlineLevel="0" collapsed="false">
      <c r="A55" s="607" t="s">
        <v>1034</v>
      </c>
      <c r="B55" s="608" t="s">
        <v>1001</v>
      </c>
      <c r="C55" s="609" t="s">
        <v>1035</v>
      </c>
      <c r="D55" s="603" t="s">
        <v>1036</v>
      </c>
    </row>
    <row r="56" customFormat="false" ht="14.5" hidden="false" customHeight="false" outlineLevel="0" collapsed="false">
      <c r="A56" s="607" t="s">
        <v>1037</v>
      </c>
      <c r="B56" s="608" t="s">
        <v>1001</v>
      </c>
      <c r="C56" s="609" t="s">
        <v>1038</v>
      </c>
      <c r="D56" s="603" t="s">
        <v>1039</v>
      </c>
    </row>
    <row r="57" customFormat="false" ht="14.5" hidden="false" customHeight="false" outlineLevel="0" collapsed="false">
      <c r="A57" s="607" t="s">
        <v>1040</v>
      </c>
      <c r="B57" s="608" t="s">
        <v>1001</v>
      </c>
      <c r="C57" s="609" t="s">
        <v>1041</v>
      </c>
      <c r="D57" s="603" t="s">
        <v>1042</v>
      </c>
    </row>
    <row r="58" customFormat="false" ht="14.5" hidden="false" customHeight="false" outlineLevel="0" collapsed="false">
      <c r="A58" s="607" t="s">
        <v>1043</v>
      </c>
      <c r="B58" s="608" t="s">
        <v>1001</v>
      </c>
      <c r="C58" s="609" t="s">
        <v>1044</v>
      </c>
      <c r="D58" s="603" t="s">
        <v>1045</v>
      </c>
    </row>
    <row r="59" customFormat="false" ht="14.5" hidden="false" customHeight="false" outlineLevel="0" collapsed="false">
      <c r="A59" s="610" t="s">
        <v>1046</v>
      </c>
      <c r="B59" s="608" t="s">
        <v>1001</v>
      </c>
      <c r="C59" s="609" t="s">
        <v>1047</v>
      </c>
      <c r="D59" s="603" t="s">
        <v>1048</v>
      </c>
    </row>
    <row r="60" customFormat="false" ht="14.5" hidden="false" customHeight="false" outlineLevel="0" collapsed="false">
      <c r="A60" s="610"/>
      <c r="B60" s="611" t="s">
        <v>1013</v>
      </c>
      <c r="C60" s="609" t="s">
        <v>1049</v>
      </c>
      <c r="D60" s="603" t="s">
        <v>1050</v>
      </c>
    </row>
    <row r="61" customFormat="false" ht="14.5" hidden="false" customHeight="false" outlineLevel="0" collapsed="false">
      <c r="A61" s="610" t="s">
        <v>1051</v>
      </c>
      <c r="B61" s="608" t="s">
        <v>1001</v>
      </c>
      <c r="C61" s="609" t="s">
        <v>1052</v>
      </c>
      <c r="D61" s="603" t="s">
        <v>1053</v>
      </c>
    </row>
    <row r="62" customFormat="false" ht="14.5" hidden="false" customHeight="false" outlineLevel="0" collapsed="false">
      <c r="A62" s="610"/>
      <c r="B62" s="611" t="s">
        <v>1013</v>
      </c>
      <c r="C62" s="615" t="s">
        <v>1054</v>
      </c>
      <c r="D62" s="603" t="s">
        <v>1055</v>
      </c>
    </row>
    <row r="63" customFormat="false" ht="14.5" hidden="false" customHeight="false" outlineLevel="0" collapsed="false">
      <c r="A63" s="607" t="s">
        <v>1056</v>
      </c>
      <c r="B63" s="608" t="s">
        <v>1001</v>
      </c>
      <c r="C63" s="609" t="s">
        <v>1057</v>
      </c>
      <c r="D63" s="603" t="s">
        <v>1058</v>
      </c>
    </row>
    <row r="64" customFormat="false" ht="14.5" hidden="false" customHeight="false" outlineLevel="0" collapsed="false">
      <c r="A64" s="607" t="s">
        <v>1059</v>
      </c>
      <c r="B64" s="608" t="s">
        <v>1001</v>
      </c>
      <c r="C64" s="609" t="s">
        <v>1060</v>
      </c>
      <c r="D64" s="603" t="s">
        <v>1061</v>
      </c>
    </row>
    <row r="65" customFormat="false" ht="14.5" hidden="false" customHeight="false" outlineLevel="0" collapsed="false">
      <c r="A65" s="607" t="s">
        <v>1062</v>
      </c>
      <c r="B65" s="608" t="s">
        <v>1001</v>
      </c>
      <c r="C65" s="609" t="s">
        <v>1063</v>
      </c>
      <c r="D65" s="612" t="s">
        <v>1064</v>
      </c>
    </row>
    <row r="66" customFormat="false" ht="15" hidden="false" customHeight="false" outlineLevel="0" collapsed="false">
      <c r="A66" s="416" t="s">
        <v>1065</v>
      </c>
      <c r="B66" s="292" t="s">
        <v>1001</v>
      </c>
      <c r="C66" s="590" t="s">
        <v>1066</v>
      </c>
      <c r="D66" s="616" t="s">
        <v>1067</v>
      </c>
    </row>
  </sheetData>
  <mergeCells count="4">
    <mergeCell ref="A47:A48"/>
    <mergeCell ref="A51:A52"/>
    <mergeCell ref="A59:A60"/>
    <mergeCell ref="A61:A62"/>
  </mergeCells>
  <hyperlinks>
    <hyperlink ref="D13" r:id="rId1" display="http://grch37.res.ensembl.org//xrefs/symbol/homo_sapiens/NM_007294.3?content-type=application/json&#10;"/>
    <hyperlink ref="D32" r:id="rId2" display="https://brcaexchange.org/"/>
    <hyperlink ref="D33" r:id="rId3" display="http://insight-database.org/classifications/"/>
    <hyperlink ref="D34" r:id="rId4" display="https://tp53.isb-cgc.org/search_gene_by_var"/>
    <hyperlink ref="D35" r:id="rId5" display="http://www.umd.be/APC/"/>
    <hyperlink ref="D36" r:id="rId6" display="http://www.umd.be/BRCA1/"/>
    <hyperlink ref="D37" r:id="rId7" display="http://www.umd.be/BRCA2/"/>
    <hyperlink ref="D38" r:id="rId8" display="http://www.umd.be/MLH1/"/>
    <hyperlink ref="D39" r:id="rId9" display="http://www.umd.be/MSH2/"/>
    <hyperlink ref="D40" r:id="rId10" display="http://www.umd.be/MSH6/"/>
    <hyperlink ref="D41" r:id="rId11" display="http://www.umd.be/MEN1/"/>
    <hyperlink ref="D43" r:id="rId12" display="http://www.umd.be/VHL/"/>
    <hyperlink ref="D44" r:id="rId13" display="https://databases.lovd.nl/shared/variants/APC/unique"/>
    <hyperlink ref="D45" r:id="rId14" display="https://databases.lovd.nl/shared/variants/ATM/unique"/>
    <hyperlink ref="D46" r:id="rId15" display="https://databases.lovd.nl/shared/variants/BAP1/unique"/>
    <hyperlink ref="D48" r:id="rId16" display="https://databases.lovd.nl/whole_genome/view/BMPR1A"/>
    <hyperlink ref="D49" r:id="rId17" display="https://databases.lovd.nl/shared/variants/BRCA1/unique"/>
    <hyperlink ref="D54" r:id="rId18" display="https://databases.lovd.nl/shared/variants/CHEK2/unique"/>
    <hyperlink ref="D55" r:id="rId19" display="https://databases.lovd.nl/shared/variants/MLH1/unique"/>
    <hyperlink ref="D57" r:id="rId20" display="https://databases.lovd.nl/shared/variants/MSH6/unique"/>
    <hyperlink ref="D58" r:id="rId21" display="https://databases.lovd.nl/shared/variants/PALB2/unique"/>
    <hyperlink ref="D59" r:id="rId22" display="https://databases.lovd.nl/shared/variants/POLD1/unique"/>
    <hyperlink ref="D60" r:id="rId23" display="https://databases.lovd.nl/whole_genome/view/POLD1"/>
    <hyperlink ref="D61" r:id="rId24" display="https://databases.lovd.nl/shared/variants/POLE/unique"/>
    <hyperlink ref="D62" r:id="rId25" display="https://databases.lovd.nl/whole_genome/variants/POLE"/>
    <hyperlink ref="D63" r:id="rId26" display="https://databases.lovd.nl/shared/variants/PTEN/unique"/>
    <hyperlink ref="D64" r:id="rId27" display="https://databases.lovd.nl/shared/variants/RAD51D/unique"/>
    <hyperlink ref="D65" r:id="rId28" display="https://databases.lovd.nl/shared/variants/SDHD/unique"/>
    <hyperlink ref="D66" r:id="rId29" display="https://databases.lovd.nl/shared/variants/TP53/uniqu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Z5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50" activeCellId="0" sqref="C50"/>
    </sheetView>
  </sheetViews>
  <sheetFormatPr defaultColWidth="10.73046875" defaultRowHeight="14.5" zeroHeight="false" outlineLevelRow="0" outlineLevelCol="1"/>
  <cols>
    <col collapsed="false" customWidth="true" hidden="false" outlineLevel="0" max="1" min="1" style="0" width="10.45"/>
    <col collapsed="false" customWidth="true" hidden="false" outlineLevel="0" max="2" min="2" style="0" width="51.45"/>
    <col collapsed="false" customWidth="true" hidden="false" outlineLevel="0" max="3" min="3" style="0" width="63.54"/>
    <col collapsed="false" customWidth="true" hidden="true" outlineLevel="1" max="11" min="4" style="0" width="63.54"/>
    <col collapsed="false" customWidth="true" hidden="true" outlineLevel="1" max="12" min="12" style="0" width="48.82"/>
    <col collapsed="false" customWidth="true" hidden="false" outlineLevel="0" max="13" min="13" style="100" width="12.54"/>
    <col collapsed="false" customWidth="true" hidden="false" outlineLevel="0" max="14" min="14" style="100" width="11"/>
    <col collapsed="false" customWidth="true" hidden="false" outlineLevel="0" max="15" min="15" style="100" width="12.72"/>
    <col collapsed="false" customWidth="true" hidden="false" outlineLevel="0" max="16" min="16" style="100" width="15.17"/>
    <col collapsed="false" customWidth="true" hidden="false" outlineLevel="0" max="17" min="17" style="100" width="27"/>
    <col collapsed="false" customWidth="true" hidden="false" outlineLevel="0" max="18" min="18" style="100" width="43.54"/>
    <col collapsed="false" customWidth="true" hidden="false" outlineLevel="0" max="19" min="19" style="0" width="36.18"/>
    <col collapsed="false" customWidth="true" hidden="false" outlineLevel="0" max="1024" min="1020" style="0" width="9.18"/>
  </cols>
  <sheetData>
    <row r="1" customFormat="false" ht="15.5" hidden="false" customHeight="false" outlineLevel="0" collapsed="false">
      <c r="A1" s="101" t="s">
        <v>2</v>
      </c>
      <c r="B1" s="102"/>
      <c r="M1" s="103" t="s">
        <v>109</v>
      </c>
      <c r="N1" s="103"/>
      <c r="O1" s="103"/>
      <c r="P1" s="103"/>
      <c r="Q1" s="103"/>
      <c r="R1" s="103"/>
    </row>
    <row r="2" customFormat="false" ht="16" hidden="false" customHeight="false" outlineLevel="0" collapsed="false">
      <c r="A2" s="104" t="s">
        <v>110</v>
      </c>
      <c r="B2" s="105"/>
      <c r="M2" s="106" t="str">
        <f aca="false">CONCATENATE(IF(O9="met",CONCATENATE(A9,"_",P9,", "),""),IF(O10="met",CONCATENATE(A10,"_",P10,", "),""),IF(O11="met",CONCATENATE(A11,"_",P11,", "),""),IF(O12="met",CONCATENATE(A12,"_",P12,", "),""),IF(O13="met",CONCATENATE(A13,"_",P13,", "),""),IF(O14="met",CONCATENATE(A14,"_",P14,", "),""),IF(O15="met",CONCATENATE(A15,"_",P15,", "),""),IF(O16="met",CONCATENATE(A16,"_",P16,", "),""),IF(O17="met",CONCATENATE(A17,"_",P17,", "),""),IF(O18="met",CONCATENATE(A18,"_",P18,", "),""),IF(O19="met",CONCATENATE(A19,"_",P19,", "),""),IF(O20="met",CONCATENATE(A20,"_",P20,", "),""),IF(O21="met",CONCATENATE(A21,"_",P21,", "),""),IF(O22="met",CONCATENATE(A22,"_",P22,", "),""),IF(O23="met",CONCATENATE(A23,"_",P23,", "),""),IF(O24="met",CONCATENATE(A24,"_",P24,", "),""),IF(O25="met",CONCATENATE(A25,"_",P25,", "),""),IF(O26="met",CONCATENATE(A26,"_",P26,", "),""),IF(O27="met",CONCATENATE(A27,"_",P27,", "),""),IF(O28="met",CONCATENATE(A28,"_",P28,", "),""),IF(O29="met",CONCATENATE(A29,"_",P29,", "),""),IF(O30="met",CONCATENATE(A30,"_",P30,", "),""),IF(O31="met",CONCATENATE(A31,"_",P31,", "),""),IF(O32="met",CONCATENATE(A32,"_",P32,", "),""),IF(O33="met",CONCATENATE(A33,"_",P33,", "),""),IF(O34="met",CONCATENATE(A34,"_",P34,", "),""),IF(O35="met",CONCATENATE(A35,"_",P35,", "),""),IF(O36="met",CONCATENATE(A36,"_",P36,", "),""),IF(O37="met",CONCATENATE(A37,"_",P37,", "),""),IF(O38="met",CONCATENATE(A38,"_",P38,", "),""),IF(O39="met",CONCATENATE(A39,"_",P39,", "),""))</f>
        <v/>
      </c>
      <c r="N2" s="106"/>
      <c r="O2" s="106"/>
      <c r="P2" s="106"/>
      <c r="Q2" s="106"/>
      <c r="R2" s="106"/>
    </row>
    <row r="3" customFormat="false" ht="15" hidden="false" customHeight="false" outlineLevel="0" collapsed="false">
      <c r="A3" s="101" t="s">
        <v>111</v>
      </c>
      <c r="B3" s="107"/>
      <c r="C3" s="108"/>
      <c r="L3" s="109"/>
      <c r="M3" s="110" t="str">
        <f aca="false">CONCATENATE(R6,IF($R9&lt;&gt;0,CONCATENATE(R9," "),""),IF($R14&lt;&gt;0,CONCATENATE(R14," "),""),IF($R17&lt;&gt;0,CONCATENATE(R17," "),""),IF($R35&lt;&gt;0,CONCATENATE(R35," "),""),IF($R121&lt;&gt;0,CONCATENATE(R21," "),""),IF($R33&lt;&gt;0,CONCATENATE(R33," "),""),IF($R15&lt;&gt;0,CONCATENATE(R15," "),""),IF($R28&lt;&gt;0,CONCATENATE(R28," "),""),IF($R29&lt;&gt;0,CONCATENATE(R29," "),""),IF($R30&lt;&gt;0,CONCATENATE(R30," "),""),IF($R22&lt;&gt;0,CONCATENATE(R22," "),""),IF($R36&lt;&gt;0,CONCATENATE(R36," "),""),IF($R39&lt;&gt;0,CONCATENATE(R39," "),""),IF($R12&lt;&gt;0,CONCATENATE(R12," "),""),IF($R31&lt;&gt;0,CONCATENATE(R31," "),""),IF($R11&lt;&gt;0,CONCATENATE(R11," "),""),IF($R19&lt;&gt;0,CONCATENATE(R19," "),""),IF($R13&lt;&gt;0,CONCATENATE(R13," "),""),IF($R16&lt;&gt;0,CONCATENATE(R16," "),""),IF($R30&lt;&gt;0,CONCATENATE(R30," "),""),IF($R34&lt;&gt;0,CONCATENATE(R34," "),""),IF($R20&lt;&gt;0,CONCATENATE(R20," "),""),IF($R32&lt;&gt;0,CONCATENATE(R32," "),""),IF($R23&lt;&gt;0,CONCATENATE(R23," "),""),IF($R37&lt;&gt;0,CONCATENATE(R37," "),""),IF($R24&lt;&gt;0,CONCATENATE(R24," "),""),IF($R10&lt;&gt;0,CONCATENATE(R10," "),""),IF($R18&lt;&gt;0,CONCATENATE(R18," "),""),IF($R38&lt;&gt;0,CONCATENATE(R38," "),""),Q41)</f>
        <v>             </v>
      </c>
      <c r="N3" s="110"/>
      <c r="O3" s="110"/>
      <c r="P3" s="110"/>
      <c r="Q3" s="110"/>
      <c r="R3" s="110"/>
      <c r="S3" s="110"/>
      <c r="T3" s="110"/>
      <c r="U3" s="110"/>
      <c r="V3" s="110"/>
      <c r="W3" s="110"/>
      <c r="X3" s="110"/>
      <c r="Y3" s="110"/>
      <c r="Z3" s="110"/>
    </row>
    <row r="4" customFormat="false" ht="29.9" hidden="false" customHeight="true" outlineLevel="0" collapsed="false">
      <c r="A4" s="11"/>
      <c r="C4" s="108"/>
      <c r="L4" s="109"/>
      <c r="M4" s="110"/>
      <c r="N4" s="110"/>
      <c r="O4" s="110"/>
      <c r="P4" s="110"/>
      <c r="Q4" s="110"/>
      <c r="R4" s="110"/>
      <c r="S4" s="110"/>
      <c r="T4" s="110"/>
      <c r="U4" s="110"/>
      <c r="V4" s="110"/>
      <c r="W4" s="110"/>
      <c r="X4" s="110"/>
      <c r="Y4" s="110"/>
      <c r="Z4" s="110"/>
    </row>
    <row r="5" customFormat="false" ht="21.5" hidden="false" customHeight="false" outlineLevel="0" collapsed="false">
      <c r="A5" s="111" t="s">
        <v>112</v>
      </c>
      <c r="Q5" s="112" t="s">
        <v>113</v>
      </c>
      <c r="R5" s="113" t="s">
        <v>114</v>
      </c>
    </row>
    <row r="6" customFormat="false" ht="97.75" hidden="false" customHeight="true" outlineLevel="0" collapsed="false">
      <c r="P6" s="114" t="s">
        <v>115</v>
      </c>
      <c r="Q6" s="115"/>
      <c r="R6" s="116"/>
    </row>
    <row r="7" customFormat="false" ht="14.5" hidden="false" customHeight="false" outlineLevel="0" collapsed="false">
      <c r="A7" s="117" t="s">
        <v>116</v>
      </c>
      <c r="B7" s="118"/>
      <c r="C7" s="118"/>
      <c r="D7" s="118"/>
      <c r="E7" s="119"/>
      <c r="F7" s="119"/>
      <c r="G7" s="119"/>
      <c r="H7" s="119"/>
      <c r="I7" s="119"/>
      <c r="J7" s="119"/>
      <c r="K7" s="119"/>
      <c r="L7" s="119"/>
      <c r="M7" s="112" t="s">
        <v>117</v>
      </c>
      <c r="N7" s="120"/>
      <c r="O7" s="112" t="s">
        <v>118</v>
      </c>
      <c r="P7" s="121"/>
      <c r="Q7" s="112" t="s">
        <v>117</v>
      </c>
      <c r="R7" s="113" t="s">
        <v>118</v>
      </c>
    </row>
    <row r="8" customFormat="false" ht="28.5" hidden="false" customHeight="true" outlineLevel="0" collapsed="false">
      <c r="A8" s="122" t="s">
        <v>119</v>
      </c>
      <c r="B8" s="123" t="s">
        <v>120</v>
      </c>
      <c r="C8" s="123" t="s">
        <v>121</v>
      </c>
      <c r="D8" s="123" t="s">
        <v>122</v>
      </c>
      <c r="E8" s="123" t="s">
        <v>123</v>
      </c>
      <c r="F8" s="123" t="s">
        <v>124</v>
      </c>
      <c r="G8" s="123" t="s">
        <v>125</v>
      </c>
      <c r="H8" s="123" t="s">
        <v>126</v>
      </c>
      <c r="I8" s="123" t="s">
        <v>127</v>
      </c>
      <c r="J8" s="123" t="s">
        <v>128</v>
      </c>
      <c r="K8" s="123" t="s">
        <v>129</v>
      </c>
      <c r="L8" s="123" t="s">
        <v>130</v>
      </c>
      <c r="M8" s="124" t="s">
        <v>131</v>
      </c>
      <c r="N8" s="125" t="s">
        <v>132</v>
      </c>
      <c r="O8" s="126" t="s">
        <v>131</v>
      </c>
      <c r="P8" s="124" t="s">
        <v>132</v>
      </c>
      <c r="Q8" s="127" t="s">
        <v>133</v>
      </c>
      <c r="R8" s="128" t="s">
        <v>133</v>
      </c>
    </row>
    <row r="9" customFormat="false" ht="409.6" hidden="false" customHeight="true" outlineLevel="0" collapsed="false">
      <c r="A9" s="129" t="s">
        <v>32</v>
      </c>
      <c r="B9" s="130" t="s">
        <v>134</v>
      </c>
      <c r="C9" s="131" t="s">
        <v>135</v>
      </c>
      <c r="D9" s="132" t="s">
        <v>136</v>
      </c>
      <c r="E9" s="133" t="s">
        <v>137</v>
      </c>
      <c r="F9" s="134" t="s">
        <v>138</v>
      </c>
      <c r="G9" s="135" t="s">
        <v>139</v>
      </c>
      <c r="H9" s="134" t="s">
        <v>140</v>
      </c>
      <c r="I9" s="134" t="s">
        <v>141</v>
      </c>
      <c r="J9" s="136" t="s">
        <v>142</v>
      </c>
      <c r="K9" s="134" t="s">
        <v>143</v>
      </c>
      <c r="L9" s="137" t="s">
        <v>144</v>
      </c>
      <c r="M9" s="138" t="s">
        <v>145</v>
      </c>
      <c r="N9" s="139"/>
      <c r="O9" s="140" t="s">
        <v>100</v>
      </c>
      <c r="P9" s="140"/>
      <c r="Q9" s="115"/>
      <c r="R9" s="116"/>
      <c r="S9" s="141"/>
    </row>
    <row r="10" customFormat="false" ht="169.5" hidden="false" customHeight="true" outlineLevel="0" collapsed="false">
      <c r="A10" s="130" t="s">
        <v>38</v>
      </c>
      <c r="B10" s="130" t="s">
        <v>146</v>
      </c>
      <c r="C10" s="142" t="s">
        <v>147</v>
      </c>
      <c r="D10" s="143" t="s">
        <v>148</v>
      </c>
      <c r="E10" s="130" t="s">
        <v>149</v>
      </c>
      <c r="F10" s="143" t="s">
        <v>150</v>
      </c>
      <c r="G10" s="130" t="s">
        <v>139</v>
      </c>
      <c r="H10" s="144" t="s">
        <v>151</v>
      </c>
      <c r="I10" s="145" t="s">
        <v>152</v>
      </c>
      <c r="J10" s="146" t="s">
        <v>153</v>
      </c>
      <c r="K10" s="147" t="s">
        <v>154</v>
      </c>
      <c r="L10" s="145" t="s">
        <v>155</v>
      </c>
      <c r="M10" s="148" t="s">
        <v>145</v>
      </c>
      <c r="N10" s="149"/>
      <c r="O10" s="140" t="s">
        <v>100</v>
      </c>
      <c r="P10" s="150"/>
      <c r="Q10" s="151"/>
      <c r="R10" s="152"/>
      <c r="S10" s="100"/>
    </row>
    <row r="11" customFormat="false" ht="336.65" hidden="false" customHeight="true" outlineLevel="0" collapsed="false">
      <c r="A11" s="129" t="s">
        <v>42</v>
      </c>
      <c r="B11" s="153" t="s">
        <v>156</v>
      </c>
      <c r="C11" s="154" t="s">
        <v>157</v>
      </c>
      <c r="D11" s="154" t="s">
        <v>158</v>
      </c>
      <c r="E11" s="154" t="s">
        <v>159</v>
      </c>
      <c r="F11" s="155" t="s">
        <v>160</v>
      </c>
      <c r="G11" s="156" t="s">
        <v>161</v>
      </c>
      <c r="H11" s="156" t="s">
        <v>162</v>
      </c>
      <c r="I11" s="157" t="s">
        <v>163</v>
      </c>
      <c r="J11" s="158" t="s">
        <v>164</v>
      </c>
      <c r="K11" s="158" t="s">
        <v>165</v>
      </c>
      <c r="L11" s="155" t="s">
        <v>166</v>
      </c>
      <c r="M11" s="159" t="s">
        <v>145</v>
      </c>
      <c r="N11" s="160"/>
      <c r="O11" s="160" t="str">
        <f aca="false">'Cases and Cosegregation'!H7</f>
        <v>NC</v>
      </c>
      <c r="P11" s="160" t="str">
        <f aca="false">IF('Cases and Cosegregation'!I7="","",'Cases and Cosegregation'!I7)</f>
        <v/>
      </c>
      <c r="Q11" s="161"/>
      <c r="R11" s="152" t="str">
        <f aca="false">IF('Cases and Cosegregation'!J7="","",'Cases and Cosegregation'!J7)</f>
        <v/>
      </c>
      <c r="S11" s="100"/>
    </row>
    <row r="12" customFormat="false" ht="409.6" hidden="false" customHeight="true" outlineLevel="0" collapsed="false">
      <c r="A12" s="129" t="s">
        <v>44</v>
      </c>
      <c r="B12" s="153" t="s">
        <v>167</v>
      </c>
      <c r="C12" s="155" t="s">
        <v>168</v>
      </c>
      <c r="D12" s="154" t="s">
        <v>169</v>
      </c>
      <c r="E12" s="154" t="s">
        <v>170</v>
      </c>
      <c r="F12" s="155" t="s">
        <v>171</v>
      </c>
      <c r="G12" s="155" t="s">
        <v>172</v>
      </c>
      <c r="H12" s="155" t="s">
        <v>173</v>
      </c>
      <c r="I12" s="156" t="s">
        <v>174</v>
      </c>
      <c r="J12" s="158" t="s">
        <v>175</v>
      </c>
      <c r="K12" s="156" t="s">
        <v>176</v>
      </c>
      <c r="L12" s="155" t="s">
        <v>177</v>
      </c>
      <c r="M12" s="159" t="s">
        <v>145</v>
      </c>
      <c r="N12" s="160"/>
      <c r="O12" s="160" t="str">
        <f aca="false">'Functional information'!I5</f>
        <v>NC</v>
      </c>
      <c r="P12" s="160" t="str">
        <f aca="false">IF('Functional information'!J5="","",'Functional information'!J5)</f>
        <v/>
      </c>
      <c r="Q12" s="161"/>
      <c r="R12" s="152" t="str">
        <f aca="false">IF('Functional information'!K5="","",'Functional information'!K5)</f>
        <v/>
      </c>
      <c r="S12" s="100"/>
      <c r="T12" s="14" t="str">
        <f aca="false">CONCATENATE(IF($R13&lt;&gt;0,CONCATENATE(R13," "),""),IF($R14&lt;&gt;0,CONCATENATE(R14," "),""),IF($R15&lt;&gt;0,CONCATENATE(R15," "),""),IF($R16&lt;&gt;0,CONCATENATE(R16," "),""),IF($R17&lt;&gt;0,CONCATENATE(R17," "),""),IF($R18&lt;&gt;0,CONCATENATE(R18," "),""),IF($R19&lt;&gt;0,CONCATENATE(R19," "),""),IF($R20&lt;&gt;0,CONCATENATE(R20," "),""),IF($R21&lt;&gt;0,CONCATENATE(R21," "),""),IF($R22&lt;&gt;0,CONCATENATE(R22," "),""),IF($R23&lt;&gt;0,CONCATENATE(R23," "),""),IF($R24&lt;&gt;0,CONCATENATE(R24," "),""),IF($R25&lt;&gt;0,CONCATENATE(R25," "),""),IF($R26&lt;&gt;0,CONCATENATE(R26," "),""),IF($R27&lt;&gt;0,CONCATENATE(R27," "),""),IF($R28&lt;&gt;0,CONCATENATE(R28," "),""))</f>
        <v>     User analysis Comments </v>
      </c>
    </row>
    <row r="13" customFormat="false" ht="186" hidden="false" customHeight="true" outlineLevel="0" collapsed="false">
      <c r="A13" s="129" t="s">
        <v>46</v>
      </c>
      <c r="B13" s="130" t="s">
        <v>178</v>
      </c>
      <c r="C13" s="162" t="s">
        <v>179</v>
      </c>
      <c r="D13" s="163" t="s">
        <v>180</v>
      </c>
      <c r="E13" s="163" t="s">
        <v>181</v>
      </c>
      <c r="F13" s="145" t="s">
        <v>182</v>
      </c>
      <c r="G13" s="145" t="s">
        <v>183</v>
      </c>
      <c r="H13" s="145" t="s">
        <v>184</v>
      </c>
      <c r="I13" s="164" t="s">
        <v>185</v>
      </c>
      <c r="J13" s="155" t="s">
        <v>186</v>
      </c>
      <c r="K13" s="156" t="s">
        <v>187</v>
      </c>
      <c r="L13" s="155" t="s">
        <v>188</v>
      </c>
      <c r="M13" s="165" t="s">
        <v>145</v>
      </c>
      <c r="N13" s="166"/>
      <c r="O13" s="166" t="str">
        <f aca="false">'Cases and Cosegregation'!H9</f>
        <v>NC</v>
      </c>
      <c r="P13" s="166" t="str">
        <f aca="false">IF('Cases and Cosegregation'!I9="","",'Cases and Cosegregation'!I9)</f>
        <v/>
      </c>
      <c r="Q13" s="167"/>
      <c r="R13" s="152" t="str">
        <f aca="false">IF('Cases and Cosegregation'!J9="","",'Cases and Cosegregation'!J9)</f>
        <v/>
      </c>
      <c r="S13" s="100"/>
    </row>
    <row r="14" customFormat="false" ht="154.5" hidden="false" customHeight="true" outlineLevel="0" collapsed="false">
      <c r="A14" s="129" t="s">
        <v>48</v>
      </c>
      <c r="B14" s="153" t="s">
        <v>189</v>
      </c>
      <c r="C14" s="168" t="s">
        <v>190</v>
      </c>
      <c r="D14" s="169" t="s">
        <v>191</v>
      </c>
      <c r="E14" s="157" t="s">
        <v>192</v>
      </c>
      <c r="F14" s="157" t="s">
        <v>193</v>
      </c>
      <c r="G14" s="157" t="s">
        <v>194</v>
      </c>
      <c r="H14" s="157" t="s">
        <v>195</v>
      </c>
      <c r="I14" s="169" t="s">
        <v>196</v>
      </c>
      <c r="J14" s="155" t="s">
        <v>197</v>
      </c>
      <c r="K14" s="169" t="s">
        <v>198</v>
      </c>
      <c r="L14" s="170" t="s">
        <v>198</v>
      </c>
      <c r="M14" s="159" t="s">
        <v>145</v>
      </c>
      <c r="N14" s="160"/>
      <c r="O14" s="140" t="s">
        <v>100</v>
      </c>
      <c r="P14" s="150"/>
      <c r="Q14" s="151"/>
      <c r="R14" s="152"/>
      <c r="S14" s="100"/>
    </row>
    <row r="15" customFormat="false" ht="268.75" hidden="false" customHeight="true" outlineLevel="0" collapsed="false">
      <c r="A15" s="129" t="s">
        <v>52</v>
      </c>
      <c r="B15" s="130" t="s">
        <v>199</v>
      </c>
      <c r="C15" s="142" t="s">
        <v>200</v>
      </c>
      <c r="D15" s="147" t="s">
        <v>201</v>
      </c>
      <c r="E15" s="144" t="s">
        <v>202</v>
      </c>
      <c r="F15" s="144" t="s">
        <v>203</v>
      </c>
      <c r="G15" s="144" t="s">
        <v>204</v>
      </c>
      <c r="H15" s="144" t="s">
        <v>205</v>
      </c>
      <c r="I15" s="164" t="s">
        <v>206</v>
      </c>
      <c r="J15" s="146" t="s">
        <v>207</v>
      </c>
      <c r="K15" s="164" t="s">
        <v>208</v>
      </c>
      <c r="L15" s="145" t="s">
        <v>209</v>
      </c>
      <c r="M15" s="130" t="s">
        <v>145</v>
      </c>
      <c r="N15" s="149"/>
      <c r="O15" s="140" t="s">
        <v>100</v>
      </c>
      <c r="P15" s="150"/>
      <c r="Q15" s="161"/>
      <c r="R15" s="152"/>
      <c r="S15" s="100"/>
    </row>
    <row r="16" customFormat="false" ht="213.4" hidden="false" customHeight="true" outlineLevel="0" collapsed="false">
      <c r="A16" s="129" t="s">
        <v>56</v>
      </c>
      <c r="B16" s="130" t="s">
        <v>210</v>
      </c>
      <c r="C16" s="171" t="s">
        <v>211</v>
      </c>
      <c r="D16" s="147" t="s">
        <v>212</v>
      </c>
      <c r="E16" s="147" t="s">
        <v>212</v>
      </c>
      <c r="F16" s="144" t="s">
        <v>213</v>
      </c>
      <c r="G16" s="130" t="s">
        <v>139</v>
      </c>
      <c r="H16" s="147" t="s">
        <v>212</v>
      </c>
      <c r="I16" s="164" t="s">
        <v>214</v>
      </c>
      <c r="J16" s="158" t="s">
        <v>215</v>
      </c>
      <c r="K16" s="172" t="s">
        <v>216</v>
      </c>
      <c r="L16" s="157" t="s">
        <v>217</v>
      </c>
      <c r="M16" s="165" t="s">
        <v>145</v>
      </c>
      <c r="N16" s="166"/>
      <c r="O16" s="150" t="str">
        <f aca="false">'Cases and Cosegregation'!H10</f>
        <v>NC</v>
      </c>
      <c r="P16" s="166" t="str">
        <f aca="false">IF('Cases and Cosegregation'!I10="","",'Cases and Cosegregation'!I10)</f>
        <v/>
      </c>
      <c r="Q16" s="161"/>
      <c r="R16" s="152" t="str">
        <f aca="false">IF('Cases and Cosegregation'!J10="","",'Cases and Cosegregation'!J10)</f>
        <v/>
      </c>
      <c r="S16" s="100"/>
    </row>
    <row r="17" customFormat="false" ht="234.65" hidden="false" customHeight="true" outlineLevel="0" collapsed="false">
      <c r="A17" s="129" t="s">
        <v>57</v>
      </c>
      <c r="B17" s="173" t="s">
        <v>218</v>
      </c>
      <c r="C17" s="168" t="s">
        <v>219</v>
      </c>
      <c r="D17" s="157" t="s">
        <v>220</v>
      </c>
      <c r="E17" s="157" t="s">
        <v>221</v>
      </c>
      <c r="F17" s="157" t="s">
        <v>222</v>
      </c>
      <c r="G17" s="168" t="s">
        <v>139</v>
      </c>
      <c r="H17" s="169" t="s">
        <v>223</v>
      </c>
      <c r="I17" s="174" t="s">
        <v>224</v>
      </c>
      <c r="J17" s="155" t="s">
        <v>225</v>
      </c>
      <c r="K17" s="169" t="s">
        <v>226</v>
      </c>
      <c r="L17" s="155" t="s">
        <v>227</v>
      </c>
      <c r="M17" s="159" t="s">
        <v>145</v>
      </c>
      <c r="N17" s="160"/>
      <c r="O17" s="140" t="s">
        <v>100</v>
      </c>
      <c r="P17" s="150"/>
      <c r="Q17" s="161"/>
      <c r="R17" s="152"/>
      <c r="S17" s="100"/>
    </row>
    <row r="18" customFormat="false" ht="281.15" hidden="false" customHeight="true" outlineLevel="0" collapsed="false">
      <c r="A18" s="129" t="s">
        <v>59</v>
      </c>
      <c r="B18" s="153" t="s">
        <v>228</v>
      </c>
      <c r="C18" s="168" t="s">
        <v>229</v>
      </c>
      <c r="D18" s="169" t="s">
        <v>230</v>
      </c>
      <c r="E18" s="157" t="s">
        <v>231</v>
      </c>
      <c r="F18" s="157" t="s">
        <v>232</v>
      </c>
      <c r="G18" s="168" t="s">
        <v>139</v>
      </c>
      <c r="H18" s="157" t="s">
        <v>233</v>
      </c>
      <c r="I18" s="174" t="s">
        <v>234</v>
      </c>
      <c r="J18" s="158" t="s">
        <v>235</v>
      </c>
      <c r="K18" s="169" t="s">
        <v>236</v>
      </c>
      <c r="L18" s="157" t="s">
        <v>237</v>
      </c>
      <c r="M18" s="159" t="s">
        <v>145</v>
      </c>
      <c r="N18" s="160"/>
      <c r="O18" s="140" t="s">
        <v>100</v>
      </c>
      <c r="P18" s="150"/>
      <c r="Q18" s="161"/>
      <c r="R18" s="152"/>
      <c r="S18" s="100"/>
    </row>
    <row r="19" customFormat="false" ht="195" hidden="false" customHeight="true" outlineLevel="0" collapsed="false">
      <c r="A19" s="129" t="s">
        <v>60</v>
      </c>
      <c r="B19" s="153" t="s">
        <v>238</v>
      </c>
      <c r="C19" s="175" t="s">
        <v>239</v>
      </c>
      <c r="D19" s="169" t="s">
        <v>240</v>
      </c>
      <c r="E19" s="169" t="s">
        <v>241</v>
      </c>
      <c r="F19" s="157" t="s">
        <v>242</v>
      </c>
      <c r="G19" s="168" t="s">
        <v>161</v>
      </c>
      <c r="H19" s="168" t="s">
        <v>243</v>
      </c>
      <c r="I19" s="157" t="s">
        <v>163</v>
      </c>
      <c r="J19" s="176" t="s">
        <v>244</v>
      </c>
      <c r="K19" s="157" t="s">
        <v>163</v>
      </c>
      <c r="L19" s="157" t="s">
        <v>245</v>
      </c>
      <c r="M19" s="159" t="s">
        <v>145</v>
      </c>
      <c r="N19" s="160"/>
      <c r="O19" s="160" t="str">
        <f aca="false">'Cases and Cosegregation'!H8</f>
        <v>NC</v>
      </c>
      <c r="P19" s="160" t="str">
        <f aca="false">IF('Cases and Cosegregation'!I8="","",'Cases and Cosegregation'!I8)</f>
        <v/>
      </c>
      <c r="Q19" s="167"/>
      <c r="R19" s="152" t="str">
        <f aca="false">IF('Cases and Cosegregation'!J8="","",'Cases and Cosegregation'!J8)</f>
        <v/>
      </c>
      <c r="S19" s="100"/>
    </row>
    <row r="20" customFormat="false" ht="264.25" hidden="false" customHeight="true" outlineLevel="0" collapsed="false">
      <c r="A20" s="129" t="s">
        <v>61</v>
      </c>
      <c r="B20" s="177" t="s">
        <v>246</v>
      </c>
      <c r="C20" s="178" t="s">
        <v>247</v>
      </c>
      <c r="D20" s="179" t="s">
        <v>248</v>
      </c>
      <c r="E20" s="179" t="s">
        <v>249</v>
      </c>
      <c r="F20" s="180" t="s">
        <v>250</v>
      </c>
      <c r="G20" s="177" t="s">
        <v>139</v>
      </c>
      <c r="H20" s="181" t="s">
        <v>251</v>
      </c>
      <c r="I20" s="182" t="s">
        <v>252</v>
      </c>
      <c r="J20" s="183" t="s">
        <v>253</v>
      </c>
      <c r="K20" s="177" t="s">
        <v>254</v>
      </c>
      <c r="L20" s="177" t="s">
        <v>255</v>
      </c>
      <c r="M20" s="184" t="s">
        <v>145</v>
      </c>
      <c r="N20" s="185"/>
      <c r="O20" s="185" t="str">
        <f aca="false">'Cases and Cosegregation'!H13</f>
        <v>NC</v>
      </c>
      <c r="P20" s="185" t="str">
        <f aca="false">IF('Cases and Cosegregation'!I13="","",'Cases and Cosegregation'!I13)</f>
        <v/>
      </c>
      <c r="Q20" s="186"/>
      <c r="R20" s="152" t="str">
        <f aca="false">IF('Cases and Cosegregation'!J13="","",'Cases and Cosegregation'!J13)</f>
        <v/>
      </c>
      <c r="S20" s="100"/>
    </row>
    <row r="21" customFormat="false" ht="58.5" hidden="false" customHeight="true" outlineLevel="0" collapsed="false">
      <c r="A21" s="129" t="s">
        <v>62</v>
      </c>
      <c r="B21" s="153" t="s">
        <v>256</v>
      </c>
      <c r="C21" s="169" t="s">
        <v>257</v>
      </c>
      <c r="D21" s="169" t="s">
        <v>258</v>
      </c>
      <c r="E21" s="169" t="s">
        <v>259</v>
      </c>
      <c r="F21" s="157" t="s">
        <v>260</v>
      </c>
      <c r="G21" s="168" t="s">
        <v>139</v>
      </c>
      <c r="H21" s="169" t="s">
        <v>261</v>
      </c>
      <c r="I21" s="169" t="s">
        <v>262</v>
      </c>
      <c r="J21" s="172" t="s">
        <v>263</v>
      </c>
      <c r="K21" s="169" t="s">
        <v>264</v>
      </c>
      <c r="L21" s="169" t="s">
        <v>265</v>
      </c>
      <c r="M21" s="159" t="s">
        <v>145</v>
      </c>
      <c r="N21" s="160"/>
      <c r="O21" s="140" t="s">
        <v>100</v>
      </c>
      <c r="P21" s="150"/>
      <c r="Q21" s="161"/>
      <c r="R21" s="152"/>
      <c r="S21" s="100"/>
    </row>
    <row r="22" customFormat="false" ht="253.75" hidden="false" customHeight="true" outlineLevel="0" collapsed="false">
      <c r="A22" s="129" t="s">
        <v>64</v>
      </c>
      <c r="B22" s="153" t="s">
        <v>266</v>
      </c>
      <c r="C22" s="156" t="s">
        <v>267</v>
      </c>
      <c r="D22" s="169" t="s">
        <v>268</v>
      </c>
      <c r="E22" s="155" t="s">
        <v>269</v>
      </c>
      <c r="F22" s="155" t="s">
        <v>270</v>
      </c>
      <c r="G22" s="156" t="s">
        <v>139</v>
      </c>
      <c r="H22" s="155" t="s">
        <v>271</v>
      </c>
      <c r="I22" s="156" t="s">
        <v>272</v>
      </c>
      <c r="J22" s="158" t="s">
        <v>273</v>
      </c>
      <c r="K22" s="156" t="s">
        <v>274</v>
      </c>
      <c r="L22" s="155" t="s">
        <v>275</v>
      </c>
      <c r="M22" s="159" t="s">
        <v>145</v>
      </c>
      <c r="N22" s="160"/>
      <c r="O22" s="140" t="s">
        <v>100</v>
      </c>
      <c r="P22" s="150"/>
      <c r="Q22" s="161"/>
      <c r="R22" s="152"/>
      <c r="S22" s="100"/>
    </row>
    <row r="23" customFormat="false" ht="347.15" hidden="false" customHeight="true" outlineLevel="0" collapsed="false">
      <c r="A23" s="129" t="s">
        <v>67</v>
      </c>
      <c r="B23" s="153" t="s">
        <v>276</v>
      </c>
      <c r="C23" s="168" t="s">
        <v>277</v>
      </c>
      <c r="D23" s="172" t="s">
        <v>278</v>
      </c>
      <c r="E23" s="157" t="s">
        <v>279</v>
      </c>
      <c r="F23" s="157" t="s">
        <v>280</v>
      </c>
      <c r="G23" s="168" t="s">
        <v>161</v>
      </c>
      <c r="H23" s="172" t="s">
        <v>281</v>
      </c>
      <c r="I23" s="169" t="s">
        <v>282</v>
      </c>
      <c r="J23" s="158" t="s">
        <v>283</v>
      </c>
      <c r="K23" s="169" t="s">
        <v>284</v>
      </c>
      <c r="L23" s="169" t="s">
        <v>285</v>
      </c>
      <c r="M23" s="159" t="s">
        <v>145</v>
      </c>
      <c r="N23" s="160"/>
      <c r="O23" s="159" t="str">
        <f aca="false">'Cases and Cosegregation'!H15</f>
        <v>NC</v>
      </c>
      <c r="P23" s="160" t="str">
        <f aca="false">IF('Cases and Cosegregation'!I15="","",'Cases and Cosegregation'!I15)</f>
        <v/>
      </c>
      <c r="Q23" s="161"/>
      <c r="R23" s="152" t="str">
        <f aca="false">IF('Cases and Cosegregation'!J15="","",'Cases and Cosegregation'!J15)</f>
        <v/>
      </c>
      <c r="S23" s="100"/>
    </row>
    <row r="24" customFormat="false" ht="91.75" hidden="false" customHeight="true" outlineLevel="0" collapsed="false">
      <c r="A24" s="129" t="s">
        <v>69</v>
      </c>
      <c r="B24" s="153" t="s">
        <v>286</v>
      </c>
      <c r="C24" s="187" t="s">
        <v>287</v>
      </c>
      <c r="D24" s="172" t="s">
        <v>288</v>
      </c>
      <c r="E24" s="169" t="s">
        <v>289</v>
      </c>
      <c r="F24" s="157" t="s">
        <v>290</v>
      </c>
      <c r="G24" s="168" t="s">
        <v>139</v>
      </c>
      <c r="H24" s="169" t="s">
        <v>291</v>
      </c>
      <c r="I24" s="169" t="s">
        <v>292</v>
      </c>
      <c r="J24" s="172" t="s">
        <v>197</v>
      </c>
      <c r="K24" s="169" t="s">
        <v>293</v>
      </c>
      <c r="L24" s="169" t="s">
        <v>293</v>
      </c>
      <c r="M24" s="159" t="s">
        <v>145</v>
      </c>
      <c r="N24" s="160"/>
      <c r="O24" s="188" t="s">
        <v>145</v>
      </c>
      <c r="P24" s="189"/>
      <c r="Q24" s="167"/>
      <c r="R24" s="190"/>
      <c r="S24" s="100"/>
    </row>
    <row r="25" customFormat="false" ht="15" hidden="false" customHeight="false" outlineLevel="0" collapsed="false">
      <c r="O25" s="191"/>
      <c r="P25" s="191"/>
      <c r="Q25" s="192"/>
      <c r="S25" s="100"/>
    </row>
    <row r="26" customFormat="false" ht="14.5" hidden="false" customHeight="false" outlineLevel="0" collapsed="false">
      <c r="A26" s="117" t="s">
        <v>294</v>
      </c>
      <c r="B26" s="118"/>
      <c r="C26" s="118"/>
      <c r="D26" s="118"/>
      <c r="E26" s="118"/>
      <c r="F26" s="118"/>
      <c r="G26" s="118"/>
      <c r="H26" s="118"/>
      <c r="I26" s="118"/>
      <c r="J26" s="118"/>
      <c r="K26" s="118"/>
      <c r="L26" s="118"/>
      <c r="M26" s="112" t="s">
        <v>117</v>
      </c>
      <c r="N26" s="120"/>
      <c r="O26" s="112" t="s">
        <v>118</v>
      </c>
      <c r="P26" s="193"/>
      <c r="Q26" s="194" t="s">
        <v>117</v>
      </c>
      <c r="R26" s="113" t="s">
        <v>118</v>
      </c>
      <c r="S26" s="100"/>
    </row>
    <row r="27" customFormat="false" ht="30" hidden="false" customHeight="true" outlineLevel="0" collapsed="false">
      <c r="A27" s="195" t="s">
        <v>119</v>
      </c>
      <c r="B27" s="196" t="s">
        <v>120</v>
      </c>
      <c r="C27" s="196" t="s">
        <v>121</v>
      </c>
      <c r="D27" s="196" t="s">
        <v>122</v>
      </c>
      <c r="E27" s="196" t="s">
        <v>123</v>
      </c>
      <c r="F27" s="196" t="s">
        <v>124</v>
      </c>
      <c r="G27" s="196" t="s">
        <v>125</v>
      </c>
      <c r="H27" s="196" t="s">
        <v>126</v>
      </c>
      <c r="I27" s="196"/>
      <c r="J27" s="196"/>
      <c r="K27" s="196"/>
      <c r="L27" s="196"/>
      <c r="M27" s="124" t="s">
        <v>131</v>
      </c>
      <c r="N27" s="197" t="s">
        <v>295</v>
      </c>
      <c r="O27" s="124" t="s">
        <v>131</v>
      </c>
      <c r="P27" s="197" t="s">
        <v>295</v>
      </c>
      <c r="Q27" s="198" t="s">
        <v>133</v>
      </c>
      <c r="R27" s="128" t="s">
        <v>133</v>
      </c>
      <c r="S27" s="100"/>
    </row>
    <row r="28" customFormat="false" ht="252.75" hidden="false" customHeight="true" outlineLevel="0" collapsed="false">
      <c r="A28" s="199" t="s">
        <v>71</v>
      </c>
      <c r="B28" s="200" t="s">
        <v>296</v>
      </c>
      <c r="C28" s="201" t="s">
        <v>297</v>
      </c>
      <c r="D28" s="202" t="s">
        <v>298</v>
      </c>
      <c r="E28" s="202" t="s">
        <v>299</v>
      </c>
      <c r="F28" s="201" t="s">
        <v>300</v>
      </c>
      <c r="G28" s="203" t="s">
        <v>139</v>
      </c>
      <c r="H28" s="201" t="s">
        <v>301</v>
      </c>
      <c r="I28" s="204" t="s">
        <v>302</v>
      </c>
      <c r="J28" s="205" t="s">
        <v>303</v>
      </c>
      <c r="K28" s="206" t="s">
        <v>304</v>
      </c>
      <c r="L28" s="201" t="s">
        <v>305</v>
      </c>
      <c r="M28" s="203" t="s">
        <v>145</v>
      </c>
      <c r="N28" s="207"/>
      <c r="O28" s="208" t="s">
        <v>100</v>
      </c>
      <c r="P28" s="209"/>
      <c r="Q28" s="115"/>
      <c r="R28" s="116"/>
      <c r="S28" s="100"/>
    </row>
    <row r="29" customFormat="false" ht="167.15" hidden="false" customHeight="true" outlineLevel="0" collapsed="false">
      <c r="A29" s="199" t="s">
        <v>72</v>
      </c>
      <c r="B29" s="210" t="s">
        <v>306</v>
      </c>
      <c r="C29" s="211" t="s">
        <v>307</v>
      </c>
      <c r="D29" s="212" t="s">
        <v>308</v>
      </c>
      <c r="E29" s="212" t="s">
        <v>309</v>
      </c>
      <c r="F29" s="213" t="s">
        <v>310</v>
      </c>
      <c r="G29" s="214" t="s">
        <v>139</v>
      </c>
      <c r="H29" s="214" t="s">
        <v>311</v>
      </c>
      <c r="I29" s="213" t="s">
        <v>312</v>
      </c>
      <c r="J29" s="215" t="s">
        <v>313</v>
      </c>
      <c r="K29" s="216" t="s">
        <v>314</v>
      </c>
      <c r="L29" s="217" t="s">
        <v>315</v>
      </c>
      <c r="M29" s="214" t="s">
        <v>145</v>
      </c>
      <c r="N29" s="218"/>
      <c r="O29" s="208" t="s">
        <v>100</v>
      </c>
      <c r="P29" s="209"/>
      <c r="Q29" s="151"/>
      <c r="R29" s="152"/>
      <c r="S29" s="100"/>
    </row>
    <row r="30" customFormat="false" ht="262" hidden="false" customHeight="true" outlineLevel="0" collapsed="false">
      <c r="A30" s="199" t="s">
        <v>73</v>
      </c>
      <c r="B30" s="210" t="s">
        <v>316</v>
      </c>
      <c r="C30" s="219" t="s">
        <v>317</v>
      </c>
      <c r="D30" s="220" t="s">
        <v>318</v>
      </c>
      <c r="E30" s="220" t="s">
        <v>319</v>
      </c>
      <c r="F30" s="221" t="s">
        <v>320</v>
      </c>
      <c r="G30" s="210" t="s">
        <v>161</v>
      </c>
      <c r="H30" s="222" t="s">
        <v>321</v>
      </c>
      <c r="I30" s="223" t="s">
        <v>322</v>
      </c>
      <c r="J30" s="224" t="s">
        <v>323</v>
      </c>
      <c r="K30" s="223" t="s">
        <v>324</v>
      </c>
      <c r="L30" s="223" t="s">
        <v>325</v>
      </c>
      <c r="M30" s="210" t="s">
        <v>145</v>
      </c>
      <c r="N30" s="225"/>
      <c r="O30" s="210" t="str">
        <f aca="false">IF('Cases and Cosegregation'!H11="","",'Cases and Cosegregation'!H11)</f>
        <v>NC</v>
      </c>
      <c r="P30" s="225" t="str">
        <f aca="false">IF('Cases and Cosegregation'!I11="","",'Cases and Cosegregation'!I11)</f>
        <v/>
      </c>
      <c r="Q30" s="161"/>
      <c r="R30" s="152" t="str">
        <f aca="false">IF('Cases and Cosegregation'!J11="","",'Cases and Cosegregation'!J11)</f>
        <v/>
      </c>
      <c r="S30" s="100"/>
    </row>
    <row r="31" customFormat="false" ht="320.9" hidden="false" customHeight="true" outlineLevel="0" collapsed="false">
      <c r="A31" s="199" t="s">
        <v>74</v>
      </c>
      <c r="B31" s="210" t="s">
        <v>326</v>
      </c>
      <c r="C31" s="222" t="s">
        <v>327</v>
      </c>
      <c r="D31" s="220" t="s">
        <v>328</v>
      </c>
      <c r="E31" s="220" t="s">
        <v>329</v>
      </c>
      <c r="F31" s="222" t="s">
        <v>330</v>
      </c>
      <c r="G31" s="210" t="s">
        <v>139</v>
      </c>
      <c r="H31" s="222" t="s">
        <v>331</v>
      </c>
      <c r="I31" s="210" t="s">
        <v>332</v>
      </c>
      <c r="J31" s="224" t="s">
        <v>333</v>
      </c>
      <c r="K31" s="210" t="s">
        <v>334</v>
      </c>
      <c r="L31" s="222" t="s">
        <v>335</v>
      </c>
      <c r="M31" s="226" t="s">
        <v>145</v>
      </c>
      <c r="N31" s="225"/>
      <c r="O31" s="226" t="str">
        <f aca="false">'Functional information'!I6</f>
        <v>NC</v>
      </c>
      <c r="P31" s="225" t="str">
        <f aca="false">IF('Functional information'!J6="","",'Functional information'!J6)</f>
        <v/>
      </c>
      <c r="Q31" s="161"/>
      <c r="R31" s="152" t="str">
        <f aca="false">IF('Functional information'!K6="","",'Functional information'!K6)</f>
        <v/>
      </c>
      <c r="S31" s="100"/>
    </row>
    <row r="32" customFormat="false" ht="211.15" hidden="false" customHeight="true" outlineLevel="0" collapsed="false">
      <c r="A32" s="199" t="s">
        <v>75</v>
      </c>
      <c r="B32" s="210" t="s">
        <v>336</v>
      </c>
      <c r="C32" s="222" t="s">
        <v>337</v>
      </c>
      <c r="D32" s="220" t="s">
        <v>338</v>
      </c>
      <c r="E32" s="220" t="s">
        <v>339</v>
      </c>
      <c r="F32" s="227" t="s">
        <v>340</v>
      </c>
      <c r="G32" s="210" t="s">
        <v>139</v>
      </c>
      <c r="H32" s="222" t="s">
        <v>341</v>
      </c>
      <c r="I32" s="210" t="s">
        <v>342</v>
      </c>
      <c r="J32" s="224" t="s">
        <v>343</v>
      </c>
      <c r="K32" s="210" t="s">
        <v>342</v>
      </c>
      <c r="L32" s="210" t="s">
        <v>344</v>
      </c>
      <c r="M32" s="226" t="s">
        <v>145</v>
      </c>
      <c r="N32" s="225"/>
      <c r="O32" s="226" t="str">
        <f aca="false">'Cases and Cosegregation'!H14</f>
        <v>NC</v>
      </c>
      <c r="P32" s="225" t="str">
        <f aca="false">IF('Cases and Cosegregation'!I14="","",'Cases and Cosegregation'!I14)</f>
        <v/>
      </c>
      <c r="Q32" s="167"/>
      <c r="R32" s="152" t="str">
        <f aca="false">IF('Cases and Cosegregation'!J14="","",'Cases and Cosegregation'!J14)</f>
        <v/>
      </c>
      <c r="S32" s="100"/>
    </row>
    <row r="33" customFormat="false" ht="45" hidden="false" customHeight="true" outlineLevel="0" collapsed="false">
      <c r="A33" s="199" t="s">
        <v>76</v>
      </c>
      <c r="B33" s="210" t="s">
        <v>345</v>
      </c>
      <c r="C33" s="228" t="s">
        <v>257</v>
      </c>
      <c r="D33" s="228" t="s">
        <v>346</v>
      </c>
      <c r="E33" s="228" t="s">
        <v>346</v>
      </c>
      <c r="F33" s="221" t="s">
        <v>347</v>
      </c>
      <c r="G33" s="229" t="s">
        <v>139</v>
      </c>
      <c r="H33" s="220" t="s">
        <v>348</v>
      </c>
      <c r="I33" s="220" t="s">
        <v>349</v>
      </c>
      <c r="J33" s="228" t="s">
        <v>197</v>
      </c>
      <c r="K33" s="220" t="s">
        <v>350</v>
      </c>
      <c r="L33" s="170" t="s">
        <v>350</v>
      </c>
      <c r="M33" s="230" t="s">
        <v>145</v>
      </c>
      <c r="N33" s="218"/>
      <c r="O33" s="208" t="s">
        <v>145</v>
      </c>
      <c r="P33" s="209"/>
      <c r="Q33" s="186"/>
      <c r="R33" s="152"/>
      <c r="S33" s="100"/>
    </row>
    <row r="34" customFormat="false" ht="151.5" hidden="false" customHeight="true" outlineLevel="0" collapsed="false">
      <c r="A34" s="199" t="s">
        <v>79</v>
      </c>
      <c r="B34" s="210" t="s">
        <v>351</v>
      </c>
      <c r="C34" s="210" t="s">
        <v>352</v>
      </c>
      <c r="D34" s="220" t="s">
        <v>353</v>
      </c>
      <c r="E34" s="220" t="s">
        <v>354</v>
      </c>
      <c r="F34" s="221" t="s">
        <v>355</v>
      </c>
      <c r="G34" s="229" t="s">
        <v>139</v>
      </c>
      <c r="H34" s="221" t="s">
        <v>356</v>
      </c>
      <c r="I34" s="223" t="s">
        <v>357</v>
      </c>
      <c r="J34" s="228" t="s">
        <v>197</v>
      </c>
      <c r="K34" s="210" t="s">
        <v>358</v>
      </c>
      <c r="L34" s="222" t="s">
        <v>359</v>
      </c>
      <c r="M34" s="226" t="s">
        <v>145</v>
      </c>
      <c r="N34" s="225"/>
      <c r="O34" s="226" t="str">
        <f aca="false">IF('Cases and Cosegregation'!H12="","",'Cases and Cosegregation'!H12)</f>
        <v>NC</v>
      </c>
      <c r="P34" s="225" t="str">
        <f aca="false">IF('Cases and Cosegregation'!I12="","",'Cases and Cosegregation'!I12)</f>
        <v/>
      </c>
      <c r="Q34" s="161"/>
      <c r="R34" s="152" t="str">
        <f aca="false">IF('Cases and Cosegregation'!J12="","",'Cases and Cosegregation'!J12)</f>
        <v/>
      </c>
      <c r="S34" s="100"/>
    </row>
    <row r="35" customFormat="false" ht="38.25" hidden="false" customHeight="true" outlineLevel="0" collapsed="false">
      <c r="A35" s="199" t="s">
        <v>81</v>
      </c>
      <c r="B35" s="200" t="s">
        <v>360</v>
      </c>
      <c r="C35" s="231" t="s">
        <v>257</v>
      </c>
      <c r="D35" s="231" t="s">
        <v>361</v>
      </c>
      <c r="E35" s="232" t="s">
        <v>362</v>
      </c>
      <c r="F35" s="232" t="s">
        <v>363</v>
      </c>
      <c r="G35" s="233" t="s">
        <v>139</v>
      </c>
      <c r="H35" s="232" t="s">
        <v>364</v>
      </c>
      <c r="I35" s="232" t="s">
        <v>365</v>
      </c>
      <c r="J35" s="231" t="s">
        <v>366</v>
      </c>
      <c r="K35" s="232" t="s">
        <v>367</v>
      </c>
      <c r="L35" s="232" t="s">
        <v>368</v>
      </c>
      <c r="M35" s="234" t="s">
        <v>145</v>
      </c>
      <c r="N35" s="207"/>
      <c r="O35" s="208" t="s">
        <v>145</v>
      </c>
      <c r="P35" s="209"/>
      <c r="Q35" s="161"/>
      <c r="R35" s="152"/>
      <c r="S35" s="100"/>
    </row>
    <row r="36" customFormat="false" ht="244" hidden="false" customHeight="true" outlineLevel="0" collapsed="false">
      <c r="A36" s="199" t="s">
        <v>84</v>
      </c>
      <c r="B36" s="200" t="s">
        <v>369</v>
      </c>
      <c r="C36" s="200" t="s">
        <v>370</v>
      </c>
      <c r="D36" s="232" t="s">
        <v>371</v>
      </c>
      <c r="E36" s="232" t="s">
        <v>372</v>
      </c>
      <c r="F36" s="235" t="s">
        <v>373</v>
      </c>
      <c r="G36" s="233" t="s">
        <v>139</v>
      </c>
      <c r="H36" s="236" t="s">
        <v>374</v>
      </c>
      <c r="I36" s="235" t="s">
        <v>375</v>
      </c>
      <c r="J36" s="237" t="s">
        <v>376</v>
      </c>
      <c r="K36" s="200" t="s">
        <v>377</v>
      </c>
      <c r="L36" s="235" t="s">
        <v>378</v>
      </c>
      <c r="M36" s="234" t="s">
        <v>145</v>
      </c>
      <c r="N36" s="207"/>
      <c r="O36" s="208" t="s">
        <v>100</v>
      </c>
      <c r="P36" s="209"/>
      <c r="Q36" s="161"/>
      <c r="R36" s="152"/>
      <c r="S36" s="100"/>
    </row>
    <row r="37" customFormat="false" ht="156.75" hidden="false" customHeight="true" outlineLevel="0" collapsed="false">
      <c r="A37" s="199" t="s">
        <v>86</v>
      </c>
      <c r="B37" s="200" t="s">
        <v>379</v>
      </c>
      <c r="C37" s="231" t="s">
        <v>380</v>
      </c>
      <c r="D37" s="236" t="s">
        <v>381</v>
      </c>
      <c r="E37" s="232" t="s">
        <v>382</v>
      </c>
      <c r="F37" s="238" t="s">
        <v>383</v>
      </c>
      <c r="G37" s="233" t="s">
        <v>139</v>
      </c>
      <c r="H37" s="232" t="s">
        <v>384</v>
      </c>
      <c r="I37" s="232" t="s">
        <v>385</v>
      </c>
      <c r="J37" s="237" t="s">
        <v>386</v>
      </c>
      <c r="K37" s="232" t="s">
        <v>387</v>
      </c>
      <c r="L37" s="232" t="s">
        <v>388</v>
      </c>
      <c r="M37" s="234" t="s">
        <v>145</v>
      </c>
      <c r="N37" s="207"/>
      <c r="O37" s="234" t="str">
        <f aca="false">'Cases and Cosegregation'!H16</f>
        <v>NC</v>
      </c>
      <c r="P37" s="207" t="str">
        <f aca="false">IF('Cases and Cosegregation'!I16="","",'Cases and Cosegregation'!I16)</f>
        <v/>
      </c>
      <c r="Q37" s="161"/>
      <c r="R37" s="152" t="str">
        <f aca="false">IF('Cases and Cosegregation'!J16="","",'Cases and Cosegregation'!J16)</f>
        <v/>
      </c>
      <c r="S37" s="100"/>
    </row>
    <row r="38" customFormat="false" ht="87" hidden="false" customHeight="true" outlineLevel="0" collapsed="false">
      <c r="A38" s="199" t="s">
        <v>88</v>
      </c>
      <c r="B38" s="200" t="s">
        <v>389</v>
      </c>
      <c r="C38" s="239" t="s">
        <v>390</v>
      </c>
      <c r="D38" s="232" t="s">
        <v>391</v>
      </c>
      <c r="E38" s="232" t="s">
        <v>392</v>
      </c>
      <c r="F38" s="238" t="s">
        <v>393</v>
      </c>
      <c r="G38" s="233" t="s">
        <v>139</v>
      </c>
      <c r="H38" s="232" t="s">
        <v>394</v>
      </c>
      <c r="I38" s="232" t="s">
        <v>394</v>
      </c>
      <c r="J38" s="231" t="s">
        <v>366</v>
      </c>
      <c r="K38" s="232" t="s">
        <v>394</v>
      </c>
      <c r="L38" s="232" t="s">
        <v>394</v>
      </c>
      <c r="M38" s="234" t="s">
        <v>145</v>
      </c>
      <c r="N38" s="207"/>
      <c r="O38" s="208" t="s">
        <v>145</v>
      </c>
      <c r="P38" s="209"/>
      <c r="Q38" s="161"/>
      <c r="R38" s="152"/>
      <c r="S38" s="100"/>
    </row>
    <row r="39" customFormat="false" ht="161.15" hidden="false" customHeight="true" outlineLevel="0" collapsed="false">
      <c r="A39" s="199" t="s">
        <v>90</v>
      </c>
      <c r="B39" s="200" t="s">
        <v>395</v>
      </c>
      <c r="C39" s="200" t="s">
        <v>396</v>
      </c>
      <c r="D39" s="232" t="s">
        <v>397</v>
      </c>
      <c r="E39" s="232" t="s">
        <v>398</v>
      </c>
      <c r="F39" s="235" t="s">
        <v>399</v>
      </c>
      <c r="G39" s="233" t="s">
        <v>139</v>
      </c>
      <c r="H39" s="236" t="s">
        <v>400</v>
      </c>
      <c r="I39" s="240" t="s">
        <v>401</v>
      </c>
      <c r="J39" s="237" t="s">
        <v>402</v>
      </c>
      <c r="K39" s="200" t="s">
        <v>403</v>
      </c>
      <c r="L39" s="235" t="s">
        <v>404</v>
      </c>
      <c r="M39" s="234" t="s">
        <v>145</v>
      </c>
      <c r="N39" s="207"/>
      <c r="O39" s="208" t="s">
        <v>100</v>
      </c>
      <c r="P39" s="209"/>
      <c r="Q39" s="167"/>
      <c r="R39" s="190"/>
      <c r="S39" s="100"/>
    </row>
    <row r="40" customFormat="false" ht="15" hidden="false" customHeight="false" outlineLevel="0" collapsed="false">
      <c r="F40" s="241"/>
    </row>
    <row r="41" customFormat="false" ht="161.15" hidden="false" customHeight="true" outlineLevel="0" collapsed="false">
      <c r="A41" s="242" t="s">
        <v>405</v>
      </c>
      <c r="B41" s="242"/>
      <c r="C41" s="243" t="s">
        <v>406</v>
      </c>
      <c r="D41" s="243"/>
      <c r="E41" s="243"/>
      <c r="F41" s="243"/>
      <c r="G41" s="243"/>
      <c r="H41" s="243"/>
      <c r="I41" s="243"/>
      <c r="J41" s="243"/>
      <c r="K41" s="243"/>
      <c r="L41" s="243"/>
      <c r="M41" s="243"/>
      <c r="N41" s="243"/>
      <c r="O41" s="243"/>
      <c r="P41" s="243"/>
      <c r="Q41" s="244"/>
      <c r="R41" s="244"/>
      <c r="S41" s="245"/>
    </row>
    <row r="42" customFormat="false" ht="161.15" hidden="false" customHeight="true" outlineLevel="0" collapsed="false">
      <c r="A42" s="246" t="s">
        <v>407</v>
      </c>
      <c r="B42" s="246"/>
      <c r="C42" s="247" t="s">
        <v>408</v>
      </c>
      <c r="D42" s="247"/>
      <c r="E42" s="247"/>
      <c r="F42" s="247"/>
      <c r="G42" s="247"/>
      <c r="H42" s="247"/>
      <c r="I42" s="247"/>
      <c r="J42" s="247"/>
      <c r="K42" s="247"/>
      <c r="L42" s="247"/>
      <c r="M42" s="247"/>
      <c r="N42" s="247"/>
      <c r="O42" s="247"/>
      <c r="P42" s="247"/>
      <c r="Q42" s="244"/>
      <c r="R42" s="244"/>
      <c r="S42" s="248"/>
    </row>
    <row r="43" customFormat="false" ht="14.5" hidden="false" customHeight="false" outlineLevel="0" collapsed="false">
      <c r="F43" s="241"/>
      <c r="I43" s="249"/>
      <c r="J43" s="249"/>
      <c r="K43" s="249"/>
      <c r="L43" s="249"/>
    </row>
    <row r="44" customFormat="false" ht="14.5" hidden="false" customHeight="false" outlineLevel="0" collapsed="false">
      <c r="F44" s="250"/>
    </row>
    <row r="45" customFormat="false" ht="14.5" hidden="false" customHeight="false" outlineLevel="0" collapsed="false">
      <c r="F45" s="241"/>
    </row>
    <row r="46" customFormat="false" ht="14.5" hidden="false" customHeight="false" outlineLevel="0" collapsed="false">
      <c r="F46" s="241"/>
    </row>
    <row r="47" customFormat="false" ht="14.5" hidden="false" customHeight="false" outlineLevel="0" collapsed="false">
      <c r="F47" s="251"/>
    </row>
    <row r="48" customFormat="false" ht="14.5" hidden="false" customHeight="false" outlineLevel="0" collapsed="false">
      <c r="F48" s="250"/>
    </row>
    <row r="49" customFormat="false" ht="14.5" hidden="false" customHeight="false" outlineLevel="0" collapsed="false">
      <c r="F49" s="251"/>
    </row>
    <row r="50" customFormat="false" ht="14.5" hidden="false" customHeight="false" outlineLevel="0" collapsed="false">
      <c r="F50" s="251"/>
    </row>
    <row r="51" customFormat="false" ht="14.5" hidden="false" customHeight="false" outlineLevel="0" collapsed="false">
      <c r="F51" s="250"/>
    </row>
    <row r="53" customFormat="false" ht="14.5" hidden="false" customHeight="false" outlineLevel="0" collapsed="false">
      <c r="F53" s="250"/>
    </row>
  </sheetData>
  <mergeCells count="11">
    <mergeCell ref="M1:R1"/>
    <mergeCell ref="M2:R2"/>
    <mergeCell ref="C3:C4"/>
    <mergeCell ref="L3:L4"/>
    <mergeCell ref="M3:Z4"/>
    <mergeCell ref="A41:B41"/>
    <mergeCell ref="C41:P41"/>
    <mergeCell ref="Q41:R41"/>
    <mergeCell ref="A42:B42"/>
    <mergeCell ref="C42:P42"/>
    <mergeCell ref="Q42:R42"/>
  </mergeCells>
  <dataValidations count="3">
    <dataValidation allowBlank="true" operator="equal" showDropDown="false" showErrorMessage="true" showInputMessage="true" sqref="O9:O10 O14 O17:O18 O21:O22 O24 O28:O29 O33 O35:O36 O38:O39" type="list">
      <formula1>",NC,NA,met,unmet"</formula1>
      <formula2>0</formula2>
    </dataValidation>
    <dataValidation allowBlank="true" operator="equal" showDropDown="false" showErrorMessage="true" showInputMessage="true" sqref="P9:P10 P14:P15 O16 P17:P18 P21:P22 P24 P28:P29 P33 P35:P36 P38:P39" type="list">
      <formula1>"VeryStrong,Strong,Moderate,Supporting,Observed"</formula1>
      <formula2>0</formula2>
    </dataValidation>
    <dataValidation allowBlank="true" operator="equal" showDropDown="false" showErrorMessage="true" showInputMessage="true" sqref="O15" type="list">
      <formula1>".,NC,NA,met,unmet"</formula1>
      <formula2>0</formula2>
    </dataValidation>
  </dataValidations>
  <hyperlinks>
    <hyperlink ref="I20" r:id="rId1" display="Same as general proposal: &#10;Only  core tumors of HBOC will be taken into account: BrCa, OvCa, ProCa &amp; PaCa&#10;Cosegregation with disease: in multiple affected family members, a single causal allele, and no phenocopies. For dominant high risk genes: PP1_Strong: ≥Seven meioses across ≥ 2 families. PP1_Moderate: Five to six meioses across ≥ 1 families. PP1: Three to four meioses across ≥ 1 families. &#10;If these assumptions are discarded, more complex calculation methods are necessary (use COOLv2, http://fengbj-laboratory.org/cool2/manual.html)."/>
    <hyperlink ref="J20" r:id="rId2" display="Recommended segregation analysis tool: COOL (COsegregation OnLine) v2 http://fengbj-laboratory.org/cool2/manual.html&#10;PP1_Strong:&#10;Co-segregation with disease in pedigree(s) with a combined* Bayes Likelihood Ratioh &gt;18.7 in ≥2 families. AGREED IN DX MEETING (25/10/2021): OR  ≥5 informative meioses, in ≥2 families.&#10;*For multiple pedigrees, results are combined.&#10;Recommended segregation analysis tool: COOL (COsegregation OnLine) v2 http://fengbj-laboratory.org/cool2/manual.html&#10;&#10;PP1_Moderate:&#10;Co-segregation with disease in pedigree(s) with a combined* Bayes Likelihood Ratioh &gt;4.3 &amp; ≤18.7 AGREED IN DX MEETING (25/10/2021): OR  ≥3 informative meioses.&#10;*For multiple pedigrees, results are combined.&#10;Recommended segregation analysis tool: COOL (COsegregation OnLine) v2 http://fengbj-laboratory.org/cool2/manual.html. &#10;PP1:&#10;Co-segregation with disease in pedigree(s) with a combined* Bayes Likelihood Ratioh &gt;2.08 &amp; ≤4.32 AGREED IN DX MEETING (25/10/2021): OR  ≥2 informative meioses.&#10;*with multiple pedigrees, results are combined.&#10;Recommended segregation analysis tool: COOL (COsegregation OnLine) v2 http://fengbj-laboratory.org/cool2/manual.html.&#10;"/>
    <hyperlink ref="J22" r:id="rId3" display="PP3_Moderate:&#10;Missense variant with MAPP+PolyPhen-2 prior probability for pathogenicity &gt;0.81&#10;See http://priors.hci.utah.edu/PRIORS&#10;PP3:&#10;Missense with MAPP+PolyPhen-2 prior probability for pathogenicity &gt;0.68 &amp; ≤0.81 &#10;See http://priors.hci.utah.edu/PRIORS&#10;OR&#10;Predicted splice defect using http://priors.hci.utah.edu/PRIORS&#10;OR&#10;Predicted splice defect using recommended splicing algorithms: MaxEntScan, NNSplice, SpiceAI."/>
    <hyperlink ref="J32" r:id="rId4" display="BS4:&#10;Lack of co-segregation with disease in pedigree(s) with a combined*&#10;Bayes Likelihood Ratioh &lt;0.05&#10;*For multiple pedigrees, results are combined.&#10;Recommended segregation analysis tool: COOL (COsegregation OnLine) v2 http://fengbj-laboratory.org/cool2/manual.html&#10;BS4_Supporting:&#10;Lack of co-segregation with disease in pedigree(s) with a combined*&#10;Bayes Likelihood Ratioh &gt;0.05 &amp; ≤0.48&#10;*with multiple pedigrees, results are combined.&#10;Recommended segregation analysis tool: COOL (COsegregation OnLine) &#10;v2 http://fengbj-laboratory.org/cool2/manual.htm"/>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7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64" activeCellId="0" sqref="J64"/>
    </sheetView>
  </sheetViews>
  <sheetFormatPr defaultColWidth="10.73046875" defaultRowHeight="14.5" zeroHeight="false" outlineLevelRow="0" outlineLevelCol="0"/>
  <cols>
    <col collapsed="false" customWidth="true" hidden="false" outlineLevel="0" max="1" min="1" style="0" width="20"/>
    <col collapsed="false" customWidth="true" hidden="false" outlineLevel="0" max="2" min="2" style="0" width="25.81"/>
    <col collapsed="false" customWidth="true" hidden="false" outlineLevel="0" max="3" min="3" style="0" width="6.46"/>
    <col collapsed="false" customWidth="true" hidden="false" outlineLevel="0" max="4" min="4" style="0" width="21.82"/>
    <col collapsed="false" customWidth="true" hidden="false" outlineLevel="0" max="5" min="5" style="0" width="14.45"/>
    <col collapsed="false" customWidth="true" hidden="false" outlineLevel="0" max="6" min="6" style="0" width="15.45"/>
    <col collapsed="false" customWidth="true" hidden="false" outlineLevel="0" max="7" min="7" style="0" width="14.82"/>
    <col collapsed="false" customWidth="true" hidden="false" outlineLevel="0" max="8" min="8" style="0" width="17"/>
    <col collapsed="false" customWidth="true" hidden="false" outlineLevel="0" max="9" min="9" style="0" width="20.72"/>
    <col collapsed="false" customWidth="true" hidden="false" outlineLevel="0" max="10" min="10" style="0" width="12"/>
    <col collapsed="false" customWidth="true" hidden="false" outlineLevel="0" max="12" min="12" style="0" width="22"/>
    <col collapsed="false" customWidth="true" hidden="false" outlineLevel="0" max="13" min="13" style="0" width="12.27"/>
    <col collapsed="false" customWidth="true" hidden="false" outlineLevel="0" max="14" min="14" style="0" width="13.82"/>
    <col collapsed="false" customWidth="true" hidden="false" outlineLevel="0" max="15" min="15" style="0" width="14.27"/>
    <col collapsed="false" customWidth="true" hidden="false" outlineLevel="0" max="16" min="16" style="0" width="17"/>
    <col collapsed="false" customWidth="true" hidden="false" outlineLevel="0" max="17" min="17" style="0" width="16.54"/>
  </cols>
  <sheetData>
    <row r="1" customFormat="false" ht="25.5" hidden="false" customHeight="true" outlineLevel="0" collapsed="false">
      <c r="A1" s="101" t="s">
        <v>2</v>
      </c>
      <c r="B1" s="102"/>
      <c r="D1" s="252" t="s">
        <v>409</v>
      </c>
      <c r="E1" s="253"/>
      <c r="F1" s="253"/>
      <c r="G1" s="253"/>
      <c r="H1" s="253"/>
      <c r="I1" s="253"/>
      <c r="J1" s="253"/>
      <c r="K1" s="253"/>
      <c r="L1" s="253"/>
      <c r="M1" s="253"/>
      <c r="N1" s="253"/>
      <c r="O1" s="253"/>
    </row>
    <row r="2" customFormat="false" ht="14.5" hidden="false" customHeight="false" outlineLevel="0" collapsed="false">
      <c r="A2" s="104" t="s">
        <v>110</v>
      </c>
      <c r="B2" s="105"/>
      <c r="D2" s="117" t="s">
        <v>410</v>
      </c>
      <c r="E2" s="254"/>
      <c r="M2" s="255" t="s">
        <v>411</v>
      </c>
      <c r="N2" s="256"/>
      <c r="O2" s="257"/>
      <c r="P2" s="255" t="s">
        <v>412</v>
      </c>
      <c r="Q2" s="257"/>
    </row>
    <row r="3" customFormat="false" ht="14.5" hidden="false" customHeight="false" outlineLevel="0" collapsed="false">
      <c r="A3" s="101" t="s">
        <v>111</v>
      </c>
      <c r="B3" s="107"/>
      <c r="D3" s="258"/>
      <c r="E3" s="102"/>
      <c r="G3" s="259" t="s">
        <v>413</v>
      </c>
      <c r="H3" s="260" t="s">
        <v>414</v>
      </c>
      <c r="I3" s="261"/>
      <c r="J3" s="262"/>
      <c r="K3" s="262"/>
      <c r="L3" s="262"/>
      <c r="M3" s="261"/>
      <c r="N3" s="262"/>
      <c r="O3" s="263"/>
      <c r="P3" s="262"/>
      <c r="Q3" s="263"/>
    </row>
    <row r="4" customFormat="false" ht="3" hidden="false" customHeight="true" outlineLevel="0" collapsed="false"/>
    <row r="5" customFormat="false" ht="3" hidden="false" customHeight="true" outlineLevel="0" collapsed="false"/>
    <row r="6" customFormat="false" ht="3" hidden="false" customHeight="true" outlineLevel="0" collapsed="false"/>
    <row r="7" customFormat="false" ht="18.75" hidden="false" customHeight="true" outlineLevel="0" collapsed="false">
      <c r="A7" s="264" t="s">
        <v>415</v>
      </c>
      <c r="D7" s="265" t="s">
        <v>416</v>
      </c>
      <c r="L7" s="265" t="s">
        <v>417</v>
      </c>
    </row>
    <row r="8" customFormat="false" ht="5.25" hidden="false" customHeight="true" outlineLevel="0" collapsed="false"/>
    <row r="9" customFormat="false" ht="14.5" hidden="false" customHeight="false" outlineLevel="0" collapsed="false">
      <c r="B9" s="11" t="s">
        <v>418</v>
      </c>
      <c r="D9" s="1" t="s">
        <v>419</v>
      </c>
      <c r="E9" s="266" t="s">
        <v>420</v>
      </c>
      <c r="F9" s="266" t="s">
        <v>421</v>
      </c>
      <c r="G9" s="267" t="s">
        <v>422</v>
      </c>
      <c r="H9" s="266" t="s">
        <v>423</v>
      </c>
      <c r="I9" s="268" t="s">
        <v>424</v>
      </c>
      <c r="L9" s="1" t="s">
        <v>419</v>
      </c>
      <c r="M9" s="266" t="s">
        <v>420</v>
      </c>
      <c r="N9" s="266" t="s">
        <v>421</v>
      </c>
      <c r="O9" s="267" t="s">
        <v>422</v>
      </c>
      <c r="P9" s="266" t="s">
        <v>423</v>
      </c>
      <c r="Q9" s="268" t="s">
        <v>424</v>
      </c>
    </row>
    <row r="10" customFormat="false" ht="12.75" hidden="false" customHeight="true" outlineLevel="0" collapsed="false">
      <c r="D10" s="269" t="s">
        <v>425</v>
      </c>
      <c r="E10" s="75"/>
      <c r="F10" s="270"/>
      <c r="G10" s="270"/>
      <c r="H10" s="270"/>
      <c r="I10" s="271"/>
      <c r="L10" s="272" t="s">
        <v>425</v>
      </c>
      <c r="M10" s="75"/>
      <c r="N10" s="270"/>
      <c r="O10" s="270"/>
      <c r="P10" s="271"/>
      <c r="Q10" s="271"/>
    </row>
    <row r="11" customFormat="false" ht="12.75" hidden="false" customHeight="true" outlineLevel="0" collapsed="false">
      <c r="D11" s="273" t="s">
        <v>426</v>
      </c>
      <c r="E11" s="274"/>
      <c r="F11" s="275"/>
      <c r="G11" s="276"/>
      <c r="H11" s="275"/>
      <c r="I11" s="277"/>
      <c r="L11" s="273" t="s">
        <v>426</v>
      </c>
      <c r="M11" s="274"/>
      <c r="N11" s="275"/>
      <c r="O11" s="276"/>
      <c r="P11" s="277"/>
      <c r="Q11" s="277"/>
    </row>
    <row r="12" customFormat="false" ht="12.75" hidden="false" customHeight="true" outlineLevel="0" collapsed="false">
      <c r="D12" s="273" t="s">
        <v>427</v>
      </c>
      <c r="E12" s="278"/>
      <c r="F12" s="276"/>
      <c r="G12" s="276"/>
      <c r="H12" s="276"/>
      <c r="I12" s="279"/>
      <c r="L12" s="273" t="s">
        <v>427</v>
      </c>
      <c r="M12" s="278"/>
      <c r="N12" s="276"/>
      <c r="O12" s="276"/>
      <c r="P12" s="279"/>
      <c r="Q12" s="279"/>
    </row>
    <row r="13" customFormat="false" ht="12.75" hidden="false" customHeight="true" outlineLevel="0" collapsed="false">
      <c r="D13" s="273" t="s">
        <v>428</v>
      </c>
      <c r="E13" s="278"/>
      <c r="F13" s="276"/>
      <c r="G13" s="276"/>
      <c r="H13" s="276"/>
      <c r="I13" s="279"/>
      <c r="L13" s="273" t="s">
        <v>428</v>
      </c>
      <c r="M13" s="278"/>
      <c r="N13" s="276"/>
      <c r="O13" s="276"/>
      <c r="P13" s="279"/>
      <c r="Q13" s="279"/>
    </row>
    <row r="14" customFormat="false" ht="12.75" hidden="false" customHeight="true" outlineLevel="0" collapsed="false">
      <c r="D14" s="273" t="s">
        <v>429</v>
      </c>
      <c r="E14" s="278"/>
      <c r="F14" s="276"/>
      <c r="G14" s="276"/>
      <c r="H14" s="276"/>
      <c r="I14" s="279"/>
      <c r="L14" s="273" t="s">
        <v>429</v>
      </c>
      <c r="M14" s="278"/>
      <c r="N14" s="276"/>
      <c r="O14" s="276"/>
      <c r="P14" s="279"/>
      <c r="Q14" s="279"/>
    </row>
    <row r="15" customFormat="false" ht="12.75" hidden="false" customHeight="true" outlineLevel="0" collapsed="false">
      <c r="D15" s="273" t="s">
        <v>430</v>
      </c>
      <c r="E15" s="278"/>
      <c r="F15" s="276"/>
      <c r="G15" s="276"/>
      <c r="H15" s="276"/>
      <c r="I15" s="279"/>
      <c r="L15" s="273" t="s">
        <v>430</v>
      </c>
      <c r="M15" s="278"/>
      <c r="N15" s="276"/>
      <c r="O15" s="276"/>
      <c r="P15" s="279"/>
      <c r="Q15" s="279"/>
    </row>
    <row r="16" customFormat="false" ht="12.75" hidden="false" customHeight="true" outlineLevel="0" collapsed="false">
      <c r="B16" s="280"/>
      <c r="D16" s="273" t="s">
        <v>431</v>
      </c>
      <c r="E16" s="274"/>
      <c r="F16" s="275"/>
      <c r="G16" s="276"/>
      <c r="H16" s="275"/>
      <c r="I16" s="277"/>
      <c r="L16" s="273" t="s">
        <v>431</v>
      </c>
      <c r="M16" s="274"/>
      <c r="N16" s="275"/>
      <c r="O16" s="276"/>
      <c r="P16" s="277"/>
      <c r="Q16" s="277"/>
    </row>
    <row r="17" customFormat="false" ht="12.75" hidden="false" customHeight="true" outlineLevel="0" collapsed="false">
      <c r="D17" s="281" t="s">
        <v>432</v>
      </c>
      <c r="E17" s="282"/>
      <c r="F17" s="283"/>
      <c r="G17" s="284"/>
      <c r="H17" s="283"/>
      <c r="I17" s="285"/>
      <c r="L17" s="281" t="s">
        <v>432</v>
      </c>
      <c r="M17" s="282"/>
      <c r="N17" s="283"/>
      <c r="O17" s="284"/>
      <c r="P17" s="285"/>
      <c r="Q17" s="285"/>
    </row>
    <row r="18" customFormat="false" ht="14.5" hidden="false" customHeight="false" outlineLevel="0" collapsed="false">
      <c r="L18" s="286"/>
    </row>
    <row r="19" customFormat="false" ht="12.75" hidden="false" customHeight="true" outlineLevel="0" collapsed="false">
      <c r="D19" s="269" t="s">
        <v>433</v>
      </c>
      <c r="E19" s="287" t="n">
        <v>0</v>
      </c>
      <c r="F19" s="288"/>
      <c r="G19" s="288"/>
      <c r="H19" s="288"/>
      <c r="I19" s="289"/>
      <c r="L19" s="269" t="s">
        <v>433</v>
      </c>
      <c r="M19" s="290"/>
      <c r="N19" s="288"/>
      <c r="O19" s="288"/>
      <c r="P19" s="288"/>
      <c r="Q19" s="289"/>
    </row>
    <row r="20" customFormat="false" ht="12.75" hidden="false" customHeight="true" outlineLevel="0" collapsed="false">
      <c r="D20" s="281" t="s">
        <v>434</v>
      </c>
      <c r="E20" s="291" t="n">
        <v>0</v>
      </c>
      <c r="F20" s="284"/>
      <c r="G20" s="284"/>
      <c r="H20" s="284"/>
      <c r="I20" s="292"/>
      <c r="L20" s="281" t="s">
        <v>434</v>
      </c>
      <c r="M20" s="293"/>
      <c r="N20" s="284"/>
      <c r="O20" s="284"/>
      <c r="P20" s="284"/>
      <c r="Q20" s="292"/>
    </row>
    <row r="21" customFormat="false" ht="5.25" hidden="false" customHeight="true" outlineLevel="0" collapsed="false"/>
    <row r="22" customFormat="false" ht="14.9" hidden="false" customHeight="true" outlineLevel="0" collapsed="false">
      <c r="E22" s="294"/>
    </row>
    <row r="23" customFormat="false" ht="7.5" hidden="false" customHeight="true" outlineLevel="0" collapsed="false"/>
    <row r="24" customFormat="false" ht="7.5" hidden="false" customHeight="true" outlineLevel="0" collapsed="false"/>
    <row r="25" customFormat="false" ht="12.75" hidden="false" customHeight="true" outlineLevel="0" collapsed="false">
      <c r="B25" s="11" t="s">
        <v>435</v>
      </c>
      <c r="D25" s="1" t="s">
        <v>419</v>
      </c>
      <c r="E25" s="266" t="s">
        <v>420</v>
      </c>
      <c r="F25" s="266" t="s">
        <v>421</v>
      </c>
      <c r="G25" s="267" t="s">
        <v>422</v>
      </c>
      <c r="H25" s="266" t="s">
        <v>423</v>
      </c>
      <c r="I25" s="268" t="s">
        <v>436</v>
      </c>
      <c r="L25" s="1" t="s">
        <v>419</v>
      </c>
      <c r="M25" s="266" t="s">
        <v>420</v>
      </c>
      <c r="N25" s="266" t="s">
        <v>421</v>
      </c>
      <c r="O25" s="267" t="s">
        <v>422</v>
      </c>
      <c r="P25" s="266" t="s">
        <v>423</v>
      </c>
      <c r="Q25" s="268" t="s">
        <v>424</v>
      </c>
    </row>
    <row r="26" customFormat="false" ht="12.75" hidden="false" customHeight="true" outlineLevel="0" collapsed="false">
      <c r="D26" s="269" t="s">
        <v>425</v>
      </c>
      <c r="E26" s="75"/>
      <c r="F26" s="270"/>
      <c r="G26" s="270"/>
      <c r="H26" s="270"/>
      <c r="I26" s="271"/>
      <c r="L26" s="272" t="s">
        <v>425</v>
      </c>
      <c r="M26" s="75"/>
      <c r="N26" s="270"/>
      <c r="O26" s="270"/>
      <c r="P26" s="270"/>
      <c r="Q26" s="271"/>
    </row>
    <row r="27" customFormat="false" ht="12.75" hidden="false" customHeight="true" outlineLevel="0" collapsed="false">
      <c r="D27" s="273" t="s">
        <v>426</v>
      </c>
      <c r="E27" s="274"/>
      <c r="F27" s="275"/>
      <c r="G27" s="276"/>
      <c r="H27" s="275"/>
      <c r="I27" s="277"/>
      <c r="L27" s="273" t="s">
        <v>426</v>
      </c>
      <c r="M27" s="274"/>
      <c r="N27" s="275"/>
      <c r="O27" s="276"/>
      <c r="P27" s="275"/>
      <c r="Q27" s="277"/>
    </row>
    <row r="28" customFormat="false" ht="12.75" hidden="false" customHeight="true" outlineLevel="0" collapsed="false">
      <c r="D28" s="273" t="s">
        <v>427</v>
      </c>
      <c r="E28" s="278"/>
      <c r="F28" s="276"/>
      <c r="G28" s="276"/>
      <c r="H28" s="276"/>
      <c r="I28" s="279"/>
      <c r="L28" s="273" t="s">
        <v>427</v>
      </c>
      <c r="M28" s="278"/>
      <c r="N28" s="276"/>
      <c r="O28" s="276"/>
      <c r="P28" s="276"/>
      <c r="Q28" s="279"/>
    </row>
    <row r="29" customFormat="false" ht="12.75" hidden="false" customHeight="true" outlineLevel="0" collapsed="false">
      <c r="D29" s="273" t="s">
        <v>428</v>
      </c>
      <c r="E29" s="278"/>
      <c r="F29" s="276"/>
      <c r="G29" s="276"/>
      <c r="H29" s="276"/>
      <c r="I29" s="279"/>
      <c r="L29" s="273" t="s">
        <v>428</v>
      </c>
      <c r="M29" s="278"/>
      <c r="N29" s="276"/>
      <c r="O29" s="276"/>
      <c r="P29" s="276"/>
      <c r="Q29" s="279"/>
    </row>
    <row r="30" customFormat="false" ht="12.75" hidden="false" customHeight="true" outlineLevel="0" collapsed="false">
      <c r="D30" s="273" t="s">
        <v>429</v>
      </c>
      <c r="E30" s="278"/>
      <c r="F30" s="276"/>
      <c r="G30" s="276"/>
      <c r="H30" s="276"/>
      <c r="I30" s="279"/>
      <c r="L30" s="273" t="s">
        <v>429</v>
      </c>
      <c r="M30" s="278"/>
      <c r="N30" s="276"/>
      <c r="O30" s="276"/>
      <c r="P30" s="276"/>
      <c r="Q30" s="279"/>
    </row>
    <row r="31" customFormat="false" ht="12.75" hidden="false" customHeight="true" outlineLevel="0" collapsed="false">
      <c r="D31" s="273" t="s">
        <v>430</v>
      </c>
      <c r="E31" s="278"/>
      <c r="F31" s="276"/>
      <c r="G31" s="276"/>
      <c r="H31" s="276"/>
      <c r="I31" s="279"/>
      <c r="L31" s="273" t="s">
        <v>430</v>
      </c>
      <c r="M31" s="278"/>
      <c r="N31" s="276"/>
      <c r="O31" s="276"/>
      <c r="P31" s="276"/>
      <c r="Q31" s="279"/>
    </row>
    <row r="32" customFormat="false" ht="12.75" hidden="false" customHeight="true" outlineLevel="0" collapsed="false">
      <c r="D32" s="273" t="s">
        <v>431</v>
      </c>
      <c r="E32" s="274"/>
      <c r="F32" s="275"/>
      <c r="G32" s="276"/>
      <c r="H32" s="275"/>
      <c r="I32" s="277"/>
      <c r="L32" s="273" t="s">
        <v>431</v>
      </c>
      <c r="M32" s="274"/>
      <c r="N32" s="275"/>
      <c r="O32" s="276"/>
      <c r="P32" s="275"/>
      <c r="Q32" s="277"/>
    </row>
    <row r="33" customFormat="false" ht="12.75" hidden="false" customHeight="true" outlineLevel="0" collapsed="false">
      <c r="D33" s="281" t="s">
        <v>432</v>
      </c>
      <c r="E33" s="282"/>
      <c r="F33" s="283"/>
      <c r="G33" s="284"/>
      <c r="H33" s="283"/>
      <c r="I33" s="285"/>
      <c r="L33" s="281" t="s">
        <v>432</v>
      </c>
      <c r="M33" s="282"/>
      <c r="N33" s="283"/>
      <c r="O33" s="284"/>
      <c r="P33" s="283"/>
      <c r="Q33" s="285"/>
    </row>
    <row r="35" customFormat="false" ht="12.75" hidden="false" customHeight="true" outlineLevel="0" collapsed="false">
      <c r="D35" s="295" t="s">
        <v>433</v>
      </c>
      <c r="E35" s="287" t="n">
        <v>0</v>
      </c>
      <c r="F35" s="288"/>
      <c r="G35" s="288"/>
      <c r="H35" s="288"/>
      <c r="I35" s="289"/>
      <c r="L35" s="269" t="s">
        <v>433</v>
      </c>
      <c r="M35" s="288"/>
      <c r="N35" s="288"/>
      <c r="O35" s="288"/>
      <c r="P35" s="288"/>
      <c r="Q35" s="289"/>
    </row>
    <row r="36" customFormat="false" ht="12.75" hidden="false" customHeight="true" outlineLevel="0" collapsed="false">
      <c r="D36" s="296" t="s">
        <v>434</v>
      </c>
      <c r="E36" s="291" t="n">
        <v>0</v>
      </c>
      <c r="F36" s="284"/>
      <c r="G36" s="284"/>
      <c r="H36" s="284"/>
      <c r="I36" s="292"/>
      <c r="L36" s="281" t="s">
        <v>434</v>
      </c>
      <c r="M36" s="284"/>
      <c r="N36" s="284"/>
      <c r="O36" s="284"/>
      <c r="P36" s="284"/>
      <c r="Q36" s="292"/>
    </row>
    <row r="37" customFormat="false" ht="5.25" hidden="false" customHeight="true" outlineLevel="0" collapsed="false"/>
    <row r="38" customFormat="false" ht="13.4" hidden="false" customHeight="true" outlineLevel="0" collapsed="false">
      <c r="E38" s="294"/>
    </row>
    <row r="39" customFormat="false" ht="7.5" hidden="false" customHeight="true" outlineLevel="0" collapsed="false"/>
    <row r="40" customFormat="false" ht="7.5" hidden="false" customHeight="true" outlineLevel="0" collapsed="false"/>
    <row r="41" customFormat="false" ht="12.75" hidden="false" customHeight="true" outlineLevel="0" collapsed="false">
      <c r="B41" s="11" t="s">
        <v>437</v>
      </c>
      <c r="D41" s="297" t="s">
        <v>419</v>
      </c>
      <c r="E41" s="298" t="s">
        <v>420</v>
      </c>
      <c r="F41" s="298" t="s">
        <v>421</v>
      </c>
      <c r="G41" s="299" t="s">
        <v>422</v>
      </c>
      <c r="H41" s="298" t="s">
        <v>423</v>
      </c>
      <c r="I41" s="300" t="s">
        <v>436</v>
      </c>
      <c r="L41" s="1" t="s">
        <v>419</v>
      </c>
      <c r="M41" s="266" t="s">
        <v>420</v>
      </c>
      <c r="N41" s="266" t="s">
        <v>421</v>
      </c>
      <c r="O41" s="267" t="s">
        <v>422</v>
      </c>
      <c r="P41" s="266" t="s">
        <v>423</v>
      </c>
      <c r="Q41" s="268" t="s">
        <v>424</v>
      </c>
    </row>
    <row r="42" customFormat="false" ht="12.75" hidden="false" customHeight="true" outlineLevel="0" collapsed="false">
      <c r="D42" s="269" t="s">
        <v>425</v>
      </c>
      <c r="E42" s="75"/>
      <c r="F42" s="270"/>
      <c r="G42" s="270"/>
      <c r="H42" s="270"/>
      <c r="I42" s="271"/>
      <c r="L42" s="272" t="s">
        <v>425</v>
      </c>
      <c r="M42" s="75"/>
      <c r="N42" s="270"/>
      <c r="O42" s="270"/>
      <c r="P42" s="271"/>
      <c r="Q42" s="271"/>
    </row>
    <row r="43" customFormat="false" ht="12.75" hidden="false" customHeight="true" outlineLevel="0" collapsed="false">
      <c r="D43" s="273" t="s">
        <v>426</v>
      </c>
      <c r="E43" s="274"/>
      <c r="F43" s="275"/>
      <c r="G43" s="276"/>
      <c r="H43" s="275"/>
      <c r="I43" s="277"/>
      <c r="L43" s="273" t="s">
        <v>426</v>
      </c>
      <c r="M43" s="274"/>
      <c r="N43" s="275"/>
      <c r="O43" s="276"/>
      <c r="P43" s="277"/>
      <c r="Q43" s="277"/>
    </row>
    <row r="44" customFormat="false" ht="12.75" hidden="false" customHeight="true" outlineLevel="0" collapsed="false">
      <c r="D44" s="273" t="s">
        <v>427</v>
      </c>
      <c r="E44" s="278"/>
      <c r="F44" s="276"/>
      <c r="G44" s="276"/>
      <c r="H44" s="276"/>
      <c r="I44" s="279"/>
      <c r="L44" s="273" t="s">
        <v>427</v>
      </c>
      <c r="M44" s="278"/>
      <c r="N44" s="276"/>
      <c r="O44" s="276"/>
      <c r="P44" s="279"/>
      <c r="Q44" s="279"/>
    </row>
    <row r="45" customFormat="false" ht="12.75" hidden="false" customHeight="true" outlineLevel="0" collapsed="false">
      <c r="D45" s="273" t="s">
        <v>428</v>
      </c>
      <c r="E45" s="278"/>
      <c r="F45" s="276"/>
      <c r="G45" s="276"/>
      <c r="H45" s="276"/>
      <c r="I45" s="279"/>
      <c r="L45" s="273" t="s">
        <v>428</v>
      </c>
      <c r="M45" s="278"/>
      <c r="N45" s="276"/>
      <c r="O45" s="276"/>
      <c r="P45" s="279"/>
      <c r="Q45" s="279"/>
    </row>
    <row r="46" customFormat="false" ht="12.75" hidden="false" customHeight="true" outlineLevel="0" collapsed="false">
      <c r="D46" s="273" t="s">
        <v>429</v>
      </c>
      <c r="E46" s="278"/>
      <c r="F46" s="276"/>
      <c r="G46" s="276"/>
      <c r="H46" s="276"/>
      <c r="I46" s="279"/>
      <c r="L46" s="273" t="s">
        <v>429</v>
      </c>
      <c r="M46" s="278"/>
      <c r="N46" s="276"/>
      <c r="O46" s="276"/>
      <c r="P46" s="279"/>
      <c r="Q46" s="279"/>
    </row>
    <row r="47" customFormat="false" ht="12.75" hidden="false" customHeight="true" outlineLevel="0" collapsed="false">
      <c r="D47" s="273" t="s">
        <v>430</v>
      </c>
      <c r="E47" s="278"/>
      <c r="F47" s="276"/>
      <c r="G47" s="276"/>
      <c r="H47" s="276"/>
      <c r="I47" s="279"/>
      <c r="L47" s="273" t="s">
        <v>430</v>
      </c>
      <c r="M47" s="278"/>
      <c r="N47" s="276"/>
      <c r="O47" s="276"/>
      <c r="P47" s="279"/>
      <c r="Q47" s="279"/>
    </row>
    <row r="48" customFormat="false" ht="12.75" hidden="false" customHeight="true" outlineLevel="0" collapsed="false">
      <c r="D48" s="273" t="s">
        <v>431</v>
      </c>
      <c r="E48" s="274"/>
      <c r="F48" s="275"/>
      <c r="G48" s="276"/>
      <c r="H48" s="275"/>
      <c r="I48" s="277"/>
      <c r="L48" s="273" t="s">
        <v>431</v>
      </c>
      <c r="M48" s="274"/>
      <c r="N48" s="275"/>
      <c r="O48" s="276"/>
      <c r="P48" s="277"/>
      <c r="Q48" s="277"/>
    </row>
    <row r="49" customFormat="false" ht="12.75" hidden="false" customHeight="true" outlineLevel="0" collapsed="false">
      <c r="D49" s="281" t="s">
        <v>432</v>
      </c>
      <c r="E49" s="282"/>
      <c r="F49" s="283"/>
      <c r="G49" s="284"/>
      <c r="H49" s="283"/>
      <c r="I49" s="285"/>
      <c r="L49" s="281" t="s">
        <v>432</v>
      </c>
      <c r="M49" s="282"/>
      <c r="N49" s="283"/>
      <c r="O49" s="284"/>
      <c r="P49" s="285"/>
      <c r="Q49" s="285"/>
    </row>
    <row r="51" customFormat="false" ht="12.75" hidden="false" customHeight="true" outlineLevel="0" collapsed="false">
      <c r="D51" s="295" t="s">
        <v>433</v>
      </c>
      <c r="E51" s="288" t="n">
        <v>0</v>
      </c>
      <c r="F51" s="288"/>
      <c r="G51" s="288"/>
      <c r="H51" s="288"/>
      <c r="I51" s="289"/>
      <c r="L51" s="269" t="s">
        <v>433</v>
      </c>
      <c r="M51" s="290"/>
      <c r="N51" s="288"/>
      <c r="O51" s="288"/>
      <c r="P51" s="288"/>
      <c r="Q51" s="289"/>
    </row>
    <row r="52" customFormat="false" ht="12.75" hidden="false" customHeight="true" outlineLevel="0" collapsed="false">
      <c r="D52" s="296" t="s">
        <v>434</v>
      </c>
      <c r="E52" s="284" t="n">
        <v>0</v>
      </c>
      <c r="F52" s="284"/>
      <c r="G52" s="284"/>
      <c r="H52" s="284"/>
      <c r="I52" s="292"/>
      <c r="L52" s="281" t="s">
        <v>434</v>
      </c>
      <c r="M52" s="293"/>
      <c r="N52" s="284"/>
      <c r="O52" s="284"/>
      <c r="P52" s="284"/>
      <c r="Q52" s="292"/>
    </row>
    <row r="53" customFormat="false" ht="4.5" hidden="false" customHeight="true" outlineLevel="0" collapsed="false"/>
    <row r="54" customFormat="false" ht="16.4" hidden="false" customHeight="true" outlineLevel="0" collapsed="false">
      <c r="E54" s="249"/>
    </row>
    <row r="55" customFormat="false" ht="7.5" hidden="false" customHeight="true" outlineLevel="0" collapsed="false"/>
    <row r="56" customFormat="false" ht="8.25" hidden="false" customHeight="true" outlineLevel="0" collapsed="false"/>
    <row r="57" customFormat="false" ht="14.9" hidden="false" customHeight="true" outlineLevel="0" collapsed="false">
      <c r="B57" s="11" t="s">
        <v>438</v>
      </c>
      <c r="E57" s="301" t="s">
        <v>420</v>
      </c>
      <c r="F57" s="302" t="s">
        <v>421</v>
      </c>
      <c r="G57" s="267" t="s">
        <v>422</v>
      </c>
      <c r="H57" s="303" t="s">
        <v>423</v>
      </c>
      <c r="I57" s="303" t="s">
        <v>436</v>
      </c>
      <c r="M57" s="301" t="s">
        <v>420</v>
      </c>
      <c r="N57" s="302" t="s">
        <v>421</v>
      </c>
      <c r="O57" s="304" t="s">
        <v>422</v>
      </c>
      <c r="P57" s="305" t="s">
        <v>423</v>
      </c>
      <c r="Q57" s="305" t="s">
        <v>424</v>
      </c>
    </row>
    <row r="58" customFormat="false" ht="12.75" hidden="false" customHeight="true" outlineLevel="0" collapsed="false">
      <c r="E58" s="306"/>
      <c r="F58" s="307"/>
      <c r="G58" s="307"/>
      <c r="H58" s="307"/>
      <c r="I58" s="308"/>
      <c r="M58" s="306"/>
      <c r="N58" s="307"/>
      <c r="O58" s="307"/>
      <c r="P58" s="307"/>
      <c r="Q58" s="308"/>
    </row>
    <row r="59" customFormat="false" ht="3" hidden="false" customHeight="true" outlineLevel="0" collapsed="false"/>
    <row r="60" customFormat="false" ht="3" hidden="false" customHeight="true" outlineLevel="0" collapsed="false"/>
    <row r="61" customFormat="false" ht="3" hidden="false" customHeight="true" outlineLevel="0" collapsed="false"/>
    <row r="62" customFormat="false" ht="3" hidden="false" customHeight="true" outlineLevel="0" collapsed="false"/>
    <row r="63" customFormat="false" ht="3" hidden="false" customHeight="true" outlineLevel="0" collapsed="false"/>
    <row r="64" customFormat="false" ht="21" hidden="false" customHeight="false" outlineLevel="0" collapsed="false">
      <c r="A64" s="264" t="s">
        <v>439</v>
      </c>
    </row>
    <row r="65" customFormat="false" ht="12.75" hidden="false" customHeight="true" outlineLevel="0" collapsed="false">
      <c r="A65" s="309" t="s">
        <v>440</v>
      </c>
      <c r="B65" s="309"/>
      <c r="D65" s="1" t="s">
        <v>419</v>
      </c>
      <c r="E65" s="266" t="s">
        <v>441</v>
      </c>
      <c r="F65" s="266" t="s">
        <v>442</v>
      </c>
      <c r="G65" s="267" t="s">
        <v>443</v>
      </c>
      <c r="H65" s="266" t="s">
        <v>444</v>
      </c>
      <c r="I65" s="1" t="s">
        <v>445</v>
      </c>
    </row>
    <row r="66" customFormat="false" ht="12.75" hidden="false" customHeight="true" outlineLevel="0" collapsed="false">
      <c r="A66" s="309"/>
      <c r="B66" s="309"/>
      <c r="D66" s="269"/>
      <c r="E66" s="75"/>
      <c r="F66" s="270"/>
      <c r="G66" s="270"/>
      <c r="H66" s="270"/>
      <c r="I66" s="271"/>
    </row>
    <row r="67" customFormat="false" ht="12.75" hidden="false" customHeight="true" outlineLevel="0" collapsed="false">
      <c r="A67" s="309"/>
      <c r="B67" s="309"/>
      <c r="D67" s="273"/>
      <c r="E67" s="278"/>
      <c r="F67" s="276"/>
      <c r="G67" s="276"/>
      <c r="H67" s="276"/>
      <c r="I67" s="279"/>
    </row>
    <row r="68" customFormat="false" ht="12.75" hidden="false" customHeight="true" outlineLevel="0" collapsed="false">
      <c r="A68" s="309"/>
      <c r="B68" s="309"/>
      <c r="D68" s="310" t="s">
        <v>446</v>
      </c>
      <c r="E68" s="306"/>
      <c r="F68" s="307"/>
      <c r="G68" s="307"/>
      <c r="H68" s="307"/>
      <c r="I68" s="308"/>
    </row>
    <row r="69" customFormat="false" ht="14.5" hidden="false" customHeight="false" outlineLevel="0" collapsed="false">
      <c r="A69" s="0" t="s">
        <v>447</v>
      </c>
    </row>
    <row r="70" customFormat="false" ht="145" hidden="false" customHeight="false" outlineLevel="0" collapsed="false">
      <c r="A70" s="311" t="s">
        <v>448</v>
      </c>
    </row>
    <row r="73" customFormat="false" ht="22.4" hidden="false" customHeight="true" outlineLevel="0" collapsed="false"/>
  </sheetData>
  <mergeCells count="1">
    <mergeCell ref="A65:B68"/>
  </mergeCells>
  <conditionalFormatting sqref="E19:E20">
    <cfRule type="expression" priority="2" aboveAverage="0" equalAverage="0" bottom="0" percent="0" rank="0" text="" dxfId="6">
      <formula>$E$19="0"+$E$20="0"</formula>
    </cfRule>
    <cfRule type="expression" priority="3" aboveAverage="0" equalAverage="0" bottom="0" percent="0" rank="0" text="" dxfId="7">
      <formula>SUM($E$19:$E$20)=0</formula>
    </cfRule>
  </conditionalFormatting>
  <conditionalFormatting sqref="E35:E36">
    <cfRule type="expression" priority="4" aboveAverage="0" equalAverage="0" bottom="0" percent="0" rank="0" text="" dxfId="8">
      <formula>$E$35="0"+$E$36="0"</formula>
    </cfRule>
    <cfRule type="expression" priority="5" aboveAverage="0" equalAverage="0" bottom="0" percent="0" rank="0" text="" dxfId="9">
      <formula>$E$35="0"+$E$36="0"</formula>
    </cfRule>
    <cfRule type="expression" priority="6" aboveAverage="0" equalAverage="0" bottom="0" percent="0" rank="0" text="" dxfId="10">
      <formula>SUM($E$35:$E$36)=0</formula>
    </cfRule>
  </conditionalFormatting>
  <conditionalFormatting sqref="E51:E52">
    <cfRule type="expression" priority="7" aboveAverage="0" equalAverage="0" bottom="0" percent="0" rank="0" text="" dxfId="11">
      <formula>SUM($E$51:$E$52)=0</formula>
    </cfRule>
  </conditionalFormatting>
  <conditionalFormatting sqref="I3">
    <cfRule type="cellIs" priority="8" operator="equal" aboveAverage="0" equalAverage="0" bottom="0" percent="0" rank="0" text="" dxfId="12">
      <formula>"There is not enough coverage"</formula>
    </cfRule>
    <cfRule type="cellIs" priority="9" operator="equal" aboveAverage="0" equalAverage="0" bottom="0" percent="0" rank="0" text="" dxfId="13">
      <formula>"The location is well covered"</formula>
    </cfRule>
  </conditionalFormatting>
  <conditionalFormatting sqref="I2">
    <cfRule type="cellIs" priority="10" operator="equal" aboveAverage="0" equalAverage="0" bottom="0" percent="0" rank="0" text="" dxfId="14">
      <formula>"The variant hasn't been found in GnomAD database"</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0.73046875" defaultRowHeight="14.5" zeroHeight="false" outlineLevelRow="0" outlineLevelCol="0"/>
  <cols>
    <col collapsed="false" customWidth="true" hidden="false" outlineLevel="0" max="1" min="1" style="0" width="27"/>
    <col collapsed="false" customWidth="true" hidden="false" outlineLevel="0" max="2" min="2" style="0" width="24.72"/>
    <col collapsed="false" customWidth="true" hidden="false" outlineLevel="0" max="3" min="3" style="0" width="18.55"/>
    <col collapsed="false" customWidth="true" hidden="false" outlineLevel="0" max="4" min="4" style="0" width="17.82"/>
    <col collapsed="false" customWidth="true" hidden="false" outlineLevel="0" max="5" min="5" style="0" width="18.45"/>
    <col collapsed="false" customWidth="true" hidden="false" outlineLevel="0" max="6" min="6" style="0" width="15.17"/>
    <col collapsed="false" customWidth="true" hidden="false" outlineLevel="0" max="8" min="8" style="0" width="9.45"/>
    <col collapsed="false" customWidth="true" hidden="false" outlineLevel="0" max="9" min="9" style="0" width="11.45"/>
    <col collapsed="false" customWidth="true" hidden="false" outlineLevel="0" max="10" min="10" style="0" width="10"/>
    <col collapsed="false" customWidth="true" hidden="false" outlineLevel="0" max="11" min="11" style="0" width="9"/>
    <col collapsed="false" customWidth="true" hidden="false" outlineLevel="0" max="17" min="17" style="0" width="19.72"/>
    <col collapsed="false" customWidth="true" hidden="false" outlineLevel="0" max="22" min="22" style="0" width="13.17"/>
    <col collapsed="false" customWidth="true" hidden="false" outlineLevel="0" max="27" min="27" style="0" width="13.27"/>
  </cols>
  <sheetData>
    <row r="1" customFormat="false" ht="14.5" hidden="false" customHeight="false" outlineLevel="0" collapsed="false">
      <c r="A1" s="101" t="s">
        <v>2</v>
      </c>
      <c r="B1" s="102"/>
      <c r="L1" s="312" t="s">
        <v>449</v>
      </c>
      <c r="M1" s="23"/>
      <c r="N1" s="23"/>
      <c r="O1" s="23"/>
      <c r="P1" s="24"/>
      <c r="R1" s="23"/>
      <c r="S1" s="23"/>
      <c r="T1" s="24"/>
    </row>
    <row r="2" customFormat="false" ht="13.9" hidden="false" customHeight="true" outlineLevel="0" collapsed="false">
      <c r="A2" s="104" t="s">
        <v>110</v>
      </c>
      <c r="B2" s="105"/>
      <c r="D2" s="313" t="s">
        <v>450</v>
      </c>
      <c r="E2" s="314"/>
      <c r="F2" s="314"/>
      <c r="G2" s="314"/>
      <c r="L2" s="315" t="s">
        <v>451</v>
      </c>
      <c r="M2" s="315"/>
      <c r="N2" s="315"/>
      <c r="O2" s="315"/>
      <c r="P2" s="315"/>
      <c r="Q2" s="315"/>
    </row>
    <row r="3" customFormat="false" ht="14.5" hidden="false" customHeight="false" outlineLevel="0" collapsed="false">
      <c r="A3" s="101" t="s">
        <v>111</v>
      </c>
      <c r="B3" s="107"/>
      <c r="L3" s="315"/>
      <c r="M3" s="315"/>
      <c r="N3" s="315"/>
      <c r="O3" s="315"/>
      <c r="P3" s="315"/>
      <c r="Q3" s="315"/>
    </row>
    <row r="4" customFormat="false" ht="24.65" hidden="false" customHeight="true" outlineLevel="0" collapsed="false">
      <c r="L4" s="315"/>
      <c r="M4" s="315"/>
      <c r="N4" s="315"/>
      <c r="O4" s="315"/>
      <c r="P4" s="315"/>
      <c r="Q4" s="315"/>
    </row>
    <row r="5" customFormat="false" ht="21" hidden="false" customHeight="true" outlineLevel="0" collapsed="false">
      <c r="A5" s="111" t="s">
        <v>452</v>
      </c>
      <c r="F5" s="316"/>
      <c r="L5" s="315"/>
      <c r="M5" s="315"/>
      <c r="N5" s="315"/>
      <c r="O5" s="315"/>
      <c r="P5" s="315"/>
      <c r="Q5" s="315"/>
    </row>
    <row r="6" customFormat="false" ht="14.5" hidden="false" customHeight="false" outlineLevel="0" collapsed="false">
      <c r="F6" s="78" t="s">
        <v>453</v>
      </c>
      <c r="L6" s="315"/>
      <c r="M6" s="315"/>
      <c r="N6" s="315"/>
      <c r="O6" s="315"/>
      <c r="P6" s="315"/>
      <c r="Q6" s="315"/>
    </row>
    <row r="7" s="250" customFormat="true" ht="29" hidden="false" customHeight="false" outlineLevel="0" collapsed="false">
      <c r="A7" s="317" t="s">
        <v>454</v>
      </c>
      <c r="B7" s="317" t="s">
        <v>455</v>
      </c>
      <c r="C7" s="318" t="s">
        <v>456</v>
      </c>
      <c r="D7" s="317" t="s">
        <v>457</v>
      </c>
      <c r="E7" s="319" t="s">
        <v>458</v>
      </c>
      <c r="F7" s="317" t="s">
        <v>459</v>
      </c>
      <c r="G7" s="320" t="s">
        <v>460</v>
      </c>
      <c r="H7" s="321" t="s">
        <v>461</v>
      </c>
      <c r="I7" s="320" t="s">
        <v>460</v>
      </c>
      <c r="J7" s="321" t="s">
        <v>462</v>
      </c>
      <c r="L7" s="315"/>
      <c r="M7" s="315"/>
      <c r="N7" s="315"/>
      <c r="O7" s="315"/>
      <c r="P7" s="315"/>
      <c r="Q7" s="315"/>
    </row>
    <row r="8" customFormat="false" ht="14.5" hidden="false" customHeight="false" outlineLevel="0" collapsed="false">
      <c r="A8" s="322"/>
      <c r="B8" s="323"/>
      <c r="C8" s="323"/>
      <c r="D8" s="324"/>
      <c r="E8" s="325"/>
      <c r="F8" s="326"/>
      <c r="G8" s="327"/>
      <c r="H8" s="328"/>
      <c r="I8" s="327"/>
      <c r="J8" s="328"/>
      <c r="L8" s="315"/>
      <c r="M8" s="315"/>
      <c r="N8" s="315"/>
      <c r="O8" s="315"/>
      <c r="P8" s="315"/>
      <c r="Q8" s="315"/>
    </row>
    <row r="9" customFormat="false" ht="14.5" hidden="false" customHeight="false" outlineLevel="0" collapsed="false">
      <c r="A9" s="327"/>
      <c r="D9" s="328"/>
      <c r="E9" s="325"/>
      <c r="F9" s="329"/>
      <c r="G9" s="327"/>
      <c r="H9" s="328"/>
      <c r="I9" s="327"/>
      <c r="J9" s="328"/>
      <c r="L9" s="315"/>
      <c r="M9" s="315"/>
      <c r="N9" s="315"/>
      <c r="O9" s="315"/>
      <c r="P9" s="315"/>
      <c r="Q9" s="315"/>
    </row>
    <row r="10" customFormat="false" ht="14.5" hidden="false" customHeight="false" outlineLevel="0" collapsed="false">
      <c r="A10" s="327"/>
      <c r="D10" s="328"/>
      <c r="E10" s="325"/>
      <c r="F10" s="329"/>
      <c r="G10" s="327"/>
      <c r="H10" s="328"/>
      <c r="I10" s="327"/>
      <c r="J10" s="328"/>
      <c r="L10" s="315"/>
      <c r="M10" s="315"/>
      <c r="N10" s="315"/>
      <c r="O10" s="315"/>
      <c r="P10" s="315"/>
      <c r="Q10" s="315"/>
    </row>
    <row r="11" customFormat="false" ht="13.9" hidden="false" customHeight="true" outlineLevel="0" collapsed="false">
      <c r="A11" s="327"/>
      <c r="D11" s="328"/>
      <c r="E11" s="325"/>
      <c r="F11" s="329"/>
      <c r="G11" s="327"/>
      <c r="H11" s="328"/>
      <c r="I11" s="327"/>
      <c r="J11" s="328"/>
      <c r="L11" s="330" t="s">
        <v>463</v>
      </c>
      <c r="M11" s="330"/>
      <c r="N11" s="330"/>
      <c r="O11" s="330"/>
      <c r="P11" s="330"/>
      <c r="Q11" s="330"/>
    </row>
    <row r="12" customFormat="false" ht="14.5" hidden="false" customHeight="false" outlineLevel="0" collapsed="false">
      <c r="A12" s="327"/>
      <c r="D12" s="328"/>
      <c r="E12" s="325"/>
      <c r="F12" s="329"/>
      <c r="G12" s="327"/>
      <c r="H12" s="328"/>
      <c r="I12" s="327"/>
      <c r="J12" s="328"/>
      <c r="L12" s="330" t="s">
        <v>464</v>
      </c>
      <c r="M12" s="330"/>
      <c r="N12" s="330"/>
      <c r="O12" s="330"/>
      <c r="P12" s="330"/>
      <c r="Q12" s="330"/>
    </row>
    <row r="13" customFormat="false" ht="14.5" hidden="false" customHeight="false" outlineLevel="0" collapsed="false">
      <c r="A13" s="327"/>
      <c r="D13" s="328"/>
      <c r="E13" s="325"/>
      <c r="F13" s="329"/>
      <c r="G13" s="327"/>
      <c r="H13" s="328"/>
      <c r="I13" s="327"/>
      <c r="J13" s="328"/>
      <c r="L13" s="330" t="s">
        <v>465</v>
      </c>
      <c r="M13" s="330"/>
      <c r="N13" s="330"/>
      <c r="O13" s="330"/>
      <c r="P13" s="330"/>
      <c r="Q13" s="330"/>
    </row>
    <row r="14" customFormat="false" ht="14.5" hidden="false" customHeight="false" outlineLevel="0" collapsed="false">
      <c r="A14" s="327"/>
      <c r="D14" s="328"/>
      <c r="E14" s="325"/>
      <c r="F14" s="329"/>
      <c r="G14" s="327"/>
      <c r="H14" s="328"/>
      <c r="I14" s="327"/>
      <c r="J14" s="328"/>
      <c r="L14" s="330" t="s">
        <v>466</v>
      </c>
      <c r="M14" s="330"/>
      <c r="N14" s="330"/>
      <c r="O14" s="330"/>
      <c r="P14" s="330"/>
      <c r="Q14" s="330"/>
    </row>
    <row r="15" customFormat="false" ht="14.5" hidden="false" customHeight="false" outlineLevel="0" collapsed="false">
      <c r="A15" s="327"/>
      <c r="D15" s="328"/>
      <c r="E15" s="325"/>
      <c r="F15" s="329"/>
      <c r="G15" s="327"/>
      <c r="H15" s="328"/>
      <c r="I15" s="327"/>
      <c r="J15" s="328"/>
      <c r="L15" s="330"/>
      <c r="M15" s="330"/>
      <c r="N15" s="330"/>
      <c r="O15" s="330"/>
      <c r="P15" s="330"/>
      <c r="Q15" s="330"/>
    </row>
    <row r="16" customFormat="false" ht="14.5" hidden="false" customHeight="false" outlineLevel="0" collapsed="false">
      <c r="A16" s="327"/>
      <c r="D16" s="328"/>
      <c r="E16" s="325"/>
      <c r="F16" s="329"/>
      <c r="G16" s="327"/>
      <c r="H16" s="328"/>
      <c r="I16" s="327"/>
      <c r="J16" s="328"/>
      <c r="L16" s="330"/>
      <c r="M16" s="330"/>
      <c r="N16" s="330"/>
      <c r="O16" s="330"/>
      <c r="P16" s="330"/>
      <c r="Q16" s="330"/>
    </row>
    <row r="17" customFormat="false" ht="15" hidden="false" customHeight="true" outlineLevel="0" collapsed="false">
      <c r="A17" s="327"/>
      <c r="D17" s="328"/>
      <c r="E17" s="325"/>
      <c r="F17" s="329"/>
      <c r="G17" s="327"/>
      <c r="H17" s="328"/>
      <c r="I17" s="327"/>
      <c r="J17" s="328"/>
      <c r="L17" s="330"/>
      <c r="M17" s="330"/>
      <c r="N17" s="330"/>
      <c r="O17" s="330"/>
      <c r="P17" s="330"/>
      <c r="Q17" s="330"/>
    </row>
    <row r="18" customFormat="false" ht="15" hidden="false" customHeight="true" outlineLevel="0" collapsed="false">
      <c r="A18" s="327"/>
      <c r="D18" s="328"/>
      <c r="E18" s="325"/>
      <c r="F18" s="329"/>
      <c r="G18" s="327"/>
      <c r="H18" s="328"/>
      <c r="I18" s="327"/>
      <c r="J18" s="328"/>
      <c r="L18" s="330"/>
      <c r="M18" s="330"/>
      <c r="N18" s="330"/>
      <c r="O18" s="330"/>
      <c r="P18" s="330"/>
      <c r="Q18" s="330"/>
    </row>
    <row r="19" customFormat="false" ht="13.9" hidden="false" customHeight="true" outlineLevel="0" collapsed="false">
      <c r="A19" s="327"/>
      <c r="D19" s="328"/>
      <c r="E19" s="325"/>
      <c r="F19" s="329"/>
      <c r="G19" s="327"/>
      <c r="H19" s="328"/>
      <c r="I19" s="327"/>
      <c r="J19" s="328"/>
      <c r="L19" s="331" t="s">
        <v>467</v>
      </c>
      <c r="M19" s="331"/>
      <c r="N19" s="331"/>
      <c r="O19" s="331"/>
      <c r="P19" s="331"/>
      <c r="Q19" s="331"/>
    </row>
    <row r="20" customFormat="false" ht="14.5" hidden="false" customHeight="false" outlineLevel="0" collapsed="false">
      <c r="A20" s="327"/>
      <c r="D20" s="328"/>
      <c r="E20" s="325"/>
      <c r="F20" s="329"/>
      <c r="G20" s="327"/>
      <c r="H20" s="328"/>
      <c r="I20" s="327"/>
      <c r="J20" s="328"/>
      <c r="L20" s="331"/>
      <c r="M20" s="331"/>
      <c r="N20" s="331"/>
      <c r="O20" s="331"/>
      <c r="P20" s="331"/>
      <c r="Q20" s="331"/>
    </row>
    <row r="21" customFormat="false" ht="14.5" hidden="false" customHeight="false" outlineLevel="0" collapsed="false">
      <c r="A21" s="327"/>
      <c r="D21" s="328"/>
      <c r="E21" s="325"/>
      <c r="F21" s="329"/>
      <c r="G21" s="327"/>
      <c r="H21" s="328"/>
      <c r="I21" s="327"/>
      <c r="J21" s="328"/>
      <c r="L21" s="331"/>
      <c r="M21" s="331"/>
      <c r="N21" s="331"/>
      <c r="O21" s="331"/>
      <c r="P21" s="331"/>
      <c r="Q21" s="331"/>
    </row>
    <row r="22" customFormat="false" ht="14.5" hidden="false" customHeight="false" outlineLevel="0" collapsed="false">
      <c r="A22" s="327"/>
      <c r="D22" s="328"/>
      <c r="E22" s="325"/>
      <c r="F22" s="329"/>
      <c r="G22" s="327"/>
      <c r="H22" s="328"/>
      <c r="I22" s="327"/>
      <c r="J22" s="328"/>
      <c r="L22" s="331"/>
      <c r="M22" s="331"/>
      <c r="N22" s="331"/>
      <c r="O22" s="331"/>
      <c r="P22" s="331"/>
      <c r="Q22" s="331"/>
    </row>
    <row r="23" customFormat="false" ht="14.5" hidden="false" customHeight="false" outlineLevel="0" collapsed="false">
      <c r="A23" s="327"/>
      <c r="D23" s="328"/>
      <c r="E23" s="325"/>
      <c r="F23" s="329"/>
      <c r="G23" s="327"/>
      <c r="H23" s="328"/>
      <c r="I23" s="327"/>
      <c r="J23" s="328"/>
      <c r="L23" s="331"/>
      <c r="M23" s="331"/>
      <c r="N23" s="331"/>
      <c r="O23" s="331"/>
      <c r="P23" s="331"/>
      <c r="Q23" s="331"/>
    </row>
    <row r="24" customFormat="false" ht="14.5" hidden="false" customHeight="false" outlineLevel="0" collapsed="false">
      <c r="A24" s="327"/>
      <c r="D24" s="328"/>
      <c r="E24" s="325"/>
      <c r="F24" s="329"/>
      <c r="G24" s="327"/>
      <c r="H24" s="328"/>
      <c r="I24" s="327"/>
      <c r="J24" s="328"/>
      <c r="L24" s="331"/>
      <c r="M24" s="331"/>
      <c r="N24" s="331"/>
      <c r="O24" s="331"/>
      <c r="P24" s="331"/>
      <c r="Q24" s="331"/>
    </row>
    <row r="25" customFormat="false" ht="14.5" hidden="false" customHeight="false" outlineLevel="0" collapsed="false">
      <c r="A25" s="332"/>
      <c r="B25" s="333"/>
      <c r="C25" s="333"/>
      <c r="D25" s="334"/>
      <c r="E25" s="335"/>
      <c r="F25" s="336"/>
      <c r="G25" s="332"/>
      <c r="H25" s="334"/>
      <c r="I25" s="332"/>
      <c r="J25" s="334"/>
      <c r="L25" s="331"/>
      <c r="M25" s="331"/>
      <c r="N25" s="331"/>
      <c r="O25" s="331"/>
      <c r="P25" s="331"/>
      <c r="Q25" s="331"/>
    </row>
    <row r="26" customFormat="false" ht="15" hidden="false" customHeight="true" outlineLevel="0" collapsed="false">
      <c r="L26" s="331"/>
      <c r="M26" s="331"/>
      <c r="N26" s="331"/>
      <c r="O26" s="331"/>
      <c r="P26" s="331"/>
      <c r="Q26" s="331"/>
    </row>
    <row r="27" customFormat="false" ht="15" hidden="false" customHeight="true" outlineLevel="0" collapsed="false">
      <c r="L27" s="331"/>
      <c r="M27" s="331"/>
      <c r="N27" s="331"/>
      <c r="O27" s="331"/>
      <c r="P27" s="331"/>
      <c r="Q27" s="331"/>
    </row>
    <row r="28" customFormat="false" ht="14.5" hidden="false" customHeight="false" outlineLevel="0" collapsed="false">
      <c r="L28" s="331"/>
      <c r="M28" s="331"/>
      <c r="N28" s="331"/>
      <c r="O28" s="331"/>
      <c r="P28" s="331"/>
      <c r="Q28" s="331"/>
    </row>
    <row r="30" customFormat="false" ht="31.4" hidden="false" customHeight="true" outlineLevel="0" collapsed="false">
      <c r="L30" s="309" t="s">
        <v>468</v>
      </c>
      <c r="M30" s="309"/>
      <c r="N30" s="309"/>
      <c r="O30" s="309"/>
      <c r="P30" s="309"/>
      <c r="Q30" s="309"/>
    </row>
    <row r="31" s="250" customFormat="true" ht="16.4" hidden="false" customHeight="true" outlineLevel="0" collapsed="false">
      <c r="L31" s="309"/>
      <c r="M31" s="309"/>
      <c r="N31" s="309"/>
      <c r="O31" s="309"/>
      <c r="P31" s="309"/>
      <c r="Q31" s="309"/>
    </row>
    <row r="32" s="337" customFormat="true" ht="54.4" hidden="false" customHeight="true" outlineLevel="0" collapsed="false">
      <c r="L32" s="309"/>
      <c r="M32" s="309"/>
      <c r="N32" s="309"/>
      <c r="O32" s="309"/>
      <c r="P32" s="309"/>
      <c r="Q32" s="309"/>
      <c r="AB32" s="250"/>
    </row>
    <row r="33" customFormat="false" ht="14.5" hidden="false" customHeight="false" outlineLevel="0" collapsed="false">
      <c r="L33" s="309"/>
      <c r="M33" s="309"/>
      <c r="N33" s="309"/>
      <c r="O33" s="309"/>
      <c r="P33" s="309"/>
      <c r="Q33" s="309"/>
    </row>
    <row r="34" customFormat="false" ht="65.65" hidden="false" customHeight="true" outlineLevel="0" collapsed="false">
      <c r="L34" s="309"/>
      <c r="M34" s="309"/>
      <c r="N34" s="309"/>
      <c r="O34" s="309"/>
      <c r="P34" s="309"/>
      <c r="Q34" s="309"/>
    </row>
    <row r="35" customFormat="false" ht="48.65" hidden="false" customHeight="true" outlineLevel="0" collapsed="false">
      <c r="A35" s="338" t="s">
        <v>469</v>
      </c>
    </row>
    <row r="36" customFormat="false" ht="42.65" hidden="false" customHeight="true" outlineLevel="0" collapsed="false">
      <c r="A36" s="339" t="s">
        <v>454</v>
      </c>
      <c r="B36" s="339" t="s">
        <v>455</v>
      </c>
      <c r="C36" s="339" t="s">
        <v>470</v>
      </c>
      <c r="D36" s="339" t="s">
        <v>471</v>
      </c>
      <c r="E36" s="340" t="s">
        <v>472</v>
      </c>
      <c r="F36" s="340" t="s">
        <v>473</v>
      </c>
      <c r="G36" s="340" t="s">
        <v>474</v>
      </c>
      <c r="H36" s="341" t="s">
        <v>475</v>
      </c>
      <c r="I36" s="341" t="s">
        <v>476</v>
      </c>
      <c r="J36" s="339" t="s">
        <v>477</v>
      </c>
      <c r="K36" s="340" t="s">
        <v>478</v>
      </c>
      <c r="L36" s="340" t="s">
        <v>479</v>
      </c>
      <c r="M36" s="340" t="s">
        <v>480</v>
      </c>
      <c r="N36" s="340" t="s">
        <v>481</v>
      </c>
      <c r="O36" s="340" t="s">
        <v>482</v>
      </c>
      <c r="P36" s="340" t="s">
        <v>483</v>
      </c>
      <c r="Q36" s="340" t="s">
        <v>484</v>
      </c>
      <c r="R36" s="340" t="s">
        <v>485</v>
      </c>
      <c r="S36" s="340" t="s">
        <v>486</v>
      </c>
      <c r="T36" s="340" t="s">
        <v>487</v>
      </c>
      <c r="U36" s="340" t="s">
        <v>488</v>
      </c>
      <c r="V36" s="340" t="s">
        <v>489</v>
      </c>
      <c r="W36" s="340" t="s">
        <v>490</v>
      </c>
      <c r="X36" s="340" t="s">
        <v>491</v>
      </c>
      <c r="Y36" s="340" t="s">
        <v>492</v>
      </c>
      <c r="Z36" s="340" t="s">
        <v>493</v>
      </c>
      <c r="AA36" s="340" t="s">
        <v>494</v>
      </c>
    </row>
    <row r="37" customFormat="false" ht="44.15" hidden="false" customHeight="true" outlineLevel="0" collapsed="false">
      <c r="A37" s="342"/>
      <c r="B37" s="342"/>
      <c r="C37" s="342" t="s">
        <v>495</v>
      </c>
      <c r="D37" s="342" t="s">
        <v>496</v>
      </c>
      <c r="E37" s="342" t="s">
        <v>497</v>
      </c>
      <c r="F37" s="342" t="s">
        <v>498</v>
      </c>
      <c r="G37" s="342" t="s">
        <v>499</v>
      </c>
      <c r="H37" s="342" t="s">
        <v>500</v>
      </c>
      <c r="I37" s="342" t="s">
        <v>501</v>
      </c>
      <c r="J37" s="342" t="s">
        <v>502</v>
      </c>
      <c r="K37" s="342" t="s">
        <v>503</v>
      </c>
      <c r="L37" s="342" t="s">
        <v>504</v>
      </c>
      <c r="M37" s="342" t="s">
        <v>505</v>
      </c>
      <c r="N37" s="342" t="s">
        <v>506</v>
      </c>
      <c r="O37" s="342" t="s">
        <v>507</v>
      </c>
      <c r="P37" s="342" t="s">
        <v>508</v>
      </c>
      <c r="Q37" s="342" t="s">
        <v>509</v>
      </c>
      <c r="R37" s="342" t="s">
        <v>510</v>
      </c>
      <c r="S37" s="342" t="s">
        <v>511</v>
      </c>
      <c r="T37" s="342" t="s">
        <v>512</v>
      </c>
      <c r="U37" s="342" t="s">
        <v>513</v>
      </c>
      <c r="V37" s="342" t="s">
        <v>514</v>
      </c>
      <c r="W37" s="342" t="s">
        <v>515</v>
      </c>
      <c r="X37" s="342" t="s">
        <v>516</v>
      </c>
      <c r="Y37" s="342" t="s">
        <v>517</v>
      </c>
      <c r="Z37" s="342" t="s">
        <v>518</v>
      </c>
      <c r="AA37" s="342" t="s">
        <v>519</v>
      </c>
    </row>
    <row r="38" customFormat="false" ht="41.9" hidden="false" customHeight="true" outlineLevel="0" collapsed="false">
      <c r="A38" s="276" t="s">
        <v>520</v>
      </c>
      <c r="B38" s="276" t="s">
        <v>521</v>
      </c>
      <c r="C38" s="276"/>
      <c r="D38" s="343"/>
      <c r="E38" s="276"/>
      <c r="F38" s="276"/>
      <c r="G38" s="276"/>
      <c r="H38" s="276"/>
      <c r="I38" s="276"/>
      <c r="J38" s="276"/>
      <c r="K38" s="276"/>
      <c r="L38" s="276"/>
      <c r="M38" s="276"/>
      <c r="N38" s="276"/>
      <c r="O38" s="276"/>
      <c r="P38" s="276"/>
      <c r="Q38" s="276"/>
      <c r="R38" s="276"/>
      <c r="S38" s="276"/>
      <c r="T38" s="276"/>
      <c r="U38" s="276"/>
      <c r="V38" s="276"/>
      <c r="W38" s="276"/>
      <c r="X38" s="276"/>
      <c r="Y38" s="276"/>
      <c r="Z38" s="276"/>
      <c r="AA38" s="276"/>
    </row>
    <row r="39" customFormat="false" ht="40.4" hidden="false" customHeight="true" outlineLevel="0" collapsed="false"/>
    <row r="40" customFormat="false" ht="30.65" hidden="false" customHeight="true" outlineLevel="0" collapsed="false"/>
    <row r="41" customFormat="false" ht="39.65" hidden="false" customHeight="true" outlineLevel="0" collapsed="false"/>
  </sheetData>
  <mergeCells count="4">
    <mergeCell ref="L2:Q10"/>
    <mergeCell ref="L11:Q18"/>
    <mergeCell ref="L19:Q28"/>
    <mergeCell ref="L30:Q34"/>
  </mergeCells>
  <conditionalFormatting sqref="A8:J8">
    <cfRule type="expression" priority="2" aboveAverage="0" equalAverage="0" bottom="0" percent="0" rank="0" text="" dxfId="15">
      <formula>$D$8="yes"</formula>
    </cfRule>
  </conditionalFormatting>
  <conditionalFormatting sqref="A9:J9">
    <cfRule type="expression" priority="3" aboveAverage="0" equalAverage="0" bottom="0" percent="0" rank="0" text="" dxfId="16">
      <formula>$D$9="yes"</formula>
    </cfRule>
  </conditionalFormatting>
  <conditionalFormatting sqref="A10:J10">
    <cfRule type="expression" priority="4" aboveAverage="0" equalAverage="0" bottom="0" percent="0" rank="0" text="" dxfId="17">
      <formula>$D$10="yes"</formula>
    </cfRule>
  </conditionalFormatting>
  <conditionalFormatting sqref="A11:J11">
    <cfRule type="expression" priority="5" aboveAverage="0" equalAverage="0" bottom="0" percent="0" rank="0" text="" dxfId="18">
      <formula>$D$11="yes"</formula>
    </cfRule>
  </conditionalFormatting>
  <conditionalFormatting sqref="A12:J12">
    <cfRule type="expression" priority="6" aboveAverage="0" equalAverage="0" bottom="0" percent="0" rank="0" text="" dxfId="19">
      <formula>$D$12="yes"</formula>
    </cfRule>
  </conditionalFormatting>
  <conditionalFormatting sqref="A13:J13">
    <cfRule type="expression" priority="7" aboveAverage="0" equalAverage="0" bottom="0" percent="0" rank="0" text="" dxfId="20">
      <formula>$D$13="yes"</formula>
    </cfRule>
  </conditionalFormatting>
  <conditionalFormatting sqref="A14:J14">
    <cfRule type="expression" priority="8" aboveAverage="0" equalAverage="0" bottom="0" percent="0" rank="0" text="" dxfId="21">
      <formula>$D$14="yes"</formula>
    </cfRule>
  </conditionalFormatting>
  <conditionalFormatting sqref="A15:J15">
    <cfRule type="expression" priority="9" aboveAverage="0" equalAverage="0" bottom="0" percent="0" rank="0" text="" dxfId="22">
      <formula>$D$15="yes"</formula>
    </cfRule>
  </conditionalFormatting>
  <conditionalFormatting sqref="A16:J16">
    <cfRule type="expression" priority="10" aboveAverage="0" equalAverage="0" bottom="0" percent="0" rank="0" text="" dxfId="23">
      <formula>$D$16="yes"</formula>
    </cfRule>
  </conditionalFormatting>
  <conditionalFormatting sqref="A17:J17">
    <cfRule type="expression" priority="11" aboveAverage="0" equalAverage="0" bottom="0" percent="0" rank="0" text="" dxfId="24">
      <formula>$D$17="yes"</formula>
    </cfRule>
  </conditionalFormatting>
  <conditionalFormatting sqref="A18:J18">
    <cfRule type="expression" priority="12" aboveAverage="0" equalAverage="0" bottom="0" percent="0" rank="0" text="" dxfId="25">
      <formula>$D$18="yes"</formula>
    </cfRule>
  </conditionalFormatting>
  <conditionalFormatting sqref="A19:J24">
    <cfRule type="expression" priority="13" aboveAverage="0" equalAverage="0" bottom="0" percent="0" rank="0" text="" dxfId="26">
      <formula>$D$19="yes"</formula>
    </cfRule>
  </conditionalFormatting>
  <conditionalFormatting sqref="A22:J22">
    <cfRule type="expression" priority="14" aboveAverage="0" equalAverage="0" bottom="0" percent="0" rank="0" text="" dxfId="27">
      <formula>$D$22="yes"</formula>
    </cfRule>
  </conditionalFormatting>
  <conditionalFormatting sqref="A20:J20">
    <cfRule type="expression" priority="15" aboveAverage="0" equalAverage="0" bottom="0" percent="0" rank="0" text="" dxfId="28">
      <formula>$D$20="yes"</formula>
    </cfRule>
  </conditionalFormatting>
  <conditionalFormatting sqref="A19:J19">
    <cfRule type="expression" priority="16" aboveAverage="0" equalAverage="0" bottom="0" percent="0" rank="0" text="" dxfId="29">
      <formula>$D$13="yes"</formula>
    </cfRule>
  </conditionalFormatting>
  <conditionalFormatting sqref="A23:J24">
    <cfRule type="expression" priority="17" aboveAverage="0" equalAverage="0" bottom="0" percent="0" rank="0" text="" dxfId="30">
      <formula>$D$23="yes"</formula>
    </cfRule>
  </conditionalFormatting>
  <conditionalFormatting sqref="A21:J21">
    <cfRule type="expression" priority="18" aboveAverage="0" equalAverage="0" bottom="0" percent="0" rank="0" text="" dxfId="31">
      <formula>$D$21="yes"</formula>
    </cfRule>
  </conditionalFormatting>
  <conditionalFormatting sqref="A25:J25">
    <cfRule type="expression" priority="19" aboveAverage="0" equalAverage="0" bottom="0" percent="0" rank="0" text="" dxfId="32">
      <formula>$D$25="yes"</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7" activeCellId="0" sqref="E7"/>
    </sheetView>
  </sheetViews>
  <sheetFormatPr defaultColWidth="10.73046875" defaultRowHeight="14.5" zeroHeight="false" outlineLevelRow="0" outlineLevelCol="0"/>
  <cols>
    <col collapsed="false" customWidth="true" hidden="false" outlineLevel="0" max="1" min="1" style="0" width="28.81"/>
    <col collapsed="false" customWidth="true" hidden="false" outlineLevel="0" max="2" min="2" style="0" width="23.45"/>
    <col collapsed="false" customWidth="true" hidden="false" outlineLevel="0" max="3" min="3" style="0" width="27.18"/>
    <col collapsed="false" customWidth="true" hidden="false" outlineLevel="0" max="4" min="4" style="0" width="38.46"/>
    <col collapsed="false" customWidth="true" hidden="false" outlineLevel="0" max="5" min="5" style="0" width="76.17"/>
    <col collapsed="false" customWidth="true" hidden="false" outlineLevel="0" max="6" min="6" style="0" width="14.72"/>
    <col collapsed="false" customWidth="true" hidden="false" outlineLevel="0" max="7" min="7" style="0" width="17.17"/>
    <col collapsed="false" customWidth="true" hidden="false" outlineLevel="0" max="8" min="8" style="0" width="5.54"/>
    <col collapsed="false" customWidth="true" hidden="false" outlineLevel="0" max="9" min="9" style="0" width="36"/>
    <col collapsed="false" customWidth="true" hidden="false" outlineLevel="0" max="11" min="10" style="0" width="32.54"/>
    <col collapsed="false" customWidth="true" hidden="false" outlineLevel="0" max="12" min="12" style="0" width="19.82"/>
    <col collapsed="false" customWidth="true" hidden="false" outlineLevel="0" max="13" min="13" style="0" width="17.17"/>
  </cols>
  <sheetData>
    <row r="1" customFormat="false" ht="21" hidden="false" customHeight="false" outlineLevel="0" collapsed="false">
      <c r="A1" s="101" t="s">
        <v>2</v>
      </c>
      <c r="B1" s="102"/>
      <c r="D1" s="111" t="s">
        <v>522</v>
      </c>
    </row>
    <row r="2" customFormat="false" ht="14.5" hidden="false" customHeight="false" outlineLevel="0" collapsed="false">
      <c r="A2" s="104" t="s">
        <v>110</v>
      </c>
      <c r="B2" s="105"/>
      <c r="D2" s="259" t="s">
        <v>523</v>
      </c>
      <c r="E2" s="102"/>
    </row>
    <row r="3" customFormat="false" ht="14.5" hidden="false" customHeight="false" outlineLevel="0" collapsed="false">
      <c r="A3" s="101" t="s">
        <v>111</v>
      </c>
      <c r="B3" s="107"/>
      <c r="D3" s="259" t="s">
        <v>524</v>
      </c>
      <c r="E3" s="102"/>
    </row>
    <row r="4" customFormat="false" ht="10.5" hidden="false" customHeight="true" outlineLevel="0" collapsed="false"/>
    <row r="5" customFormat="false" ht="14.5" hidden="false" customHeight="false" outlineLevel="0" collapsed="false">
      <c r="A5" s="344"/>
      <c r="B5" s="345" t="s">
        <v>525</v>
      </c>
      <c r="C5" s="346" t="s">
        <v>526</v>
      </c>
      <c r="D5" s="347" t="s">
        <v>527</v>
      </c>
    </row>
    <row r="6" customFormat="false" ht="14.5" hidden="false" customHeight="false" outlineLevel="0" collapsed="false">
      <c r="A6" s="348" t="s">
        <v>528</v>
      </c>
      <c r="B6" s="75" t="n">
        <v>0</v>
      </c>
      <c r="C6" s="270" t="n">
        <v>0</v>
      </c>
      <c r="D6" s="271" t="n">
        <v>0</v>
      </c>
    </row>
    <row r="7" customFormat="false" ht="18.5" hidden="false" customHeight="false" outlineLevel="0" collapsed="false">
      <c r="A7" s="349" t="s">
        <v>529</v>
      </c>
      <c r="B7" s="278" t="n">
        <v>0</v>
      </c>
      <c r="C7" s="276" t="n">
        <v>0</v>
      </c>
      <c r="D7" s="279" t="n">
        <v>0</v>
      </c>
      <c r="E7" s="350"/>
    </row>
    <row r="8" customFormat="false" ht="14.5" hidden="false" customHeight="false" outlineLevel="0" collapsed="false">
      <c r="A8" s="349" t="s">
        <v>530</v>
      </c>
      <c r="B8" s="278" t="n">
        <v>0</v>
      </c>
      <c r="C8" s="276" t="n">
        <v>0</v>
      </c>
      <c r="D8" s="279" t="n">
        <v>0</v>
      </c>
    </row>
    <row r="9" customFormat="false" ht="14.5" hidden="false" customHeight="false" outlineLevel="0" collapsed="false">
      <c r="A9" s="349" t="s">
        <v>531</v>
      </c>
      <c r="B9" s="278" t="n">
        <v>0</v>
      </c>
      <c r="C9" s="276" t="n">
        <v>0</v>
      </c>
      <c r="D9" s="279" t="n">
        <v>0</v>
      </c>
    </row>
    <row r="10" customFormat="false" ht="14.5" hidden="false" customHeight="false" outlineLevel="0" collapsed="false">
      <c r="A10" s="351" t="s">
        <v>532</v>
      </c>
      <c r="B10" s="293" t="n">
        <v>0</v>
      </c>
      <c r="C10" s="284" t="n">
        <v>0</v>
      </c>
      <c r="D10" s="292" t="n">
        <v>0</v>
      </c>
    </row>
    <row r="12" customFormat="false" ht="7.5" hidden="false" customHeight="true" outlineLevel="0" collapsed="false"/>
    <row r="13" customFormat="false" ht="14.5" hidden="false" customHeight="false" outlineLevel="0" collapsed="false">
      <c r="A13" s="259" t="s">
        <v>533</v>
      </c>
      <c r="B13" s="258"/>
      <c r="C13" s="352"/>
      <c r="D13" s="352"/>
      <c r="E13" s="352"/>
      <c r="I13" s="353" t="s">
        <v>534</v>
      </c>
      <c r="J13" s="354"/>
      <c r="K13" s="354"/>
      <c r="L13" s="355"/>
      <c r="M13" s="356"/>
    </row>
    <row r="14" customFormat="false" ht="29" hidden="false" customHeight="false" outlineLevel="0" collapsed="false">
      <c r="A14" s="357" t="s">
        <v>535</v>
      </c>
      <c r="B14" s="358" t="s">
        <v>536</v>
      </c>
      <c r="C14" s="358" t="s">
        <v>537</v>
      </c>
      <c r="D14" s="267" t="s">
        <v>538</v>
      </c>
      <c r="E14" s="267" t="s">
        <v>539</v>
      </c>
      <c r="F14" s="267" t="s">
        <v>540</v>
      </c>
      <c r="G14" s="267" t="s">
        <v>541</v>
      </c>
      <c r="I14" s="359" t="s">
        <v>542</v>
      </c>
      <c r="J14" s="360" t="s">
        <v>543</v>
      </c>
      <c r="K14" s="360" t="s">
        <v>544</v>
      </c>
      <c r="L14" s="360" t="s">
        <v>545</v>
      </c>
      <c r="M14" s="361" t="s">
        <v>546</v>
      </c>
    </row>
    <row r="15" customFormat="false" ht="55.15" hidden="false" customHeight="true" outlineLevel="0" collapsed="false">
      <c r="A15" s="362"/>
      <c r="B15" s="363"/>
      <c r="C15" s="364"/>
      <c r="D15" s="365"/>
      <c r="E15" s="364"/>
      <c r="F15" s="364"/>
      <c r="G15" s="364"/>
      <c r="I15" s="366"/>
      <c r="J15" s="367"/>
      <c r="K15" s="367"/>
      <c r="L15" s="367"/>
      <c r="M15" s="368"/>
    </row>
    <row r="16" customFormat="false" ht="55.9" hidden="false" customHeight="true" outlineLevel="0" collapsed="false">
      <c r="A16" s="369"/>
      <c r="B16" s="370"/>
      <c r="C16" s="371"/>
      <c r="D16" s="372"/>
      <c r="E16" s="371"/>
      <c r="F16" s="371"/>
      <c r="G16" s="371"/>
      <c r="I16" s="373"/>
      <c r="J16" s="374"/>
      <c r="K16" s="374"/>
      <c r="L16" s="374"/>
      <c r="M16" s="375"/>
    </row>
    <row r="17" customFormat="false" ht="51.4" hidden="false" customHeight="true" outlineLevel="0" collapsed="false">
      <c r="A17" s="369"/>
      <c r="B17" s="370"/>
      <c r="C17" s="371"/>
      <c r="D17" s="372"/>
      <c r="E17" s="371"/>
      <c r="F17" s="371"/>
      <c r="G17" s="371"/>
      <c r="I17" s="373"/>
      <c r="J17" s="374"/>
      <c r="K17" s="374"/>
      <c r="L17" s="374"/>
      <c r="M17" s="375"/>
    </row>
    <row r="18" customFormat="false" ht="46.4" hidden="false" customHeight="true" outlineLevel="0" collapsed="false">
      <c r="A18" s="369"/>
      <c r="B18" s="370"/>
      <c r="C18" s="371"/>
      <c r="D18" s="372"/>
      <c r="E18" s="371"/>
      <c r="F18" s="371"/>
      <c r="G18" s="371"/>
      <c r="I18" s="373"/>
      <c r="J18" s="374"/>
      <c r="K18" s="374"/>
      <c r="L18" s="374"/>
      <c r="M18" s="375"/>
    </row>
    <row r="19" customFormat="false" ht="48.65" hidden="false" customHeight="true" outlineLevel="0" collapsed="false">
      <c r="A19" s="369"/>
      <c r="B19" s="370"/>
      <c r="C19" s="371"/>
      <c r="D19" s="372"/>
      <c r="E19" s="371"/>
      <c r="F19" s="371"/>
      <c r="G19" s="371"/>
      <c r="I19" s="373"/>
      <c r="J19" s="374"/>
      <c r="K19" s="374"/>
      <c r="L19" s="374"/>
      <c r="M19" s="375"/>
    </row>
    <row r="20" customFormat="false" ht="57.4" hidden="false" customHeight="true" outlineLevel="0" collapsed="false">
      <c r="A20" s="369"/>
      <c r="B20" s="370"/>
      <c r="C20" s="371"/>
      <c r="D20" s="372"/>
      <c r="E20" s="371"/>
      <c r="F20" s="371"/>
      <c r="G20" s="371"/>
      <c r="I20" s="373"/>
      <c r="J20" s="374"/>
      <c r="K20" s="374"/>
      <c r="L20" s="374"/>
      <c r="M20" s="375"/>
    </row>
    <row r="21" customFormat="false" ht="55.15" hidden="false" customHeight="true" outlineLevel="0" collapsed="false">
      <c r="A21" s="369"/>
      <c r="B21" s="370"/>
      <c r="C21" s="371"/>
      <c r="D21" s="372"/>
      <c r="E21" s="371"/>
      <c r="F21" s="371"/>
      <c r="G21" s="371"/>
      <c r="I21" s="373"/>
      <c r="J21" s="374"/>
      <c r="K21" s="374"/>
      <c r="L21" s="374"/>
      <c r="M21" s="375"/>
    </row>
    <row r="22" customFormat="false" ht="55.15" hidden="false" customHeight="true" outlineLevel="0" collapsed="false">
      <c r="A22" s="369"/>
      <c r="B22" s="370"/>
      <c r="C22" s="371"/>
      <c r="D22" s="372"/>
      <c r="E22" s="371"/>
      <c r="F22" s="371"/>
      <c r="G22" s="371"/>
      <c r="I22" s="373"/>
      <c r="J22" s="374"/>
      <c r="K22" s="374"/>
      <c r="L22" s="374"/>
      <c r="M22" s="375"/>
    </row>
    <row r="23" customFormat="false" ht="48.65" hidden="false" customHeight="true" outlineLevel="0" collapsed="false">
      <c r="A23" s="369"/>
      <c r="B23" s="370"/>
      <c r="C23" s="371"/>
      <c r="D23" s="372"/>
      <c r="E23" s="371"/>
      <c r="F23" s="371"/>
      <c r="G23" s="371"/>
      <c r="I23" s="373"/>
      <c r="J23" s="374"/>
      <c r="K23" s="374"/>
      <c r="L23" s="374"/>
      <c r="M23" s="375"/>
    </row>
    <row r="24" customFormat="false" ht="51.4" hidden="false" customHeight="true" outlineLevel="0" collapsed="false">
      <c r="A24" s="369"/>
      <c r="B24" s="370"/>
      <c r="C24" s="371"/>
      <c r="D24" s="372"/>
      <c r="E24" s="371"/>
      <c r="F24" s="371"/>
      <c r="G24" s="371"/>
      <c r="I24" s="373"/>
      <c r="J24" s="374"/>
      <c r="K24" s="374"/>
      <c r="L24" s="374"/>
      <c r="M24" s="375"/>
    </row>
    <row r="25" customFormat="false" ht="51.4" hidden="false" customHeight="true" outlineLevel="0" collapsed="false">
      <c r="A25" s="369"/>
      <c r="B25" s="370"/>
      <c r="C25" s="371"/>
      <c r="D25" s="372"/>
      <c r="E25" s="371"/>
      <c r="F25" s="371"/>
      <c r="G25" s="371"/>
      <c r="I25" s="373"/>
      <c r="J25" s="374"/>
      <c r="K25" s="374"/>
      <c r="L25" s="374"/>
      <c r="M25" s="375"/>
    </row>
    <row r="26" customFormat="false" ht="50.65" hidden="false" customHeight="true" outlineLevel="0" collapsed="false">
      <c r="A26" s="369"/>
      <c r="B26" s="370"/>
      <c r="C26" s="371"/>
      <c r="D26" s="372"/>
      <c r="E26" s="371"/>
      <c r="F26" s="371"/>
      <c r="G26" s="371"/>
      <c r="I26" s="373"/>
      <c r="J26" s="374"/>
      <c r="K26" s="374"/>
      <c r="L26" s="374"/>
      <c r="M26" s="375"/>
    </row>
    <row r="27" customFormat="false" ht="55.15" hidden="false" customHeight="true" outlineLevel="0" collapsed="false">
      <c r="A27" s="369"/>
      <c r="B27" s="370"/>
      <c r="C27" s="371"/>
      <c r="D27" s="372"/>
      <c r="E27" s="371"/>
      <c r="F27" s="371"/>
      <c r="G27" s="371"/>
      <c r="I27" s="373"/>
      <c r="J27" s="374"/>
      <c r="K27" s="374"/>
      <c r="L27" s="374"/>
      <c r="M27" s="375"/>
    </row>
    <row r="28" customFormat="false" ht="41.9" hidden="false" customHeight="true" outlineLevel="0" collapsed="false">
      <c r="A28" s="369"/>
      <c r="B28" s="370"/>
      <c r="C28" s="371"/>
      <c r="D28" s="372"/>
      <c r="E28" s="371"/>
      <c r="F28" s="371"/>
      <c r="G28" s="371"/>
      <c r="I28" s="373"/>
      <c r="J28" s="374"/>
      <c r="K28" s="374"/>
      <c r="L28" s="374"/>
      <c r="M28" s="375"/>
    </row>
    <row r="29" customFormat="false" ht="52.9" hidden="false" customHeight="true" outlineLevel="0" collapsed="false">
      <c r="A29" s="369"/>
      <c r="B29" s="370"/>
      <c r="C29" s="371"/>
      <c r="D29" s="372"/>
      <c r="E29" s="371"/>
      <c r="F29" s="371"/>
      <c r="G29" s="371"/>
      <c r="I29" s="373"/>
      <c r="J29" s="374"/>
      <c r="K29" s="374"/>
      <c r="L29" s="374"/>
      <c r="M29" s="375"/>
    </row>
    <row r="30" customFormat="false" ht="49.4" hidden="false" customHeight="true" outlineLevel="0" collapsed="false">
      <c r="A30" s="369"/>
      <c r="B30" s="370"/>
      <c r="C30" s="371"/>
      <c r="D30" s="372"/>
      <c r="E30" s="371"/>
      <c r="F30" s="371"/>
      <c r="G30" s="371"/>
      <c r="I30" s="373"/>
      <c r="J30" s="374"/>
      <c r="K30" s="374"/>
      <c r="L30" s="374"/>
      <c r="M30" s="375"/>
    </row>
    <row r="31" customFormat="false" ht="45.65" hidden="false" customHeight="true" outlineLevel="0" collapsed="false">
      <c r="A31" s="369"/>
      <c r="B31" s="370"/>
      <c r="C31" s="371"/>
      <c r="D31" s="372"/>
      <c r="E31" s="371"/>
      <c r="F31" s="371"/>
      <c r="G31" s="371"/>
      <c r="I31" s="373"/>
      <c r="J31" s="374"/>
      <c r="K31" s="374"/>
      <c r="L31" s="374"/>
      <c r="M31" s="375"/>
    </row>
    <row r="32" customFormat="false" ht="53.65" hidden="false" customHeight="true" outlineLevel="0" collapsed="false">
      <c r="A32" s="369"/>
      <c r="B32" s="370"/>
      <c r="C32" s="371"/>
      <c r="D32" s="372"/>
      <c r="E32" s="371"/>
      <c r="F32" s="371"/>
      <c r="G32" s="371"/>
      <c r="I32" s="373"/>
      <c r="J32" s="374"/>
      <c r="K32" s="374"/>
      <c r="L32" s="374"/>
      <c r="M32" s="375"/>
    </row>
    <row r="33" customFormat="false" ht="47.9" hidden="false" customHeight="true" outlineLevel="0" collapsed="false">
      <c r="A33" s="369"/>
      <c r="B33" s="370"/>
      <c r="C33" s="371"/>
      <c r="D33" s="372"/>
      <c r="E33" s="371"/>
      <c r="F33" s="371"/>
      <c r="G33" s="371"/>
      <c r="I33" s="373"/>
      <c r="J33" s="374"/>
      <c r="K33" s="374"/>
      <c r="L33" s="374"/>
      <c r="M33" s="375"/>
    </row>
    <row r="34" customFormat="false" ht="49.9" hidden="false" customHeight="true" outlineLevel="0" collapsed="false">
      <c r="A34" s="369"/>
      <c r="B34" s="370"/>
      <c r="C34" s="371"/>
      <c r="D34" s="372"/>
      <c r="E34" s="371"/>
      <c r="F34" s="371"/>
      <c r="G34" s="371"/>
      <c r="I34" s="373"/>
      <c r="J34" s="374"/>
      <c r="K34" s="374"/>
      <c r="L34" s="374"/>
      <c r="M34" s="375"/>
    </row>
    <row r="35" customFormat="false" ht="42.65" hidden="false" customHeight="true" outlineLevel="0" collapsed="false">
      <c r="A35" s="369"/>
      <c r="B35" s="370"/>
      <c r="C35" s="371"/>
      <c r="D35" s="372"/>
      <c r="E35" s="371"/>
      <c r="F35" s="371"/>
      <c r="G35" s="371"/>
      <c r="I35" s="373"/>
      <c r="J35" s="374"/>
      <c r="K35" s="374"/>
      <c r="L35" s="374"/>
      <c r="M35" s="375"/>
    </row>
    <row r="36" customFormat="false" ht="53.65" hidden="false" customHeight="true" outlineLevel="0" collapsed="false">
      <c r="A36" s="376"/>
      <c r="B36" s="377"/>
      <c r="C36" s="378"/>
      <c r="D36" s="379"/>
      <c r="E36" s="378"/>
      <c r="F36" s="378"/>
      <c r="G36" s="378"/>
      <c r="I36" s="373"/>
      <c r="J36" s="374"/>
      <c r="K36" s="374"/>
      <c r="L36" s="374"/>
      <c r="M36" s="375"/>
    </row>
    <row r="37" customFormat="false" ht="14.5" hidden="false" customHeight="false" outlineLevel="0" collapsed="false">
      <c r="I37" s="373"/>
      <c r="J37" s="374"/>
      <c r="K37" s="374"/>
      <c r="L37" s="374"/>
      <c r="M37" s="375"/>
    </row>
    <row r="38" customFormat="false" ht="14.5" hidden="false" customHeight="false" outlineLevel="0" collapsed="false">
      <c r="I38" s="373"/>
      <c r="J38" s="374"/>
      <c r="K38" s="374"/>
      <c r="L38" s="374"/>
      <c r="M38" s="375"/>
    </row>
    <row r="39" customFormat="false" ht="14.5" hidden="false" customHeight="false" outlineLevel="0" collapsed="false">
      <c r="I39" s="373"/>
      <c r="J39" s="374"/>
      <c r="K39" s="374"/>
      <c r="L39" s="374"/>
      <c r="M39" s="375"/>
    </row>
    <row r="40" customFormat="false" ht="14.5" hidden="false" customHeight="false" outlineLevel="0" collapsed="false">
      <c r="I40" s="380"/>
      <c r="J40" s="381"/>
      <c r="K40" s="381"/>
      <c r="L40" s="381"/>
      <c r="M40" s="38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45703125" defaultRowHeight="14.5" zeroHeight="false" outlineLevelRow="0" outlineLevelCol="0"/>
  <cols>
    <col collapsed="false" customWidth="true" hidden="false" outlineLevel="0" max="1" min="1" style="0" width="31.45"/>
    <col collapsed="false" customWidth="true" hidden="false" outlineLevel="0" max="2" min="2" style="0" width="29.18"/>
    <col collapsed="false" customWidth="true" hidden="false" outlineLevel="0" max="3" min="3" style="0" width="20.72"/>
    <col collapsed="false" customWidth="true" hidden="false" outlineLevel="0" max="4" min="4" style="0" width="30.72"/>
    <col collapsed="false" customWidth="true" hidden="false" outlineLevel="0" max="5" min="5" style="0" width="85.45"/>
    <col collapsed="false" customWidth="true" hidden="false" outlineLevel="0" max="6" min="6" style="0" width="15.54"/>
    <col collapsed="false" customWidth="true" hidden="false" outlineLevel="0" max="8" min="7" style="0" width="17.45"/>
    <col collapsed="false" customWidth="true" hidden="false" outlineLevel="0" max="9" min="9" style="0" width="34"/>
    <col collapsed="false" customWidth="true" hidden="false" outlineLevel="0" max="10" min="10" style="0" width="57"/>
    <col collapsed="false" customWidth="true" hidden="false" outlineLevel="0" max="11" min="11" style="0" width="32.27"/>
    <col collapsed="false" customWidth="true" hidden="false" outlineLevel="0" max="12" min="12" style="0" width="14.17"/>
    <col collapsed="false" customWidth="true" hidden="false" outlineLevel="0" max="13" min="13" style="0" width="43.27"/>
    <col collapsed="false" customWidth="true" hidden="false" outlineLevel="0" max="14" min="14" style="0" width="53.45"/>
  </cols>
  <sheetData>
    <row r="1" customFormat="false" ht="21.5" hidden="false" customHeight="false" outlineLevel="0" collapsed="false">
      <c r="A1" s="111" t="s">
        <v>547</v>
      </c>
      <c r="D1" s="111" t="s">
        <v>548</v>
      </c>
    </row>
    <row r="2" customFormat="false" ht="15" hidden="false" customHeight="false" outlineLevel="0" collapsed="false">
      <c r="A2" s="101" t="s">
        <v>2</v>
      </c>
      <c r="B2" s="102"/>
      <c r="D2" s="259" t="s">
        <v>2</v>
      </c>
      <c r="E2" s="102"/>
    </row>
    <row r="3" customFormat="false" ht="15" hidden="false" customHeight="false" outlineLevel="0" collapsed="false">
      <c r="A3" s="104" t="s">
        <v>110</v>
      </c>
      <c r="B3" s="105"/>
      <c r="D3" s="259" t="s">
        <v>110</v>
      </c>
      <c r="E3" s="102"/>
    </row>
    <row r="4" customFormat="false" ht="15" hidden="false" customHeight="false" outlineLevel="0" collapsed="false">
      <c r="A4" s="101" t="s">
        <v>111</v>
      </c>
      <c r="B4" s="107"/>
      <c r="D4" s="259" t="s">
        <v>111</v>
      </c>
      <c r="E4" s="102"/>
    </row>
    <row r="5" customFormat="false" ht="15" hidden="false" customHeight="false" outlineLevel="0" collapsed="false">
      <c r="A5" s="383" t="s">
        <v>549</v>
      </c>
      <c r="B5" s="384"/>
      <c r="D5" s="383" t="s">
        <v>549</v>
      </c>
      <c r="E5" s="384"/>
    </row>
    <row r="6" customFormat="false" ht="15" hidden="false" customHeight="false" outlineLevel="0" collapsed="false">
      <c r="A6" s="101" t="s">
        <v>550</v>
      </c>
      <c r="B6" s="344"/>
      <c r="D6" s="259" t="s">
        <v>551</v>
      </c>
      <c r="E6" s="385"/>
    </row>
    <row r="7" customFormat="false" ht="15" hidden="false" customHeight="false" outlineLevel="0" collapsed="false">
      <c r="A7" s="101" t="s">
        <v>552</v>
      </c>
      <c r="B7" s="344"/>
      <c r="D7" s="259" t="s">
        <v>553</v>
      </c>
      <c r="E7" s="385"/>
    </row>
    <row r="8" customFormat="false" ht="15" hidden="false" customHeight="false" outlineLevel="0" collapsed="false">
      <c r="A8" s="386" t="s">
        <v>554</v>
      </c>
      <c r="B8" s="386"/>
      <c r="C8" s="386"/>
      <c r="D8" s="259" t="s">
        <v>523</v>
      </c>
      <c r="E8" s="102"/>
    </row>
    <row r="9" customFormat="false" ht="15" hidden="false" customHeight="false" outlineLevel="0" collapsed="false">
      <c r="D9" s="259" t="s">
        <v>524</v>
      </c>
      <c r="E9" s="102"/>
    </row>
    <row r="10" customFormat="false" ht="10.5" hidden="false" customHeight="true" outlineLevel="0" collapsed="false"/>
    <row r="11" customFormat="false" ht="15" hidden="false" customHeight="false" outlineLevel="0" collapsed="false">
      <c r="A11" s="344"/>
      <c r="B11" s="345" t="s">
        <v>525</v>
      </c>
      <c r="C11" s="346" t="s">
        <v>526</v>
      </c>
      <c r="D11" s="347" t="s">
        <v>527</v>
      </c>
    </row>
    <row r="12" customFormat="false" ht="14.5" hidden="false" customHeight="false" outlineLevel="0" collapsed="false">
      <c r="A12" s="348" t="s">
        <v>528</v>
      </c>
      <c r="B12" s="75" t="n">
        <v>0</v>
      </c>
      <c r="C12" s="270" t="n">
        <v>0</v>
      </c>
      <c r="D12" s="271" t="n">
        <v>0</v>
      </c>
    </row>
    <row r="13" customFormat="false" ht="14.5" hidden="false" customHeight="false" outlineLevel="0" collapsed="false">
      <c r="A13" s="349" t="s">
        <v>529</v>
      </c>
      <c r="B13" s="278" t="n">
        <v>0</v>
      </c>
      <c r="C13" s="276" t="n">
        <v>0</v>
      </c>
      <c r="D13" s="279" t="n">
        <v>0</v>
      </c>
    </row>
    <row r="14" customFormat="false" ht="14.5" hidden="false" customHeight="false" outlineLevel="0" collapsed="false">
      <c r="A14" s="349" t="s">
        <v>530</v>
      </c>
      <c r="B14" s="278" t="n">
        <v>0</v>
      </c>
      <c r="C14" s="276" t="n">
        <v>0</v>
      </c>
      <c r="D14" s="279" t="n">
        <v>0</v>
      </c>
    </row>
    <row r="15" customFormat="false" ht="14.5" hidden="false" customHeight="false" outlineLevel="0" collapsed="false">
      <c r="A15" s="349" t="s">
        <v>531</v>
      </c>
      <c r="B15" s="278" t="n">
        <v>0</v>
      </c>
      <c r="C15" s="276" t="n">
        <v>0</v>
      </c>
      <c r="D15" s="279" t="n">
        <v>0</v>
      </c>
    </row>
    <row r="16" customFormat="false" ht="15" hidden="false" customHeight="false" outlineLevel="0" collapsed="false">
      <c r="A16" s="351" t="s">
        <v>532</v>
      </c>
      <c r="B16" s="293" t="n">
        <v>0</v>
      </c>
      <c r="C16" s="284" t="n">
        <v>0</v>
      </c>
      <c r="D16" s="292" t="n">
        <v>0</v>
      </c>
    </row>
    <row r="18" customFormat="false" ht="15" hidden="false" customHeight="false" outlineLevel="0" collapsed="false">
      <c r="A18" s="259" t="s">
        <v>533</v>
      </c>
      <c r="B18" s="258"/>
      <c r="C18" s="352"/>
      <c r="D18" s="352"/>
      <c r="E18" s="102"/>
      <c r="I18" s="353" t="s">
        <v>534</v>
      </c>
      <c r="J18" s="354"/>
      <c r="K18" s="354"/>
      <c r="L18" s="355"/>
      <c r="M18" s="356"/>
    </row>
    <row r="19" customFormat="false" ht="41.25" hidden="false" customHeight="true" outlineLevel="0" collapsed="false">
      <c r="A19" s="357" t="s">
        <v>535</v>
      </c>
      <c r="B19" s="358" t="s">
        <v>536</v>
      </c>
      <c r="C19" s="358" t="s">
        <v>537</v>
      </c>
      <c r="D19" s="267" t="s">
        <v>538</v>
      </c>
      <c r="E19" s="387" t="s">
        <v>539</v>
      </c>
      <c r="F19" s="267" t="s">
        <v>540</v>
      </c>
      <c r="G19" s="267" t="s">
        <v>541</v>
      </c>
      <c r="I19" s="359" t="s">
        <v>542</v>
      </c>
      <c r="J19" s="360" t="s">
        <v>543</v>
      </c>
      <c r="K19" s="360" t="s">
        <v>544</v>
      </c>
      <c r="L19" s="360" t="s">
        <v>545</v>
      </c>
      <c r="M19" s="361" t="s">
        <v>546</v>
      </c>
    </row>
    <row r="20" customFormat="false" ht="54" hidden="false" customHeight="true" outlineLevel="0" collapsed="false">
      <c r="A20" s="388"/>
      <c r="B20" s="389"/>
      <c r="C20" s="390"/>
      <c r="D20" s="391"/>
      <c r="E20" s="392"/>
      <c r="F20" s="364"/>
      <c r="G20" s="364"/>
      <c r="I20" s="393"/>
      <c r="J20" s="270"/>
      <c r="K20" s="270"/>
      <c r="L20" s="270"/>
      <c r="M20" s="271"/>
    </row>
    <row r="21" customFormat="false" ht="60" hidden="false" customHeight="true" outlineLevel="0" collapsed="false">
      <c r="A21" s="394"/>
      <c r="B21" s="395"/>
      <c r="C21" s="396"/>
      <c r="D21" s="397"/>
      <c r="E21" s="398"/>
      <c r="F21" s="371"/>
      <c r="G21" s="371"/>
      <c r="I21" s="399"/>
      <c r="J21" s="276"/>
      <c r="K21" s="276"/>
      <c r="L21" s="276"/>
      <c r="M21" s="279"/>
    </row>
    <row r="22" customFormat="false" ht="60" hidden="false" customHeight="true" outlineLevel="0" collapsed="false">
      <c r="A22" s="394"/>
      <c r="B22" s="395"/>
      <c r="C22" s="396"/>
      <c r="D22" s="397"/>
      <c r="E22" s="398"/>
      <c r="F22" s="371"/>
      <c r="G22" s="371"/>
      <c r="I22" s="399"/>
      <c r="J22" s="276"/>
      <c r="K22" s="276"/>
      <c r="L22" s="276"/>
      <c r="M22" s="279"/>
    </row>
    <row r="23" customFormat="false" ht="60" hidden="false" customHeight="true" outlineLevel="0" collapsed="false">
      <c r="A23" s="394"/>
      <c r="B23" s="395"/>
      <c r="C23" s="396"/>
      <c r="D23" s="397"/>
      <c r="E23" s="398"/>
      <c r="F23" s="371"/>
      <c r="G23" s="371"/>
      <c r="I23" s="399"/>
      <c r="J23" s="276"/>
      <c r="K23" s="276"/>
      <c r="L23" s="276"/>
      <c r="M23" s="279"/>
    </row>
    <row r="24" customFormat="false" ht="60" hidden="false" customHeight="true" outlineLevel="0" collapsed="false">
      <c r="A24" s="394"/>
      <c r="B24" s="395"/>
      <c r="C24" s="396"/>
      <c r="D24" s="397"/>
      <c r="E24" s="398"/>
      <c r="F24" s="371"/>
      <c r="G24" s="371"/>
      <c r="I24" s="400"/>
      <c r="J24" s="276"/>
      <c r="K24" s="276"/>
      <c r="L24" s="276"/>
      <c r="M24" s="279"/>
    </row>
    <row r="25" customFormat="false" ht="60" hidden="false" customHeight="true" outlineLevel="0" collapsed="false">
      <c r="A25" s="394"/>
      <c r="B25" s="395"/>
      <c r="C25" s="396"/>
      <c r="D25" s="397"/>
      <c r="E25" s="398"/>
      <c r="F25" s="371"/>
      <c r="G25" s="371"/>
      <c r="I25" s="399"/>
      <c r="J25" s="276"/>
      <c r="K25" s="276"/>
      <c r="L25" s="276"/>
      <c r="M25" s="279"/>
    </row>
    <row r="26" customFormat="false" ht="60" hidden="false" customHeight="true" outlineLevel="0" collapsed="false">
      <c r="A26" s="394"/>
      <c r="B26" s="395"/>
      <c r="C26" s="396"/>
      <c r="D26" s="397"/>
      <c r="E26" s="398"/>
      <c r="F26" s="371"/>
      <c r="G26" s="371"/>
      <c r="I26" s="399"/>
      <c r="J26" s="276"/>
      <c r="K26" s="276"/>
      <c r="L26" s="276"/>
      <c r="M26" s="279"/>
    </row>
    <row r="27" customFormat="false" ht="60" hidden="false" customHeight="true" outlineLevel="0" collapsed="false">
      <c r="A27" s="394"/>
      <c r="B27" s="395"/>
      <c r="C27" s="396"/>
      <c r="D27" s="397"/>
      <c r="E27" s="398"/>
      <c r="F27" s="371"/>
      <c r="G27" s="371"/>
      <c r="I27" s="399"/>
      <c r="J27" s="276"/>
      <c r="K27" s="276"/>
      <c r="L27" s="276"/>
      <c r="M27" s="279"/>
    </row>
    <row r="28" customFormat="false" ht="60" hidden="false" customHeight="true" outlineLevel="0" collapsed="false">
      <c r="A28" s="394"/>
      <c r="B28" s="395"/>
      <c r="C28" s="396"/>
      <c r="D28" s="397"/>
      <c r="E28" s="398"/>
      <c r="F28" s="371"/>
      <c r="G28" s="371"/>
      <c r="I28" s="399"/>
      <c r="J28" s="276"/>
      <c r="K28" s="276"/>
      <c r="L28" s="276"/>
      <c r="M28" s="279"/>
    </row>
    <row r="29" customFormat="false" ht="60" hidden="false" customHeight="true" outlineLevel="0" collapsed="false">
      <c r="A29" s="394"/>
      <c r="B29" s="395"/>
      <c r="C29" s="396"/>
      <c r="D29" s="397"/>
      <c r="E29" s="398"/>
      <c r="F29" s="371"/>
      <c r="G29" s="371"/>
      <c r="I29" s="399"/>
      <c r="J29" s="276"/>
      <c r="K29" s="276"/>
      <c r="L29" s="276"/>
      <c r="M29" s="279"/>
    </row>
    <row r="30" customFormat="false" ht="60" hidden="false" customHeight="true" outlineLevel="0" collapsed="false">
      <c r="A30" s="394"/>
      <c r="B30" s="395"/>
      <c r="C30" s="396"/>
      <c r="D30" s="397"/>
      <c r="E30" s="398"/>
      <c r="F30" s="371"/>
      <c r="G30" s="371"/>
      <c r="I30" s="399"/>
      <c r="J30" s="276"/>
      <c r="K30" s="276"/>
      <c r="L30" s="276"/>
      <c r="M30" s="279"/>
    </row>
    <row r="31" customFormat="false" ht="60" hidden="false" customHeight="true" outlineLevel="0" collapsed="false">
      <c r="A31" s="394"/>
      <c r="B31" s="395"/>
      <c r="C31" s="396"/>
      <c r="D31" s="397"/>
      <c r="E31" s="398"/>
      <c r="F31" s="371"/>
      <c r="G31" s="371"/>
      <c r="I31" s="399"/>
      <c r="J31" s="276"/>
      <c r="K31" s="276"/>
      <c r="L31" s="276"/>
      <c r="M31" s="279"/>
    </row>
    <row r="32" customFormat="false" ht="60" hidden="false" customHeight="true" outlineLevel="0" collapsed="false">
      <c r="A32" s="401"/>
      <c r="B32" s="402"/>
      <c r="C32" s="403"/>
      <c r="D32" s="404"/>
      <c r="E32" s="405"/>
      <c r="F32" s="371"/>
      <c r="G32" s="371"/>
      <c r="I32" s="399"/>
      <c r="J32" s="276"/>
      <c r="K32" s="276"/>
      <c r="L32" s="276"/>
      <c r="M32" s="279"/>
    </row>
    <row r="33" customFormat="false" ht="60" hidden="false" customHeight="true" outlineLevel="0" collapsed="false">
      <c r="A33" s="401"/>
      <c r="B33" s="402"/>
      <c r="C33" s="403"/>
      <c r="D33" s="404"/>
      <c r="E33" s="405"/>
      <c r="F33" s="371"/>
      <c r="G33" s="371"/>
      <c r="I33" s="399"/>
      <c r="J33" s="276"/>
      <c r="K33" s="276"/>
      <c r="L33" s="276"/>
      <c r="M33" s="279"/>
    </row>
    <row r="34" customFormat="false" ht="60" hidden="false" customHeight="true" outlineLevel="0" collapsed="false">
      <c r="A34" s="401"/>
      <c r="B34" s="402"/>
      <c r="C34" s="403"/>
      <c r="D34" s="404"/>
      <c r="E34" s="405"/>
      <c r="F34" s="371"/>
      <c r="G34" s="371"/>
      <c r="I34" s="399"/>
      <c r="J34" s="276"/>
      <c r="K34" s="276"/>
      <c r="L34" s="276"/>
      <c r="M34" s="279"/>
    </row>
    <row r="35" customFormat="false" ht="60" hidden="false" customHeight="true" outlineLevel="0" collapsed="false">
      <c r="A35" s="401"/>
      <c r="B35" s="402"/>
      <c r="C35" s="403"/>
      <c r="D35" s="404"/>
      <c r="E35" s="405"/>
      <c r="F35" s="371"/>
      <c r="G35" s="371"/>
      <c r="I35" s="399"/>
      <c r="J35" s="276"/>
      <c r="K35" s="276"/>
      <c r="L35" s="276"/>
      <c r="M35" s="279"/>
    </row>
    <row r="36" customFormat="false" ht="60" hidden="false" customHeight="true" outlineLevel="0" collapsed="false">
      <c r="A36" s="401"/>
      <c r="B36" s="402"/>
      <c r="C36" s="403"/>
      <c r="D36" s="404"/>
      <c r="E36" s="405"/>
      <c r="F36" s="371"/>
      <c r="G36" s="371"/>
      <c r="I36" s="399"/>
      <c r="J36" s="276"/>
      <c r="K36" s="276"/>
      <c r="L36" s="276"/>
      <c r="M36" s="279"/>
    </row>
    <row r="37" customFormat="false" ht="60" hidden="false" customHeight="true" outlineLevel="0" collapsed="false">
      <c r="A37" s="401"/>
      <c r="B37" s="402"/>
      <c r="C37" s="403"/>
      <c r="D37" s="404"/>
      <c r="E37" s="405"/>
      <c r="F37" s="371"/>
      <c r="G37" s="371"/>
      <c r="I37" s="399"/>
      <c r="J37" s="276"/>
      <c r="K37" s="276"/>
      <c r="L37" s="276"/>
      <c r="M37" s="279"/>
    </row>
    <row r="38" customFormat="false" ht="60" hidden="false" customHeight="true" outlineLevel="0" collapsed="false">
      <c r="A38" s="406"/>
      <c r="B38" s="407"/>
      <c r="C38" s="408"/>
      <c r="D38" s="409"/>
      <c r="E38" s="410"/>
      <c r="F38" s="371"/>
      <c r="G38" s="371"/>
      <c r="I38" s="399"/>
      <c r="J38" s="276"/>
      <c r="K38" s="276"/>
      <c r="L38" s="276"/>
      <c r="M38" s="279"/>
    </row>
    <row r="39" customFormat="false" ht="60" hidden="false" customHeight="true" outlineLevel="0" collapsed="false">
      <c r="A39" s="406"/>
      <c r="B39" s="407"/>
      <c r="C39" s="408"/>
      <c r="D39" s="409"/>
      <c r="E39" s="410"/>
      <c r="F39" s="371"/>
      <c r="G39" s="371"/>
      <c r="I39" s="399"/>
      <c r="J39" s="276"/>
      <c r="K39" s="276"/>
      <c r="L39" s="276"/>
      <c r="M39" s="279"/>
    </row>
    <row r="40" customFormat="false" ht="60" hidden="false" customHeight="true" outlineLevel="0" collapsed="false">
      <c r="A40" s="406"/>
      <c r="B40" s="407"/>
      <c r="C40" s="408"/>
      <c r="D40" s="409"/>
      <c r="E40" s="410"/>
      <c r="F40" s="371"/>
      <c r="G40" s="371"/>
      <c r="I40" s="399"/>
      <c r="J40" s="276"/>
      <c r="K40" s="276"/>
      <c r="L40" s="276"/>
      <c r="M40" s="279"/>
    </row>
    <row r="41" customFormat="false" ht="60" hidden="false" customHeight="true" outlineLevel="0" collapsed="false">
      <c r="A41" s="411"/>
      <c r="B41" s="412"/>
      <c r="C41" s="413"/>
      <c r="D41" s="414"/>
      <c r="E41" s="415"/>
      <c r="F41" s="378"/>
      <c r="G41" s="378"/>
      <c r="I41" s="399"/>
      <c r="J41" s="276"/>
      <c r="K41" s="276"/>
      <c r="L41" s="276"/>
      <c r="M41" s="279"/>
    </row>
    <row r="42" customFormat="false" ht="15.75" hidden="false" customHeight="true" outlineLevel="0" collapsed="false">
      <c r="I42" s="399"/>
      <c r="J42" s="276"/>
      <c r="K42" s="276"/>
      <c r="L42" s="276"/>
      <c r="M42" s="279"/>
    </row>
    <row r="43" customFormat="false" ht="14.5" hidden="false" customHeight="false" outlineLevel="0" collapsed="false">
      <c r="I43" s="399"/>
      <c r="J43" s="276"/>
      <c r="K43" s="276"/>
      <c r="L43" s="276"/>
      <c r="M43" s="279"/>
    </row>
    <row r="44" customFormat="false" ht="14.5" hidden="false" customHeight="false" outlineLevel="0" collapsed="false">
      <c r="I44" s="399"/>
      <c r="J44" s="276"/>
      <c r="K44" s="276"/>
      <c r="L44" s="276"/>
      <c r="M44" s="279"/>
    </row>
    <row r="45" customFormat="false" ht="14.5" hidden="false" customHeight="false" outlineLevel="0" collapsed="false">
      <c r="I45" s="416"/>
      <c r="J45" s="284"/>
      <c r="K45" s="284"/>
      <c r="L45" s="284"/>
      <c r="M45" s="29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0" sqref="F12"/>
    </sheetView>
  </sheetViews>
  <sheetFormatPr defaultColWidth="10.73046875" defaultRowHeight="14.5" zeroHeight="false" outlineLevelRow="0" outlineLevelCol="0"/>
  <cols>
    <col collapsed="false" customWidth="true" hidden="false" outlineLevel="0" max="1" min="1" style="0" width="39.82"/>
    <col collapsed="false" customWidth="true" hidden="false" outlineLevel="0" max="2" min="2" style="0" width="43.82"/>
    <col collapsed="false" customWidth="true" hidden="false" outlineLevel="0" max="3" min="3" style="0" width="30.72"/>
    <col collapsed="false" customWidth="true" hidden="false" outlineLevel="0" max="4" min="4" style="0" width="12.82"/>
    <col collapsed="false" customWidth="true" hidden="false" outlineLevel="0" max="5" min="5" style="0" width="13"/>
    <col collapsed="false" customWidth="true" hidden="false" outlineLevel="0" max="6" min="6" style="0" width="26.27"/>
    <col collapsed="false" customWidth="true" hidden="false" outlineLevel="0" max="7" min="7" style="0" width="42.27"/>
    <col collapsed="false" customWidth="true" hidden="false" outlineLevel="0" max="8" min="8" style="0" width="33.54"/>
    <col collapsed="false" customWidth="true" hidden="false" outlineLevel="0" max="9" min="9" style="0" width="34.73"/>
    <col collapsed="false" customWidth="true" hidden="false" outlineLevel="0" max="10" min="10" style="0" width="15"/>
  </cols>
  <sheetData>
    <row r="1" customFormat="false" ht="21" hidden="false" customHeight="false" outlineLevel="0" collapsed="false">
      <c r="A1" s="101" t="s">
        <v>2</v>
      </c>
      <c r="B1" s="102"/>
      <c r="D1" s="111" t="s">
        <v>555</v>
      </c>
      <c r="E1" s="111"/>
      <c r="F1" s="111"/>
    </row>
    <row r="2" customFormat="false" ht="14.5" hidden="false" customHeight="false" outlineLevel="0" collapsed="false">
      <c r="A2" s="104" t="s">
        <v>110</v>
      </c>
      <c r="B2" s="105"/>
    </row>
    <row r="3" customFormat="false" ht="14.5" hidden="false" customHeight="false" outlineLevel="0" collapsed="false">
      <c r="A3" s="101" t="s">
        <v>111</v>
      </c>
      <c r="B3" s="107"/>
    </row>
    <row r="7" customFormat="false" ht="14.5" hidden="false" customHeight="false" outlineLevel="0" collapsed="false">
      <c r="A7" s="259" t="s">
        <v>533</v>
      </c>
      <c r="B7" s="417"/>
      <c r="C7" s="352"/>
      <c r="D7" s="352"/>
      <c r="E7" s="352"/>
      <c r="F7" s="352"/>
      <c r="G7" s="352"/>
      <c r="H7" s="352"/>
      <c r="I7" s="102"/>
    </row>
    <row r="8" customFormat="false" ht="23.65" hidden="false" customHeight="true" outlineLevel="0" collapsed="false">
      <c r="A8" s="267" t="s">
        <v>556</v>
      </c>
      <c r="B8" s="418" t="s">
        <v>557</v>
      </c>
      <c r="C8" s="267" t="s">
        <v>558</v>
      </c>
      <c r="D8" s="267" t="s">
        <v>559</v>
      </c>
      <c r="E8" s="267" t="s">
        <v>560</v>
      </c>
      <c r="F8" s="267" t="s">
        <v>561</v>
      </c>
      <c r="G8" s="267" t="s">
        <v>562</v>
      </c>
      <c r="H8" s="267" t="s">
        <v>563</v>
      </c>
    </row>
    <row r="9" customFormat="false" ht="82.15" hidden="false" customHeight="true" outlineLevel="0" collapsed="false">
      <c r="A9" s="419"/>
      <c r="B9" s="419"/>
      <c r="C9" s="419"/>
      <c r="D9" s="419"/>
      <c r="E9" s="419"/>
      <c r="F9" s="419"/>
      <c r="G9" s="419"/>
      <c r="H9" s="419"/>
      <c r="I9" s="420"/>
      <c r="J9" s="420"/>
    </row>
    <row r="10" customFormat="false" ht="95.5" hidden="false" customHeight="true" outlineLevel="0" collapsed="false">
      <c r="A10" s="419"/>
      <c r="B10" s="419"/>
      <c r="C10" s="419"/>
      <c r="D10" s="419"/>
      <c r="E10" s="419"/>
      <c r="F10" s="419"/>
      <c r="G10" s="419"/>
      <c r="H10" s="419"/>
      <c r="I10" s="420"/>
      <c r="J10" s="420"/>
    </row>
    <row r="11" customFormat="false" ht="113.5" hidden="false" customHeight="true" outlineLevel="0" collapsed="false">
      <c r="A11" s="419"/>
      <c r="B11" s="419"/>
      <c r="C11" s="419"/>
      <c r="D11" s="419"/>
      <c r="E11" s="419"/>
      <c r="F11" s="419"/>
      <c r="G11" s="419"/>
      <c r="H11" s="419"/>
      <c r="I11" s="420"/>
      <c r="J11" s="420"/>
    </row>
    <row r="12" customFormat="false" ht="102.25" hidden="false" customHeight="true" outlineLevel="0" collapsed="false">
      <c r="A12" s="419"/>
      <c r="B12" s="419"/>
      <c r="C12" s="419"/>
      <c r="D12" s="419"/>
      <c r="E12" s="419"/>
      <c r="F12" s="419"/>
      <c r="G12" s="419"/>
      <c r="H12" s="419"/>
      <c r="I12" s="420"/>
      <c r="J12" s="420"/>
    </row>
    <row r="13" customFormat="false" ht="118" hidden="false" customHeight="true" outlineLevel="0" collapsed="false">
      <c r="A13" s="419"/>
      <c r="B13" s="419"/>
      <c r="C13" s="419"/>
      <c r="D13" s="419"/>
      <c r="E13" s="419"/>
      <c r="F13" s="419"/>
      <c r="G13" s="419"/>
      <c r="H13" s="419"/>
      <c r="I13" s="420"/>
      <c r="J13" s="420"/>
    </row>
    <row r="14" customFormat="false" ht="14.5" hidden="false" customHeight="false" outlineLevel="0" collapsed="false">
      <c r="A14" s="420"/>
      <c r="B14" s="420"/>
      <c r="C14" s="420"/>
      <c r="D14" s="420"/>
      <c r="E14" s="420"/>
      <c r="F14" s="420"/>
      <c r="G14" s="420"/>
      <c r="H14" s="420"/>
      <c r="I14" s="420"/>
      <c r="J14" s="420"/>
    </row>
    <row r="15" customFormat="false" ht="14.5" hidden="false" customHeight="false" outlineLevel="0" collapsed="false">
      <c r="A15" s="420"/>
      <c r="B15" s="420"/>
      <c r="C15" s="420"/>
      <c r="D15" s="420"/>
      <c r="E15" s="420"/>
      <c r="F15" s="420"/>
      <c r="G15" s="420"/>
      <c r="H15" s="420"/>
      <c r="I15" s="420"/>
      <c r="J15" s="420"/>
    </row>
    <row r="16" customFormat="false" ht="14.5" hidden="false" customHeight="false" outlineLevel="0" collapsed="false">
      <c r="A16" s="420"/>
      <c r="B16" s="420"/>
      <c r="C16" s="420"/>
      <c r="D16" s="420"/>
      <c r="E16" s="420"/>
      <c r="F16" s="420"/>
      <c r="G16" s="420"/>
      <c r="H16" s="420"/>
      <c r="I16" s="420"/>
      <c r="J16" s="420"/>
    </row>
    <row r="17" customFormat="false" ht="14.5" hidden="false" customHeight="false" outlineLevel="0" collapsed="false">
      <c r="A17" s="420"/>
      <c r="B17" s="420"/>
      <c r="C17" s="420"/>
      <c r="D17" s="420"/>
      <c r="E17" s="420"/>
      <c r="F17" s="420"/>
      <c r="G17" s="420"/>
      <c r="H17" s="420"/>
      <c r="I17" s="420"/>
      <c r="J17" s="420"/>
    </row>
    <row r="18" customFormat="false" ht="14.5" hidden="false" customHeight="false" outlineLevel="0" collapsed="false">
      <c r="A18" s="420"/>
      <c r="B18" s="420"/>
      <c r="C18" s="420"/>
      <c r="D18" s="420"/>
      <c r="E18" s="420"/>
      <c r="F18" s="420"/>
      <c r="G18" s="420"/>
      <c r="H18" s="420"/>
      <c r="I18" s="420"/>
      <c r="J18" s="420"/>
    </row>
    <row r="19" customFormat="false" ht="14.5" hidden="false" customHeight="false" outlineLevel="0" collapsed="false">
      <c r="A19" s="420"/>
      <c r="B19" s="420"/>
      <c r="C19" s="420"/>
      <c r="D19" s="420"/>
      <c r="E19" s="420"/>
      <c r="F19" s="420"/>
      <c r="G19" s="420"/>
      <c r="H19" s="420"/>
      <c r="I19" s="420"/>
      <c r="J19" s="420"/>
    </row>
    <row r="20" customFormat="false" ht="14.5" hidden="false" customHeight="false" outlineLevel="0" collapsed="false">
      <c r="A20" s="420"/>
      <c r="B20" s="420"/>
      <c r="C20" s="420"/>
      <c r="D20" s="420"/>
      <c r="E20" s="420"/>
      <c r="F20" s="420"/>
      <c r="G20" s="420"/>
      <c r="H20" s="420"/>
      <c r="I20" s="420"/>
      <c r="J20" s="420"/>
    </row>
    <row r="21" customFormat="false" ht="14.5" hidden="false" customHeight="false" outlineLevel="0" collapsed="false">
      <c r="A21" s="420"/>
      <c r="B21" s="420"/>
      <c r="C21" s="420"/>
      <c r="D21" s="420"/>
      <c r="E21" s="420"/>
      <c r="F21" s="420"/>
      <c r="G21" s="420"/>
      <c r="H21" s="420"/>
      <c r="I21" s="420"/>
      <c r="J21" s="420"/>
    </row>
    <row r="22" customFormat="false" ht="14.5" hidden="false" customHeight="false" outlineLevel="0" collapsed="false">
      <c r="A22" s="420"/>
      <c r="B22" s="420"/>
      <c r="C22" s="420"/>
      <c r="D22" s="420"/>
      <c r="E22" s="420"/>
      <c r="F22" s="420"/>
      <c r="G22" s="420"/>
      <c r="H22" s="420"/>
      <c r="I22" s="420"/>
      <c r="J22" s="420"/>
    </row>
    <row r="23" customFormat="false" ht="14.5" hidden="false" customHeight="false" outlineLevel="0" collapsed="false">
      <c r="A23" s="420"/>
      <c r="B23" s="420"/>
      <c r="C23" s="420"/>
      <c r="D23" s="420"/>
      <c r="E23" s="420"/>
      <c r="F23" s="420"/>
      <c r="G23" s="420"/>
      <c r="H23" s="420"/>
      <c r="I23" s="420"/>
      <c r="J23" s="420"/>
    </row>
    <row r="24" customFormat="false" ht="14.5" hidden="false" customHeight="false" outlineLevel="0" collapsed="false">
      <c r="A24" s="420"/>
      <c r="B24" s="420"/>
      <c r="C24" s="420"/>
      <c r="D24" s="420"/>
      <c r="E24" s="420"/>
      <c r="F24" s="420"/>
      <c r="G24" s="420"/>
      <c r="H24" s="420"/>
      <c r="I24" s="420"/>
      <c r="J24" s="420"/>
    </row>
    <row r="25" customFormat="false" ht="14.5" hidden="false" customHeight="false" outlineLevel="0" collapsed="false">
      <c r="A25" s="420"/>
      <c r="B25" s="420"/>
      <c r="C25" s="420"/>
      <c r="D25" s="420"/>
      <c r="E25" s="420"/>
      <c r="F25" s="420"/>
      <c r="G25" s="420"/>
      <c r="H25" s="420"/>
      <c r="I25" s="420"/>
      <c r="J25" s="420"/>
    </row>
    <row r="26" customFormat="false" ht="14.5" hidden="false" customHeight="false" outlineLevel="0" collapsed="false">
      <c r="A26" s="420"/>
      <c r="B26" s="420"/>
      <c r="C26" s="420"/>
      <c r="D26" s="420"/>
      <c r="E26" s="420"/>
      <c r="F26" s="420"/>
      <c r="G26" s="420"/>
      <c r="H26" s="420"/>
      <c r="I26" s="420"/>
      <c r="J26" s="420"/>
    </row>
    <row r="27" customFormat="false" ht="14.5" hidden="false" customHeight="false" outlineLevel="0" collapsed="false">
      <c r="A27" s="420"/>
      <c r="B27" s="420"/>
      <c r="C27" s="420"/>
      <c r="D27" s="420"/>
      <c r="E27" s="420"/>
      <c r="F27" s="420"/>
      <c r="G27" s="420"/>
      <c r="H27" s="420"/>
      <c r="I27" s="420"/>
      <c r="J27" s="420"/>
    </row>
    <row r="28" customFormat="false" ht="14.5" hidden="false" customHeight="false" outlineLevel="0" collapsed="false">
      <c r="A28" s="421"/>
      <c r="B28" s="421"/>
      <c r="C28" s="421"/>
      <c r="D28" s="421"/>
      <c r="E28" s="421"/>
      <c r="F28" s="421"/>
      <c r="G28" s="421"/>
      <c r="H28" s="421"/>
      <c r="I28" s="421"/>
    </row>
    <row r="29" customFormat="false" ht="14.5" hidden="false" customHeight="false" outlineLevel="0" collapsed="false">
      <c r="A29" s="421"/>
      <c r="B29" s="421"/>
      <c r="C29" s="421"/>
      <c r="D29" s="421"/>
      <c r="E29" s="421"/>
      <c r="F29" s="421"/>
      <c r="G29" s="421"/>
      <c r="H29" s="421"/>
      <c r="I29" s="421"/>
    </row>
    <row r="30" customFormat="false" ht="14.5" hidden="false" customHeight="false" outlineLevel="0" collapsed="false">
      <c r="A30" s="421"/>
      <c r="B30" s="421"/>
      <c r="C30" s="421"/>
      <c r="D30" s="421"/>
      <c r="E30" s="421"/>
      <c r="F30" s="421"/>
      <c r="G30" s="421"/>
      <c r="H30" s="421"/>
      <c r="I30" s="421"/>
    </row>
    <row r="31" customFormat="false" ht="14.5" hidden="false" customHeight="false" outlineLevel="0" collapsed="false">
      <c r="A31" s="421"/>
      <c r="B31" s="421"/>
      <c r="C31" s="421"/>
      <c r="D31" s="421"/>
      <c r="E31" s="421"/>
      <c r="F31" s="421"/>
      <c r="G31" s="421"/>
      <c r="H31" s="421"/>
      <c r="I31" s="421"/>
    </row>
    <row r="32" customFormat="false" ht="14.5" hidden="false" customHeight="false" outlineLevel="0" collapsed="false">
      <c r="A32" s="421"/>
      <c r="B32" s="421"/>
      <c r="C32" s="421"/>
      <c r="D32" s="421"/>
      <c r="E32" s="421"/>
      <c r="F32" s="421"/>
      <c r="G32" s="421"/>
      <c r="H32" s="421"/>
      <c r="I32" s="421"/>
    </row>
    <row r="33" customFormat="false" ht="14.5" hidden="false" customHeight="false" outlineLevel="0" collapsed="false">
      <c r="A33" s="421"/>
      <c r="B33" s="421"/>
      <c r="C33" s="421"/>
      <c r="D33" s="421"/>
      <c r="E33" s="421"/>
      <c r="F33" s="421"/>
      <c r="G33" s="421"/>
      <c r="H33" s="421"/>
      <c r="I33" s="421"/>
    </row>
    <row r="34" customFormat="false" ht="14.5" hidden="false" customHeight="false" outlineLevel="0" collapsed="false">
      <c r="A34" s="421"/>
      <c r="B34" s="421"/>
      <c r="C34" s="421"/>
      <c r="D34" s="421"/>
      <c r="E34" s="421"/>
      <c r="F34" s="421"/>
      <c r="G34" s="421"/>
      <c r="H34" s="421"/>
      <c r="I34" s="421"/>
    </row>
    <row r="35" customFormat="false" ht="14.5" hidden="false" customHeight="false" outlineLevel="0" collapsed="false">
      <c r="A35" s="421"/>
      <c r="B35" s="421"/>
      <c r="C35" s="421"/>
      <c r="D35" s="421"/>
      <c r="E35" s="421"/>
      <c r="F35" s="421"/>
      <c r="G35" s="421"/>
      <c r="H35" s="421"/>
      <c r="I35" s="421"/>
    </row>
    <row r="36" customFormat="false" ht="14.5" hidden="false" customHeight="false" outlineLevel="0" collapsed="false">
      <c r="A36" s="421"/>
      <c r="B36" s="421"/>
      <c r="C36" s="421"/>
      <c r="D36" s="421"/>
      <c r="E36" s="421"/>
      <c r="F36" s="421"/>
      <c r="G36" s="421"/>
      <c r="H36" s="421"/>
      <c r="I36" s="421"/>
    </row>
    <row r="37" customFormat="false" ht="14.5" hidden="false" customHeight="false" outlineLevel="0" collapsed="false">
      <c r="A37" s="421"/>
      <c r="B37" s="421"/>
      <c r="C37" s="421"/>
      <c r="D37" s="421"/>
      <c r="E37" s="421"/>
      <c r="F37" s="421"/>
      <c r="G37" s="421"/>
      <c r="H37" s="421"/>
      <c r="I37" s="421"/>
    </row>
    <row r="38" customFormat="false" ht="14.5" hidden="false" customHeight="false" outlineLevel="0" collapsed="false">
      <c r="A38" s="421"/>
      <c r="B38" s="421"/>
      <c r="C38" s="421"/>
      <c r="D38" s="421"/>
      <c r="E38" s="421"/>
      <c r="F38" s="421"/>
      <c r="G38" s="421"/>
      <c r="H38" s="421"/>
      <c r="I38" s="421"/>
    </row>
    <row r="39" customFormat="false" ht="14.5" hidden="false" customHeight="false" outlineLevel="0" collapsed="false">
      <c r="A39" s="421"/>
      <c r="B39" s="421"/>
      <c r="C39" s="421"/>
      <c r="D39" s="421"/>
      <c r="E39" s="421"/>
      <c r="F39" s="421"/>
      <c r="G39" s="421"/>
      <c r="H39" s="421"/>
      <c r="I39" s="421"/>
    </row>
    <row r="40" customFormat="false" ht="14.5" hidden="false" customHeight="false" outlineLevel="0" collapsed="false">
      <c r="A40" s="421"/>
      <c r="B40" s="421"/>
      <c r="C40" s="421"/>
      <c r="D40" s="421"/>
      <c r="E40" s="421"/>
      <c r="F40" s="421"/>
      <c r="G40" s="421"/>
      <c r="H40" s="421"/>
      <c r="I40" s="421"/>
    </row>
    <row r="41" customFormat="false" ht="14.5" hidden="false" customHeight="false" outlineLevel="0" collapsed="false">
      <c r="A41" s="421"/>
      <c r="B41" s="421"/>
      <c r="C41" s="421"/>
      <c r="D41" s="421"/>
      <c r="E41" s="421"/>
      <c r="F41" s="421"/>
      <c r="G41" s="421"/>
      <c r="H41" s="421"/>
      <c r="I41" s="421"/>
    </row>
    <row r="42" customFormat="false" ht="14.5" hidden="false" customHeight="false" outlineLevel="0" collapsed="false">
      <c r="A42" s="421"/>
      <c r="B42" s="421"/>
      <c r="C42" s="421"/>
      <c r="D42" s="421"/>
      <c r="E42" s="421"/>
      <c r="F42" s="421"/>
      <c r="G42" s="421"/>
      <c r="H42" s="421"/>
      <c r="I42" s="421"/>
    </row>
    <row r="43" customFormat="false" ht="14.5" hidden="false" customHeight="false" outlineLevel="0" collapsed="false">
      <c r="A43" s="421"/>
      <c r="B43" s="421"/>
      <c r="C43" s="421"/>
      <c r="D43" s="421"/>
      <c r="E43" s="421"/>
      <c r="F43" s="421"/>
      <c r="G43" s="421"/>
      <c r="H43" s="421"/>
      <c r="I43" s="421"/>
    </row>
    <row r="44" customFormat="false" ht="14.5" hidden="false" customHeight="false" outlineLevel="0" collapsed="false">
      <c r="A44" s="421"/>
      <c r="B44" s="421"/>
      <c r="C44" s="421"/>
      <c r="D44" s="421"/>
      <c r="E44" s="421"/>
      <c r="F44" s="421"/>
      <c r="G44" s="421"/>
      <c r="H44" s="421"/>
      <c r="I44" s="421"/>
    </row>
    <row r="45" customFormat="false" ht="14.5" hidden="false" customHeight="false" outlineLevel="0" collapsed="false">
      <c r="A45" s="421"/>
      <c r="B45" s="421"/>
      <c r="C45" s="421"/>
      <c r="D45" s="421"/>
      <c r="E45" s="421"/>
      <c r="F45" s="421"/>
      <c r="G45" s="421"/>
      <c r="H45" s="421"/>
      <c r="I45" s="421"/>
    </row>
    <row r="46" customFormat="false" ht="14.5" hidden="false" customHeight="false" outlineLevel="0" collapsed="false">
      <c r="A46" s="421"/>
      <c r="B46" s="421"/>
      <c r="C46" s="421"/>
      <c r="D46" s="421"/>
      <c r="E46" s="421"/>
      <c r="F46" s="421"/>
      <c r="G46" s="421"/>
      <c r="H46" s="421"/>
      <c r="I46" s="421"/>
    </row>
    <row r="47" customFormat="false" ht="14.5" hidden="false" customHeight="false" outlineLevel="0" collapsed="false">
      <c r="A47" s="421"/>
      <c r="B47" s="421"/>
      <c r="C47" s="421"/>
      <c r="D47" s="421"/>
      <c r="E47" s="421"/>
      <c r="F47" s="421"/>
      <c r="G47" s="421"/>
      <c r="H47" s="421"/>
      <c r="I47" s="421"/>
    </row>
    <row r="48" customFormat="false" ht="14.5" hidden="false" customHeight="false" outlineLevel="0" collapsed="false">
      <c r="A48" s="421"/>
      <c r="B48" s="421"/>
      <c r="C48" s="421"/>
      <c r="D48" s="421"/>
      <c r="E48" s="421"/>
      <c r="F48" s="421"/>
      <c r="G48" s="421"/>
      <c r="H48" s="421"/>
      <c r="I48" s="421"/>
    </row>
    <row r="49" customFormat="false" ht="14.5" hidden="false" customHeight="false" outlineLevel="0" collapsed="false">
      <c r="A49" s="421"/>
      <c r="B49" s="421"/>
      <c r="C49" s="421"/>
      <c r="D49" s="421"/>
      <c r="E49" s="421"/>
      <c r="F49" s="421"/>
      <c r="G49" s="421"/>
      <c r="H49" s="421"/>
      <c r="I49" s="421"/>
    </row>
    <row r="50" customFormat="false" ht="14.5" hidden="false" customHeight="false" outlineLevel="0" collapsed="false">
      <c r="A50" s="421"/>
      <c r="B50" s="421"/>
      <c r="C50" s="421"/>
      <c r="D50" s="421"/>
      <c r="E50" s="421"/>
      <c r="F50" s="421"/>
      <c r="G50" s="421"/>
      <c r="H50" s="421"/>
      <c r="I50" s="421"/>
    </row>
    <row r="51" customFormat="false" ht="14.5" hidden="false" customHeight="false" outlineLevel="0" collapsed="false">
      <c r="A51" s="421"/>
      <c r="B51" s="421"/>
      <c r="C51" s="421"/>
      <c r="D51" s="421"/>
      <c r="E51" s="421"/>
      <c r="F51" s="421"/>
      <c r="G51" s="421"/>
      <c r="H51" s="421"/>
      <c r="I51" s="421"/>
    </row>
    <row r="52" customFormat="false" ht="14.5" hidden="false" customHeight="false" outlineLevel="0" collapsed="false">
      <c r="A52" s="421"/>
      <c r="B52" s="421"/>
      <c r="C52" s="421"/>
      <c r="D52" s="421"/>
      <c r="E52" s="421"/>
      <c r="F52" s="421"/>
      <c r="G52" s="421"/>
      <c r="H52" s="421"/>
      <c r="I52" s="421"/>
    </row>
    <row r="53" customFormat="false" ht="14.5" hidden="false" customHeight="false" outlineLevel="0" collapsed="false">
      <c r="A53" s="421"/>
      <c r="B53" s="421"/>
      <c r="C53" s="421"/>
      <c r="D53" s="421"/>
      <c r="E53" s="421"/>
      <c r="F53" s="421"/>
      <c r="G53" s="421"/>
      <c r="H53" s="421"/>
      <c r="I53" s="421"/>
    </row>
    <row r="54" customFormat="false" ht="14.5" hidden="false" customHeight="false" outlineLevel="0" collapsed="false">
      <c r="A54" s="421"/>
      <c r="B54" s="421"/>
      <c r="C54" s="421"/>
      <c r="D54" s="421"/>
      <c r="E54" s="421"/>
      <c r="F54" s="421"/>
      <c r="G54" s="421"/>
      <c r="H54" s="421"/>
      <c r="I54" s="421"/>
    </row>
    <row r="55" customFormat="false" ht="14.5" hidden="false" customHeight="false" outlineLevel="0" collapsed="false">
      <c r="A55" s="421"/>
      <c r="B55" s="421"/>
      <c r="C55" s="421"/>
      <c r="D55" s="421"/>
      <c r="E55" s="421"/>
      <c r="F55" s="421"/>
      <c r="G55" s="421"/>
      <c r="H55" s="421"/>
      <c r="I55" s="421"/>
    </row>
    <row r="56" customFormat="false" ht="14.5" hidden="false" customHeight="false" outlineLevel="0" collapsed="false">
      <c r="A56" s="421"/>
      <c r="B56" s="421"/>
      <c r="C56" s="421"/>
      <c r="D56" s="421"/>
      <c r="E56" s="421"/>
      <c r="F56" s="421"/>
      <c r="G56" s="421"/>
      <c r="H56" s="421"/>
      <c r="I56" s="421"/>
    </row>
    <row r="57" customFormat="false" ht="14.5" hidden="false" customHeight="false" outlineLevel="0" collapsed="false">
      <c r="A57" s="421"/>
      <c r="B57" s="421"/>
      <c r="C57" s="421"/>
      <c r="D57" s="421"/>
      <c r="E57" s="421"/>
      <c r="F57" s="421"/>
      <c r="G57" s="421"/>
      <c r="H57" s="421"/>
      <c r="I57" s="42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ColWidth="10.73046875" defaultRowHeight="14.5" zeroHeight="false" outlineLevelRow="0" outlineLevelCol="0"/>
  <cols>
    <col collapsed="false" customWidth="true" hidden="false" outlineLevel="0" max="1" min="1" style="0" width="18.45"/>
    <col collapsed="false" customWidth="true" hidden="false" outlineLevel="0" max="2" min="2" style="0" width="14.72"/>
    <col collapsed="false" customWidth="true" hidden="false" outlineLevel="0" max="3" min="3" style="0" width="17.45"/>
    <col collapsed="false" customWidth="true" hidden="false" outlineLevel="0" max="4" min="4" style="0" width="16"/>
    <col collapsed="false" customWidth="true" hidden="false" outlineLevel="0" max="5" min="5" style="0" width="19.55"/>
    <col collapsed="false" customWidth="true" hidden="false" outlineLevel="0" max="6" min="6" style="0" width="19"/>
    <col collapsed="false" customWidth="true" hidden="false" outlineLevel="0" max="7" min="7" style="0" width="11.72"/>
    <col collapsed="false" customWidth="true" hidden="false" outlineLevel="0" max="8" min="8" style="0" width="17.45"/>
    <col collapsed="false" customWidth="true" hidden="false" outlineLevel="0" max="9" min="9" style="0" width="16.17"/>
    <col collapsed="false" customWidth="true" hidden="false" outlineLevel="0" max="10" min="10" style="0" width="15"/>
    <col collapsed="false" customWidth="true" hidden="false" outlineLevel="0" max="11" min="11" style="0" width="17.82"/>
  </cols>
  <sheetData>
    <row r="1" customFormat="false" ht="14.5" hidden="false" customHeight="false" outlineLevel="0" collapsed="false">
      <c r="A1" s="101" t="s">
        <v>2</v>
      </c>
      <c r="B1" s="102"/>
      <c r="E1" s="422" t="s">
        <v>409</v>
      </c>
      <c r="F1" s="423"/>
      <c r="G1" s="423"/>
      <c r="H1" s="423"/>
      <c r="I1" s="423"/>
    </row>
    <row r="2" customFormat="false" ht="14.5" hidden="false" customHeight="false" outlineLevel="0" collapsed="false">
      <c r="A2" s="104" t="s">
        <v>110</v>
      </c>
      <c r="B2" s="105"/>
    </row>
    <row r="3" customFormat="false" ht="21" hidden="false" customHeight="false" outlineLevel="0" collapsed="false">
      <c r="A3" s="101" t="s">
        <v>111</v>
      </c>
      <c r="B3" s="107"/>
      <c r="D3" s="111" t="s">
        <v>564</v>
      </c>
    </row>
    <row r="5" customFormat="false" ht="14.5" hidden="false" customHeight="false" outlineLevel="0" collapsed="false">
      <c r="B5" s="424" t="s">
        <v>565</v>
      </c>
      <c r="C5" s="424"/>
      <c r="D5" s="424"/>
      <c r="E5" s="425" t="s">
        <v>566</v>
      </c>
      <c r="F5" s="425"/>
      <c r="G5" s="425"/>
      <c r="H5" s="425"/>
      <c r="L5" s="426" t="s">
        <v>567</v>
      </c>
      <c r="M5" s="426"/>
      <c r="N5" s="426"/>
      <c r="O5" s="426"/>
      <c r="P5" s="426"/>
      <c r="Q5" s="426"/>
      <c r="R5" s="426"/>
    </row>
    <row r="6" s="337" customFormat="true" ht="61.15" hidden="false" customHeight="true" outlineLevel="0" collapsed="false">
      <c r="A6" s="427" t="s">
        <v>568</v>
      </c>
      <c r="B6" s="428" t="s">
        <v>569</v>
      </c>
      <c r="C6" s="428" t="s">
        <v>570</v>
      </c>
      <c r="D6" s="428" t="s">
        <v>571</v>
      </c>
      <c r="E6" s="429" t="s">
        <v>572</v>
      </c>
      <c r="F6" s="428" t="s">
        <v>573</v>
      </c>
      <c r="G6" s="429" t="s">
        <v>574</v>
      </c>
      <c r="H6" s="429" t="s">
        <v>575</v>
      </c>
      <c r="I6" s="429" t="s">
        <v>576</v>
      </c>
      <c r="J6" s="429" t="s">
        <v>577</v>
      </c>
      <c r="L6" s="430" t="s">
        <v>578</v>
      </c>
      <c r="M6" s="431" t="s">
        <v>579</v>
      </c>
      <c r="N6" s="432" t="s">
        <v>580</v>
      </c>
      <c r="O6" s="431" t="s">
        <v>581</v>
      </c>
      <c r="P6" s="432" t="s">
        <v>582</v>
      </c>
      <c r="Q6" s="432" t="s">
        <v>583</v>
      </c>
      <c r="R6" s="432" t="s">
        <v>584</v>
      </c>
    </row>
    <row r="7" customFormat="false" ht="14.5" hidden="false" customHeight="false" outlineLevel="0" collapsed="false">
      <c r="A7" s="270"/>
      <c r="B7" s="270"/>
      <c r="C7" s="270"/>
      <c r="D7" s="270"/>
      <c r="E7" s="270"/>
      <c r="G7" s="270"/>
      <c r="H7" s="270"/>
      <c r="I7" s="270"/>
      <c r="J7" s="270"/>
    </row>
    <row r="8" customFormat="false" ht="13.8" hidden="false" customHeight="false" outlineLevel="0" collapsed="false">
      <c r="A8" s="0" t="s">
        <v>585</v>
      </c>
    </row>
    <row r="10" customFormat="false" ht="14.5" hidden="false" customHeight="false" outlineLevel="0" collapsed="false">
      <c r="A10" s="433" t="s">
        <v>586</v>
      </c>
    </row>
    <row r="24" customFormat="false" ht="14.5" hidden="false" customHeight="false" outlineLevel="0" collapsed="false">
      <c r="A24" s="434"/>
    </row>
    <row r="26" customFormat="false" ht="14.5" hidden="false" customHeight="false" outlineLevel="0" collapsed="false">
      <c r="A26" s="435" t="s">
        <v>587</v>
      </c>
    </row>
    <row r="27" customFormat="false" ht="14.5" hidden="false" customHeight="false" outlineLevel="0" collapsed="false">
      <c r="A27" s="436"/>
      <c r="B27" s="437" t="s">
        <v>588</v>
      </c>
      <c r="C27" s="438" t="s">
        <v>27</v>
      </c>
      <c r="D27" s="439" t="s">
        <v>589</v>
      </c>
    </row>
    <row r="28" customFormat="false" ht="14.5" hidden="false" customHeight="false" outlineLevel="0" collapsed="false">
      <c r="A28" s="440" t="s">
        <v>590</v>
      </c>
      <c r="B28" s="441" t="s">
        <v>591</v>
      </c>
      <c r="C28" s="440" t="s">
        <v>592</v>
      </c>
      <c r="D28" s="440" t="s">
        <v>593</v>
      </c>
    </row>
    <row r="29" customFormat="false" ht="14.5" hidden="false" customHeight="false" outlineLevel="0" collapsed="false">
      <c r="A29" s="440" t="s">
        <v>594</v>
      </c>
      <c r="B29" s="440" t="s">
        <v>595</v>
      </c>
      <c r="C29" s="440" t="s">
        <v>592</v>
      </c>
      <c r="D29" s="440" t="s">
        <v>596</v>
      </c>
    </row>
    <row r="30" customFormat="false" ht="14.5" hidden="false" customHeight="false" outlineLevel="0" collapsed="false">
      <c r="A30" s="440" t="s">
        <v>597</v>
      </c>
      <c r="B30" s="440" t="s">
        <v>598</v>
      </c>
      <c r="C30" s="440" t="s">
        <v>592</v>
      </c>
      <c r="D30" s="440" t="s">
        <v>599</v>
      </c>
    </row>
    <row r="31" customFormat="false" ht="14.5" hidden="false" customHeight="false" outlineLevel="0" collapsed="false">
      <c r="A31" s="440" t="s">
        <v>600</v>
      </c>
      <c r="B31" s="440" t="s">
        <v>601</v>
      </c>
      <c r="C31" s="440" t="s">
        <v>592</v>
      </c>
      <c r="D31" s="440" t="s">
        <v>602</v>
      </c>
    </row>
    <row r="32" customFormat="false" ht="43.5" hidden="false" customHeight="false" outlineLevel="0" collapsed="false">
      <c r="A32" s="440" t="s">
        <v>603</v>
      </c>
      <c r="B32" s="440" t="s">
        <v>604</v>
      </c>
      <c r="C32" s="441" t="s">
        <v>605</v>
      </c>
      <c r="D32" s="440" t="s">
        <v>606</v>
      </c>
    </row>
    <row r="33" customFormat="false" ht="14.5" hidden="false" customHeight="false" outlineLevel="0" collapsed="false">
      <c r="A33" s="440" t="s">
        <v>607</v>
      </c>
      <c r="B33" s="440" t="s">
        <v>608</v>
      </c>
      <c r="C33" s="441"/>
      <c r="D33" s="440"/>
    </row>
    <row r="34" customFormat="false" ht="14.5" hidden="false" customHeight="false" outlineLevel="0" collapsed="false">
      <c r="A34" s="440" t="s">
        <v>609</v>
      </c>
      <c r="B34" s="440"/>
      <c r="C34" s="441"/>
      <c r="D34" s="440"/>
    </row>
    <row r="35" customFormat="false" ht="14.5" hidden="false" customHeight="false" outlineLevel="0" collapsed="false">
      <c r="A35" s="440" t="s">
        <v>610</v>
      </c>
      <c r="B35" s="440" t="s">
        <v>606</v>
      </c>
      <c r="C35" s="440" t="s">
        <v>606</v>
      </c>
      <c r="D35" s="440" t="s">
        <v>606</v>
      </c>
    </row>
  </sheetData>
  <mergeCells count="1">
    <mergeCell ref="L5:R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73046875" defaultRowHeight="14.5" zeroHeight="false" outlineLevelRow="0" outlineLevelCol="0"/>
  <cols>
    <col collapsed="false" customWidth="true" hidden="false" outlineLevel="0" max="1" min="1" style="0" width="46"/>
    <col collapsed="false" customWidth="true" hidden="false" outlineLevel="0" max="2" min="2" style="0" width="30.27"/>
    <col collapsed="false" customWidth="true" hidden="false" outlineLevel="0" max="3" min="3" style="0" width="23.55"/>
    <col collapsed="false" customWidth="true" hidden="false" outlineLevel="0" max="4" min="4" style="0" width="13.45"/>
    <col collapsed="false" customWidth="true" hidden="false" outlineLevel="0" max="5" min="5" style="0" width="18.28"/>
    <col collapsed="false" customWidth="true" hidden="false" outlineLevel="0" max="7" min="7" style="0" width="14.72"/>
    <col collapsed="false" customWidth="true" hidden="false" outlineLevel="0" max="12" min="12" style="0" width="15.45"/>
    <col collapsed="false" customWidth="true" hidden="false" outlineLevel="0" max="13" min="13" style="0" width="22"/>
    <col collapsed="false" customWidth="true" hidden="false" outlineLevel="0" max="14" min="14" style="0" width="15.54"/>
  </cols>
  <sheetData>
    <row r="1" customFormat="false" ht="14.5" hidden="false" customHeight="false" outlineLevel="0" collapsed="false">
      <c r="A1" s="101" t="s">
        <v>2</v>
      </c>
      <c r="B1" s="102"/>
    </row>
    <row r="2" customFormat="false" ht="14.5" hidden="false" customHeight="false" outlineLevel="0" collapsed="false">
      <c r="A2" s="104" t="s">
        <v>110</v>
      </c>
      <c r="B2" s="105"/>
    </row>
    <row r="3" customFormat="false" ht="14.5" hidden="false" customHeight="false" outlineLevel="0" collapsed="false">
      <c r="A3" s="101" t="s">
        <v>111</v>
      </c>
      <c r="B3" s="107"/>
    </row>
    <row r="5" customFormat="false" ht="15" hidden="false" customHeight="true" outlineLevel="0" collapsed="false">
      <c r="A5" s="442" t="s">
        <v>611</v>
      </c>
      <c r="B5" s="442"/>
      <c r="C5" s="443"/>
    </row>
    <row r="6" customFormat="false" ht="15" hidden="false" customHeight="true" outlineLevel="0" collapsed="false">
      <c r="A6" s="442"/>
      <c r="B6" s="442"/>
      <c r="C6" s="443"/>
    </row>
    <row r="7" customFormat="false" ht="15" hidden="false" customHeight="true" outlineLevel="0" collapsed="false">
      <c r="A7" s="442"/>
      <c r="B7" s="442"/>
      <c r="C7" s="443"/>
    </row>
    <row r="8" customFormat="false" ht="15" hidden="false" customHeight="true" outlineLevel="0" collapsed="false">
      <c r="A8" s="443"/>
      <c r="B8" s="443"/>
      <c r="C8" s="443"/>
    </row>
    <row r="10" customFormat="false" ht="14.5" hidden="false" customHeight="false" outlineLevel="0" collapsed="false">
      <c r="A10" s="433" t="s">
        <v>586</v>
      </c>
      <c r="L10" s="435" t="s">
        <v>612</v>
      </c>
    </row>
    <row r="11" customFormat="false" ht="14.5" hidden="false" customHeight="false" outlineLevel="0" collapsed="false">
      <c r="L11" s="444" t="s">
        <v>2</v>
      </c>
      <c r="M11" s="444" t="s">
        <v>613</v>
      </c>
    </row>
    <row r="12" customFormat="false" ht="14.5" hidden="false" customHeight="false" outlineLevel="0" collapsed="false">
      <c r="L12" s="440" t="s">
        <v>590</v>
      </c>
      <c r="M12" s="440" t="s">
        <v>26</v>
      </c>
    </row>
    <row r="13" customFormat="false" ht="14.5" hidden="false" customHeight="false" outlineLevel="0" collapsed="false">
      <c r="A13" s="434"/>
      <c r="L13" s="440" t="s">
        <v>594</v>
      </c>
      <c r="M13" s="440" t="s">
        <v>614</v>
      </c>
    </row>
    <row r="14" customFormat="false" ht="14.5" hidden="false" customHeight="false" outlineLevel="0" collapsed="false">
      <c r="L14" s="440" t="s">
        <v>597</v>
      </c>
      <c r="M14" s="440" t="s">
        <v>27</v>
      </c>
    </row>
    <row r="15" customFormat="false" ht="14.5" hidden="false" customHeight="false" outlineLevel="0" collapsed="false">
      <c r="L15" s="440" t="s">
        <v>600</v>
      </c>
      <c r="M15" s="440" t="s">
        <v>27</v>
      </c>
    </row>
    <row r="16" customFormat="false" ht="14.5" hidden="false" customHeight="false" outlineLevel="0" collapsed="false">
      <c r="L16" s="440" t="s">
        <v>615</v>
      </c>
      <c r="M16" s="440" t="s">
        <v>27</v>
      </c>
    </row>
    <row r="17" customFormat="false" ht="14.5" hidden="false" customHeight="false" outlineLevel="0" collapsed="false">
      <c r="L17" s="440" t="s">
        <v>616</v>
      </c>
      <c r="M17" s="440" t="s">
        <v>606</v>
      </c>
    </row>
    <row r="19" customFormat="false" ht="14.5" hidden="false" customHeight="false" outlineLevel="0" collapsed="false">
      <c r="A19" s="422" t="s">
        <v>617</v>
      </c>
      <c r="B19" s="423"/>
      <c r="C19" s="423"/>
      <c r="D19" s="423"/>
      <c r="E19" s="423"/>
      <c r="F19" s="423"/>
      <c r="G19" s="423"/>
      <c r="H19" s="423"/>
      <c r="I19" s="423"/>
      <c r="J19" s="423"/>
      <c r="K19" s="423"/>
      <c r="L19" s="423"/>
      <c r="M19" s="423"/>
      <c r="N19" s="423"/>
      <c r="O19" s="423"/>
    </row>
    <row r="21" customFormat="false" ht="14.5" hidden="false" customHeight="false" outlineLevel="0" collapsed="false">
      <c r="A21" s="445" t="s">
        <v>618</v>
      </c>
      <c r="B21" s="344"/>
    </row>
    <row r="22" customFormat="false" ht="14.5" hidden="false" customHeight="false" outlineLevel="0" collapsed="false">
      <c r="A22" s="446" t="s">
        <v>556</v>
      </c>
      <c r="B22" s="447" t="s">
        <v>561</v>
      </c>
      <c r="C22" s="447" t="s">
        <v>562</v>
      </c>
      <c r="D22" s="447" t="s">
        <v>619</v>
      </c>
      <c r="E22" s="447" t="s">
        <v>620</v>
      </c>
      <c r="F22" s="447" t="s">
        <v>621</v>
      </c>
      <c r="G22" s="447" t="s">
        <v>622</v>
      </c>
      <c r="H22" s="447" t="s">
        <v>623</v>
      </c>
      <c r="I22" s="447" t="s">
        <v>624</v>
      </c>
      <c r="J22" s="448" t="s">
        <v>625</v>
      </c>
    </row>
  </sheetData>
  <mergeCells count="1">
    <mergeCell ref="A5:B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26636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2020-03-14T18:41:13Z</dcterms:created>
  <dc:creator>Laura Arnaldo Orts</dc:creator>
  <dc:description/>
  <dc:language>en-US</dc:language>
  <cp:lastModifiedBy/>
  <dcterms:modified xsi:type="dcterms:W3CDTF">2023-03-23T11:18:20Z</dcterms:modified>
  <cp:revision>279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ProgId">
    <vt:lpwstr>Excel.Sheet</vt:lpwstr>
  </property>
  <property fmtid="{D5CDD505-2E9C-101B-9397-08002B2CF9AE}" pid="7" name="ScaleCrop">
    <vt:bool>0</vt:bool>
  </property>
  <property fmtid="{D5CDD505-2E9C-101B-9397-08002B2CF9AE}" pid="8" name="ShareDoc">
    <vt:bool>0</vt:bool>
  </property>
</Properties>
</file>