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18_workbook" sheetId="1" r:id="rId4"/>
    <sheet state="visible" name="618 - List of May 14 schools ad" sheetId="2" r:id="rId5"/>
    <sheet state="visible" name="Data map" sheetId="3" r:id="rId6"/>
    <sheet state="visible" name="Media lists" sheetId="4" r:id="rId7"/>
    <sheet state="hidden" name="617 workbook" sheetId="5" r:id="rId8"/>
    <sheet state="hidden" name="checks" sheetId="6" r:id="rId9"/>
    <sheet state="hidden" name="Copy of 6.18_workbook for NA co" sheetId="7" r:id="rId10"/>
    <sheet state="hidden" name="Elisas 618 copy" sheetId="8" r:id="rId11"/>
    <sheet state="hidden" name="Copy of Elisas 618 copy" sheetId="9" r:id="rId12"/>
  </sheets>
  <definedNames>
    <definedName hidden="1" localSheetId="4" name="_xlnm._FilterDatabase">'617 workbook'!$A$1:$AN$165</definedName>
  </definedNames>
  <calcPr/>
</workbook>
</file>

<file path=xl/sharedStrings.xml><?xml version="1.0" encoding="utf-8"?>
<sst xmlns="http://schemas.openxmlformats.org/spreadsheetml/2006/main" count="10855" uniqueCount="1714">
  <si>
    <t>college</t>
  </si>
  <si>
    <t>demands</t>
  </si>
  <si>
    <t>demand_scope</t>
  </si>
  <si>
    <t>start_encampment</t>
  </si>
  <si>
    <t>OLD-end-encampment</t>
  </si>
  <si>
    <t>end_encampment</t>
  </si>
  <si>
    <t>encampment_ongoing</t>
  </si>
  <si>
    <t>OLD-encampment-size</t>
  </si>
  <si>
    <t>size_encampment</t>
  </si>
  <si>
    <t>length_encampment</t>
  </si>
  <si>
    <t>OLD-protester-actions</t>
  </si>
  <si>
    <t>OLD-orgs-involved</t>
  </si>
  <si>
    <t>counterprotesters</t>
  </si>
  <si>
    <t>OLD-inst-response</t>
  </si>
  <si>
    <t>commencement_canceled</t>
  </si>
  <si>
    <t>OLD-university_response</t>
  </si>
  <si>
    <t>university_response</t>
  </si>
  <si>
    <t>arrested_students</t>
  </si>
  <si>
    <t>arrested_total</t>
  </si>
  <si>
    <t>OLD-negotiated - notes</t>
  </si>
  <si>
    <t>negotiated</t>
  </si>
  <si>
    <t>negotiation_date</t>
  </si>
  <si>
    <t>school_type</t>
  </si>
  <si>
    <t>OLD-endowment</t>
  </si>
  <si>
    <t>endowment_size</t>
  </si>
  <si>
    <t>undergrad_population</t>
  </si>
  <si>
    <t>OLD-average</t>
  </si>
  <si>
    <t>OLD-tuition</t>
  </si>
  <si>
    <t>undergrad_tuition_instate</t>
  </si>
  <si>
    <t>undergrad_tuition_outstate</t>
  </si>
  <si>
    <t>undergrad_tuition_private</t>
  </si>
  <si>
    <t>share_full_tuition</t>
  </si>
  <si>
    <t>anti_bds_state</t>
  </si>
  <si>
    <t>city</t>
  </si>
  <si>
    <t>state</t>
  </si>
  <si>
    <t>region</t>
  </si>
  <si>
    <t>school-colors</t>
  </si>
  <si>
    <t>mascot</t>
  </si>
  <si>
    <t>quotes</t>
  </si>
  <si>
    <t>source</t>
  </si>
  <si>
    <t>notes</t>
  </si>
  <si>
    <t>Anna Leah</t>
  </si>
  <si>
    <t>American University</t>
  </si>
  <si>
    <t>disclose investments, divestment, academic boycott, amnesty for protesters, protect pro-Palestinian speech</t>
  </si>
  <si>
    <t>standard</t>
  </si>
  <si>
    <t>no</t>
  </si>
  <si>
    <t>300 (day 1, April 25, AU joined)</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</si>
  <si>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</si>
  <si>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</si>
  <si>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t>yes</t>
  </si>
  <si>
    <t>pre-emptive ban on camping, protests inside buildings</t>
  </si>
  <si>
    <t>off campus</t>
  </si>
  <si>
    <t>no - presumably</t>
  </si>
  <si>
    <t>private</t>
  </si>
  <si>
    <t>42363 for those receiving aid</t>
  </si>
  <si>
    <t>47% first-years receive financial aid</t>
  </si>
  <si>
    <t>Washington</t>
  </si>
  <si>
    <t>DC</t>
  </si>
  <si>
    <t>004FA2, E0263c</t>
  </si>
  <si>
    <t>eagle</t>
  </si>
  <si>
    <r>
      <rPr/>
      <t xml:space="preserve">Part of DC encampment, </t>
    </r>
    <r>
      <rPr>
        <color rgb="FF1155CC"/>
        <u/>
      </rPr>
      <t>student government expresses no confidence in President Burwell, calls for resignation</t>
    </r>
    <r>
      <rPr/>
      <t xml:space="preserve">, </t>
    </r>
  </si>
  <si>
    <t>Arizona State University</t>
  </si>
  <si>
    <t>official statement of condemnation, disclose investments, divestment, resignation of president (Crow), academic boycott, abolish police (ASU, Tempe), amnesty for protesters (current and previous), reinstate MECHA de ASU and stop investigations on student groups</t>
  </si>
  <si>
    <t>broad</t>
  </si>
  <si>
    <t>400 (approximate)</t>
  </si>
  <si>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</si>
  <si>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</si>
  <si>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t>arrests</t>
  </si>
  <si>
    <r>
      <rPr>
        <color rgb="FF1155CC"/>
        <u/>
      </rPr>
      <t>15</t>
    </r>
    <r>
      <rPr/>
      <t xml:space="preserve"> or </t>
    </r>
    <r>
      <rPr>
        <color rgb="FF1155CC"/>
        <u/>
      </rPr>
      <t>20</t>
    </r>
    <r>
      <rPr/>
      <t>, hijab removed by Maricopa County Sheriff (per admin)</t>
    </r>
  </si>
  <si>
    <t>public</t>
  </si>
  <si>
    <t>$23,060 to $45,551 for those receiving aid</t>
  </si>
  <si>
    <t>12051 to 32193</t>
  </si>
  <si>
    <t>53% first-years receive financial aid</t>
  </si>
  <si>
    <t>Tempe</t>
  </si>
  <si>
    <t>AZ</t>
  </si>
  <si>
    <t>8C1D40, FFC627, 000000, FFFFFF</t>
  </si>
  <si>
    <t>Sparky the Sun Devil</t>
  </si>
  <si>
    <t>"Do not let them harass any police officers," he said to the crowd. "That defeats the message and puts you guys in more danger, so please keep the peace and keep your voices loud, but do not harass any police officers." - Imam Omar of Tempe Mosque, chaplain for Muslim Students at ASU</t>
  </si>
  <si>
    <t>Auraria Campus Encampment (University of Colorado, Denver)</t>
  </si>
  <si>
    <t>divest, refusal of grants or funds from military contractors, academic boycott, official statement of condemnation, disclose investments, meeting with Chancellor Michelle Marks to discuss</t>
  </si>
  <si>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</si>
  <si>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t>Students for a Democratic Society (Denver), Colorado Palestine Coalition</t>
  </si>
  <si>
    <t>Chancellor Michelle Marks: "their list of demands, with the exception of study abroad, sits outside of my purview and falls under the CU Board of Regents and President. For clarity, CU Denver does not have any study-abroad programs in Israel... If the students agreed to remove the tents, we offered to provide sunshades to protesters and facilitate a peaceful protest space on campus"</t>
  </si>
  <si>
    <t>arrests at other building</t>
  </si>
  <si>
    <t>$35,429 (net with expenses) for those receiving aid</t>
  </si>
  <si>
    <t>12,366 to 35106</t>
  </si>
  <si>
    <r>
      <rPr>
        <color rgb="FF1155CC"/>
        <u/>
      </rPr>
      <t>28.%</t>
    </r>
    <r>
      <rPr>
        <color rgb="FF000000"/>
      </rPr>
      <t xml:space="preserve">, </t>
    </r>
    <r>
      <rPr>
        <color rgb="FF1155CC"/>
        <u/>
      </rPr>
      <t>42% of first-year students received need-based financial aid</t>
    </r>
    <r>
      <rPr>
        <color rgb="FF000000"/>
      </rPr>
      <t xml:space="preserve">, </t>
    </r>
  </si>
  <si>
    <t>Denver</t>
  </si>
  <si>
    <t>CO</t>
  </si>
  <si>
    <t>CFB87C, 000000</t>
  </si>
  <si>
    <t>Lynx</t>
  </si>
  <si>
    <t>"The public campus that houses Metropolitan State University of Denver, the University of Colorado Denver, and the Community College of Denver is largely composed of commuter students who are from low-income backgrounds, which stands in contrast to private campuses with the most high-profile protests, such as Columbia University in New York City." - Chalkbeat</t>
  </si>
  <si>
    <t>shares campus with Community College of Denver and Metropolitan State University of Denver
as of May 16 encampment</t>
  </si>
  <si>
    <t>Barnard College</t>
  </si>
  <si>
    <r>
      <rPr>
        <color rgb="FF1155CC"/>
        <u/>
      </rPr>
      <t>divest, remove NYPD from campus, reinstate SJP and JVP, amnesty for demonstrators</t>
    </r>
    <r>
      <rPr/>
      <t xml:space="preserve">, </t>
    </r>
    <r>
      <rPr>
        <color rgb="FF1155CC"/>
        <u/>
      </rPr>
      <t>academic boycott, stop development (without community control), official call for ceasefire</t>
    </r>
  </si>
  <si>
    <t xml:space="preserve">occupied building, </t>
  </si>
  <si>
    <r>
      <rPr>
        <color rgb="FF1155CC"/>
        <u/>
      </rPr>
      <t>Faculty and Staff for Justice in Palestine</t>
    </r>
    <r>
      <rPr/>
      <t xml:space="preserve">, </t>
    </r>
  </si>
  <si>
    <t>student suspensions</t>
  </si>
  <si>
    <t>47% of first-year students received need-based financial aid</t>
  </si>
  <si>
    <t>New York</t>
  </si>
  <si>
    <t>NY</t>
  </si>
  <si>
    <t>012F6B, 9fC16D, 666666</t>
  </si>
  <si>
    <t>Millie the Dancing Bear</t>
  </si>
  <si>
    <t>protested at Columbia campus</t>
  </si>
  <si>
    <t>Berklee College of Music</t>
  </si>
  <si>
    <t xml:space="preserve">divest, disclose, academic boycott, land acknowledgement, </t>
  </si>
  <si>
    <t>100 (joined Northeastern University encampment)</t>
  </si>
  <si>
    <t>alleged antisemitic language</t>
  </si>
  <si>
    <r>
      <rPr>
        <color rgb="FF1155CC"/>
        <u/>
      </rPr>
      <t>unnamed students</t>
    </r>
    <r>
      <rPr/>
      <t>, unnamed counter-protesters</t>
    </r>
  </si>
  <si>
    <t>$64,255 for those receiving aid</t>
  </si>
  <si>
    <t>32% of first-year students received need-based financial aid</t>
  </si>
  <si>
    <t>Boston</t>
  </si>
  <si>
    <t>MA</t>
  </si>
  <si>
    <t>D81118, 005587</t>
  </si>
  <si>
    <t>Mingus the Jazz Cat</t>
  </si>
  <si>
    <t>Brown University</t>
  </si>
  <si>
    <r>
      <rPr>
        <color rgb="FF1155CC"/>
        <u/>
      </rPr>
      <t>divest, "protect free speech on campus", pardon of 41 formerly arrested students</t>
    </r>
    <r>
      <rPr/>
      <t xml:space="preserve">, </t>
    </r>
  </si>
  <si>
    <t>narrow</t>
  </si>
  <si>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</si>
  <si>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t>academic probation</t>
  </si>
  <si>
    <t>let stand</t>
  </si>
  <si>
    <t>41 (December sit-in)</t>
  </si>
  <si>
    <r>
      <rPr>
        <color rgb="FF1155CC"/>
        <u/>
      </rPr>
      <t>success</t>
    </r>
    <r>
      <rPr/>
      <t xml:space="preserve"> - agreed to board vote about divestment</t>
    </r>
  </si>
  <si>
    <t>success</t>
  </si>
  <si>
    <t>25,337 for those receiving aid</t>
  </si>
  <si>
    <t>51% of first-year students received need-based financial aid</t>
  </si>
  <si>
    <t>Providence</t>
  </si>
  <si>
    <t>RI</t>
  </si>
  <si>
    <t>4E3629, ED1C24, FFC72C, 98A4AE</t>
  </si>
  <si>
    <t>Bruno the Bear</t>
  </si>
  <si>
    <t>https://www.jta.org/2024/05/01/united-states/brown-university-board-to-vote-on-israel-divestment-following-agreement-with-protesters</t>
  </si>
  <si>
    <t>Bryn Mawr College</t>
  </si>
  <si>
    <r>
      <rPr>
        <color rgb="FF1155CC"/>
        <u/>
      </rPr>
      <t>divest, official call for ceasefire</t>
    </r>
    <r>
      <rPr/>
      <t xml:space="preserve">, </t>
    </r>
  </si>
  <si>
    <t>25 tents</t>
  </si>
  <si>
    <r>
      <rPr>
        <color rgb="FF1155CC"/>
        <u/>
      </rPr>
      <t>Bi-Co Students for Justice in Palestine</t>
    </r>
    <r>
      <rPr/>
      <t xml:space="preserve">, </t>
    </r>
    <r>
      <rPr>
        <color rgb="FF1155CC"/>
        <u/>
      </rPr>
      <t>Jewish Voice for Peace</t>
    </r>
    <r>
      <rPr/>
      <t xml:space="preserve">, </t>
    </r>
  </si>
  <si>
    <t>official response against "From the River to the Sea"</t>
  </si>
  <si>
    <t>moved</t>
  </si>
  <si>
    <t>n/a</t>
  </si>
  <si>
    <t>$22,118 for those receiving aid</t>
  </si>
  <si>
    <t>46% of first-year students received need-based financial aid</t>
  </si>
  <si>
    <t>Bryn Mawr</t>
  </si>
  <si>
    <t>PA</t>
  </si>
  <si>
    <t>646E7D, FFF0BE, BCBEC0, 000000</t>
  </si>
  <si>
    <t>Owl</t>
  </si>
  <si>
    <r>
      <rPr/>
      <t xml:space="preserve">women's college, sibling school Haverford
</t>
    </r>
    <r>
      <rPr>
        <color rgb="FF1155CC"/>
        <u/>
      </rPr>
      <t>encampment as of May 14</t>
    </r>
  </si>
  <si>
    <t>Cal Poly Humboldt</t>
  </si>
  <si>
    <r>
      <rPr>
        <color rgb="FF1155CC"/>
        <u/>
      </rPr>
      <t>divest, academic boycott, consumer boycott, amnesty for demonstrators, remove police from student protests</t>
    </r>
    <r>
      <rPr/>
      <t xml:space="preserve">, </t>
    </r>
  </si>
  <si>
    <t xml:space="preserve">barricaded hall, vandalism and property damage, </t>
  </si>
  <si>
    <t>one unnamed counter-protest</t>
  </si>
  <si>
    <t>faculty and staff demand resignation of president and chief of staff</t>
  </si>
  <si>
    <t>$13,720 to $29,462 (net with expenses) for those receiving aid</t>
  </si>
  <si>
    <r>
      <rPr/>
      <t>$</t>
    </r>
    <r>
      <rPr>
        <color rgb="FF1155CC"/>
        <u/>
      </rPr>
      <t>7,864</t>
    </r>
    <r>
      <rPr/>
      <t xml:space="preserve"> to </t>
    </r>
    <r>
      <rPr>
        <color rgb="FF1155CC"/>
        <u/>
      </rPr>
      <t>$19,744</t>
    </r>
  </si>
  <si>
    <t>57% of first-year students received need-based financial aid</t>
  </si>
  <si>
    <t>Arcata</t>
  </si>
  <si>
    <t>CA</t>
  </si>
  <si>
    <t>004C46, FFC72C</t>
  </si>
  <si>
    <t>Lumberjack</t>
  </si>
  <si>
    <t>"One... told me that their demands were derived from a Boycott, Divestment, Sanctions (BDS) website, and were available on a related Instagram account... there was little agreement on the specifics of the demands amongst the students at the Kitchen Zone in front of Siemens Hall"</t>
  </si>
  <si>
    <t>barricaded in Siemens Hall</t>
  </si>
  <si>
    <t>Case Western Reserve University</t>
  </si>
  <si>
    <t>divest, disclose, amnesty for demonstrators, academic boycott, official statement for permanent ceasefire and end occupation, official retraction of previous statement calling Resolution 31-15 antisemitic and protesters engaged in hate speech</t>
  </si>
  <si>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</si>
  <si>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t>Case Western Reserve University Students for Justice in Palestine, Cleveland Chapter of the Council on American-Islamic Relations Ohio, Food Not Bombs Lake County, East Side CLE, Jewish Voice for Peace, Cleveland chapter of Party for Socialism and Liberation, unnamed counter-protestors</t>
  </si>
  <si>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</si>
  <si>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t>, threaten disciplinary action (leads to dissolution of encampment to smaller sit-in)</t>
    </r>
  </si>
  <si>
    <t>discipline threat</t>
  </si>
  <si>
    <t>Cleveland</t>
  </si>
  <si>
    <t>OH</t>
  </si>
  <si>
    <t>#003071</t>
  </si>
  <si>
    <t>Rough Riders</t>
  </si>
  <si>
    <t>rolling updates in student paper - after first encampment was cleared in half at hour, 20 detained and released, encampment re-established - attended by former Ohio State Senator and Congressional Candidate Nina Turner - Executive Committee of the Undergraduate Diversity Collaborative demands apology - large number of organizations involved</t>
  </si>
  <si>
    <t xml:space="preserve">Columbia University </t>
  </si>
  <si>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</si>
  <si>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</si>
  <si>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</si>
  <si>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</si>
  <si>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t>#012169</t>
  </si>
  <si>
    <t>lion</t>
  </si>
  <si>
    <t>second encampment entered - see first encampment</t>
  </si>
  <si>
    <t>Community College of Denver</t>
  </si>
  <si>
    <t>unclear difference</t>
  </si>
  <si>
    <t>$4,745 to $16,167</t>
  </si>
  <si>
    <t>57% receive grants or scholarship aid</t>
  </si>
  <si>
    <t>part of Auraria encampment
ongoing as of May 15</t>
  </si>
  <si>
    <t>Cornell University</t>
  </si>
  <si>
    <t>divest, terminate partnerships, academic boycott, land acknowledgement, annually disclose, academic boycott to all "morally reprehensible activities", official statement for unconditional, peaceful ceasefire, establish Palestinian Studies program and accredited minor, acknowledge and protect anti-Zionist speech and recognize not antisemitic, remove polive from campus, amnesty for demonstrators</t>
  </si>
  <si>
    <t>peaceful</t>
  </si>
  <si>
    <r>
      <rPr>
        <color rgb="FF1155CC"/>
        <u/>
      </rPr>
      <t>Coalition for Mutual Liberation</t>
    </r>
    <r>
      <rPr>
        <color rgb="FF000000"/>
      </rPr>
      <t xml:space="preserve">, </t>
    </r>
    <r>
      <rPr>
        <color rgb="FF1155CC"/>
        <u/>
      </rPr>
      <t>Cornell Students for Justice in Palestine, Cornell Collective for Justice in Palestine</t>
    </r>
  </si>
  <si>
    <t>declined further discipline</t>
  </si>
  <si>
    <t>discussion</t>
  </si>
  <si>
    <t>$30,883 for those receiving aid</t>
  </si>
  <si>
    <t>51% first-years receive financial aid</t>
  </si>
  <si>
    <t>Ithaca</t>
  </si>
  <si>
    <t>B31B1B, FFFFFF</t>
  </si>
  <si>
    <t>unofficial</t>
  </si>
  <si>
    <t>Zionist op-ed about civil discourse</t>
  </si>
  <si>
    <r>
      <rPr>
        <color rgb="FF1155CC"/>
        <u/>
      </rPr>
      <t>pro-Palestinian Jews allegedly called "kapo" and other demonstrators "terrorists" facing anti-Arab hate</t>
    </r>
    <r>
      <rPr>
        <color rgb="FF000000"/>
      </rPr>
      <t xml:space="preserve">, </t>
    </r>
    <r>
      <rPr>
        <color rgb="FF1155CC"/>
        <u/>
      </rPr>
      <t>link to media</t>
    </r>
  </si>
  <si>
    <t>CSU Sacramento</t>
  </si>
  <si>
    <t>disclose, divest, defend activism and Palestinian students, official statement against genocide occupation</t>
  </si>
  <si>
    <t>Students for Justice in Palestine</t>
  </si>
  <si>
    <t>installed guard rail by request</t>
  </si>
  <si>
    <t>success - change investment policy</t>
  </si>
  <si>
    <t>$52,191 for those receiving aid</t>
  </si>
  <si>
    <t>$7,602 to $19,482</t>
  </si>
  <si>
    <t>74% first-years receive financial aid</t>
  </si>
  <si>
    <t>Sacremento</t>
  </si>
  <si>
    <t>043927, c4b581</t>
  </si>
  <si>
    <t>Herky T. Hornet</t>
  </si>
  <si>
    <t>"We have created a policy on socially responsible investment. We believe it’s important that our efforts to fund students’ education do not rely upon us benefiting from companies that profit from ethnic cleansing, genocide, or human rights violations." - university</t>
  </si>
  <si>
    <t>opened new Jewish Life center same day as negotiation announcement</t>
  </si>
  <si>
    <t>CUNY (CCNY Campus)</t>
  </si>
  <si>
    <t>divest, academic boycott, demilitarization (?), solidarity (?), free tuition</t>
  </si>
  <si>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</si>
  <si>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</si>
  <si>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t>#0033a1, #000000</t>
  </si>
  <si>
    <t>depends on school</t>
  </si>
  <si>
    <t>DePaul University</t>
  </si>
  <si>
    <t>disclose, divest, join Chicago calling for ceasefire, official statement acknowledging genocide and scholasticide, establish ethical advisotry team with Palestinian students to oversee investments, remove individuals with Israeli ties from board of trustees and prevent Zionists from affecting money direction, admnesty for demonstrators, protect Palestinian students and allies with insurance and creaton of SWANA center, academic boycott</t>
  </si>
  <si>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</si>
  <si>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</si>
  <si>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t>dismantled</t>
  </si>
  <si>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</si>
  <si>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</si>
  <si>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t>$36,400 for those receiving aid</t>
  </si>
  <si>
    <t>Chicago</t>
  </si>
  <si>
    <t>IL</t>
  </si>
  <si>
    <t>AF272F, 0E4174, 0057B7</t>
  </si>
  <si>
    <t>Blue Demon / Demon in a Blue Suit</t>
  </si>
  <si>
    <t>"It became apparent that the student leaders did not have the ability to represent everyone or make decisions in our final meeting with the DePaul Divestment Coalition and their attorney on May 11. The students leading this protest had lost control of the situation due to the influence of external entities. Even more upsetting, the student leaders demonstrated a complete lack of understanding or concern for the impact the encampment was having on the rest of the population in our university community." - President Robert L. Manuel</t>
  </si>
  <si>
    <t>comprehensive administration response
https://offices.depaul.edu/president/notes-from-rob/2023-2024/Pages/after-encampment.aspx</t>
  </si>
  <si>
    <t>Drexel University</t>
  </si>
  <si>
    <t>disclose, divest, amnesty for demonstrators</t>
  </si>
  <si>
    <t>&lt;50</t>
  </si>
  <si>
    <r>
      <rPr>
        <color rgb="FF1155CC"/>
        <u/>
      </rPr>
      <t>vandalism,</t>
    </r>
    <r>
      <rPr/>
      <t xml:space="preserve"> </t>
    </r>
  </si>
  <si>
    <t>Penn Against the Occupation, Jewish Voice for Peace Philadelphia, Drexel Palestine Coalition, Philly Palestine Coalition</t>
  </si>
  <si>
    <t>banned Penn Students Against the Occupation (before encampment)</t>
  </si>
  <si>
    <t>$46,386 for those receiving aid</t>
  </si>
  <si>
    <t>69% first-years receive financial aid</t>
  </si>
  <si>
    <t>Philadelphia</t>
  </si>
  <si>
    <t>FFC600, 07294D</t>
  </si>
  <si>
    <t>dragon</t>
  </si>
  <si>
    <t>at University of Pennsylvania</t>
  </si>
  <si>
    <t>Emerson College</t>
  </si>
  <si>
    <t>resignation of president</t>
  </si>
  <si>
    <t>4 officers injured</t>
  </si>
  <si>
    <t>Emerson Students for Justice in Palestine</t>
  </si>
  <si>
    <t>offered housing for those who return for courtt</t>
  </si>
  <si>
    <t>$50,293 for those receiving aid</t>
  </si>
  <si>
    <t>50% first-years receive financial aid</t>
  </si>
  <si>
    <t>62259D, 706258, FFFFFF</t>
  </si>
  <si>
    <t>Emory University</t>
  </si>
  <si>
    <t>divest city-wide, divest from "Cop City" city-wide</t>
  </si>
  <si>
    <t>pinned and threw objects at LO, attempted to enter building, graffiti, property damage</t>
  </si>
  <si>
    <t xml:space="preserve">NAREK BOYAJIAN, JADELYNN ZHANG </t>
  </si>
  <si>
    <t>faculty vote of no confidence in president</t>
  </si>
  <si>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</si>
  <si>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t>$26,986 for those receiving aid</t>
  </si>
  <si>
    <t>40% first-years receive financial aid</t>
  </si>
  <si>
    <t>Atlanta</t>
  </si>
  <si>
    <t>GA</t>
  </si>
  <si>
    <t>C1C4C6, 0E315F, E69F0A</t>
  </si>
  <si>
    <t>eagles</t>
  </si>
  <si>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</si>
  <si>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t>Fashion Institute of Technology</t>
  </si>
  <si>
    <t>disclose investments, divestment, official condemnation</t>
  </si>
  <si>
    <t>entered building</t>
  </si>
  <si>
    <t>People's Forum, Palestinian Youth Movement, Within Our Lifetime</t>
  </si>
  <si>
    <t>scholarship for Palestinian students, prayer room for Muslim students - potential expulsion or suspension for demonstrators</t>
  </si>
  <si>
    <t>yes - offered Palestinian scholarships, prayer room for Muslim students</t>
  </si>
  <si>
    <t>$6,170 to $16,750</t>
  </si>
  <si>
    <t>0036F9, 12C477, FF2EAA</t>
  </si>
  <si>
    <t>tiger</t>
  </si>
  <si>
    <t>“They truly do not hear our demands and don’t understand them,” said Noone, who is studying cosmetology and fragrance marketing. “A lot of the time they’ll kind of just sweep them under the rug and try to offer other negotiations that are completely not what we’re asking for.”</t>
  </si>
  <si>
    <t>man who delivers CUNY / SUNY books could be a good source - said this one was particularly disruptive</t>
  </si>
  <si>
    <t>Florida State University</t>
  </si>
  <si>
    <t>disclose investments, divest (namely Boeing), official statement about Palestinian sovereignty, official statement about anti-Arab sentiment and Islamophobia, end birthright program</t>
  </si>
  <si>
    <t>Tallahassee Students for a Democratic Society</t>
  </si>
  <si>
    <t>ban on pro-Palestine groups (prior to encampment, state-wide from governor)</t>
  </si>
  <si>
    <t>$13,941 to $29,477 for those receiving aid</t>
  </si>
  <si>
    <t>$6,517 to $21,683</t>
  </si>
  <si>
    <t>55% first-years receive financial aid</t>
  </si>
  <si>
    <t>Tallahassee</t>
  </si>
  <si>
    <t>FL</t>
  </si>
  <si>
    <t>782F40, CEB888, 2C2A29, FFFFFF</t>
  </si>
  <si>
    <t>Seminoles</t>
  </si>
  <si>
    <t>“What I saw out of the first wave of these sorts of protests at Vanderbilt and Columbia and Yale was very, very inspiring, and I knew that we had to do something in Florida,” Ruby said. “We just couldn’t leave this to the elite institutions that were largely in the Northeast. We had to do this in public universities in the South as well.” - Elijah Ruby, a current senior at FSU who was arrested</t>
  </si>
  <si>
    <t>good student coverage!</t>
  </si>
  <si>
    <t>Fordham University</t>
  </si>
  <si>
    <r>
      <rPr>
        <color rgb="FF1155CC"/>
        <u/>
      </rPr>
      <t>disclose investments, divest, reinstate SJP</t>
    </r>
    <r>
      <rPr>
        <color rgb="FF000000"/>
      </rPr>
      <t xml:space="preserve">, </t>
    </r>
    <r>
      <rPr>
        <color rgb="FF1155CC"/>
        <u/>
      </rPr>
      <t>academic boycott, advocate for ceasefire</t>
    </r>
  </si>
  <si>
    <t>&lt;30</t>
  </si>
  <si>
    <t>Fordham Students for Justice in Palestine</t>
  </si>
  <si>
    <t>banned SJP (2016), interim student suspensions, demonstrating alumni banned from campus</t>
  </si>
  <si>
    <t>71% first-years receive financial aid</t>
  </si>
  <si>
    <t>ram</t>
  </si>
  <si>
    <t>NYPD arrived 20 minutes after encampment began</t>
  </si>
  <si>
    <t>Gallaudet University</t>
  </si>
  <si>
    <t>official statement condemning genocide, disclose, academic boycott, amnesty for demonstrators, do not restrict protests, raise Palestinian flag, apologize for siding with others</t>
  </si>
  <si>
    <r>
      <rPr>
        <color rgb="FF1155CC"/>
        <u/>
      </rPr>
      <t>graffiti, flag change</t>
    </r>
    <r>
      <rPr/>
      <t xml:space="preserve">, </t>
    </r>
  </si>
  <si>
    <t>Gallaudet University Students for Justice in Palestine</t>
  </si>
  <si>
    <t>no response</t>
  </si>
  <si>
    <t>$17,869 for those receiving aid</t>
  </si>
  <si>
    <t>90% first-years receive financial aid</t>
  </si>
  <si>
    <t>CBA93E, 0C2950, C6C5C5</t>
  </si>
  <si>
    <t>bison</t>
  </si>
  <si>
    <t>"I’m Deaf and can’t hear anything, but you can see the body language, you can see their anger,” she said of the police." - Jules, Gallaudet staff member</t>
  </si>
  <si>
    <r>
      <rPr/>
      <t xml:space="preserve">Part of DC encampment - </t>
    </r>
    <r>
      <rPr>
        <color rgb="FF1155CC"/>
        <u/>
      </rPr>
      <t>only school in US for deaf students</t>
    </r>
  </si>
  <si>
    <t>George Mason University</t>
  </si>
  <si>
    <t>cease investment in industrial Monsanto Fund, academic boycott, divest in military contractors, halt research for defense contractors</t>
  </si>
  <si>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</si>
  <si>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</si>
  <si>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t>13404 to 37568</t>
  </si>
  <si>
    <t>67% receive aid</t>
  </si>
  <si>
    <t>Fairfax County</t>
  </si>
  <si>
    <t>VA</t>
  </si>
  <si>
    <t>FFCC33, ECB23A, 006633</t>
  </si>
  <si>
    <t>patriot</t>
  </si>
  <si>
    <t>Part of DC encampment</t>
  </si>
  <si>
    <t>George Washington University</t>
  </si>
  <si>
    <t>divest, academic boycott, amnesty for protesters, protect pro-Palestinian speech</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</si>
  <si>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</si>
  <si>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</si>
  <si>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</si>
  <si>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</si>
  <si>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t>private, federally chartered</t>
  </si>
  <si>
    <t>42346 for those receiving aid</t>
  </si>
  <si>
    <t>45% first-years receive financial aid</t>
  </si>
  <si>
    <t>033C5A, AA9868</t>
  </si>
  <si>
    <r>
      <rPr/>
      <t>"</t>
    </r>
    <r>
      <rPr>
        <color rgb="FF1155CC"/>
        <u/>
      </rPr>
      <t>George</t>
    </r>
    <r>
      <rPr/>
      <t>" (man, unofficial mascot of hippo statue)</t>
    </r>
  </si>
  <si>
    <t>Georgetown University</t>
  </si>
  <si>
    <t>divest from Alphabet and Amazon, academic boycott, official statement condemning illegal occupation of entire country and territories, commit to serve as sanctuary school for SJP, create working group for Palestinian Arab Muslim safety and inclusion, public statement for end to 17-year illegal blockade, public statement for immediate and permanent ceasefile end of blockage apartheid occupation</t>
  </si>
  <si>
    <r>
      <rPr>
        <color rgb="FF1155CC"/>
        <u/>
      </rPr>
      <t>graffiti, flag change</t>
    </r>
    <r>
      <rPr/>
      <t xml:space="preserve">, </t>
    </r>
  </si>
  <si>
    <t>Georgetown Students for Justice in Palestine</t>
  </si>
  <si>
    <t>35840 (net with expenses) for those receiving aid</t>
  </si>
  <si>
    <t>37% of first-year students received need-based financial aid</t>
  </si>
  <si>
    <t>63666A, 041E42</t>
  </si>
  <si>
    <t>Jack the Bulldog</t>
  </si>
  <si>
    <r>
      <rPr>
        <color rgb="FF1155CC"/>
        <u/>
      </rPr>
      <t>33</t>
    </r>
    <r>
      <rPr>
        <color rgb="FF000000"/>
      </rPr>
      <t xml:space="preserve"> arrests total for encampment</t>
    </r>
  </si>
  <si>
    <t>Hamline University</t>
  </si>
  <si>
    <t>disclose investments, divest</t>
  </si>
  <si>
    <t>&lt;20 (presumably)</t>
  </si>
  <si>
    <r>
      <rPr>
        <color rgb="FF1155CC"/>
        <u/>
      </rPr>
      <t>6 occupied provost office, granted amnesty</t>
    </r>
    <r>
      <rPr>
        <color rgb="FF000000"/>
      </rPr>
      <t>, i</t>
    </r>
    <r>
      <rPr>
        <color rgb="FF1155CC"/>
        <u/>
      </rPr>
      <t>nterim provost spend night with students</t>
    </r>
  </si>
  <si>
    <t>Students for Justice</t>
  </si>
  <si>
    <t>amnesty</t>
  </si>
  <si>
    <r>
      <rPr>
        <color rgb="FF1155CC"/>
        <u/>
      </rPr>
      <t>let stand</t>
    </r>
    <r>
      <rPr>
        <color rgb="FF000000"/>
      </rPr>
      <t xml:space="preserve"> / </t>
    </r>
    <r>
      <rPr>
        <color rgb="FF1155CC"/>
        <u/>
      </rPr>
      <t>partially dismantled for commencement, then allowed to re-establish</t>
    </r>
  </si>
  <si>
    <t>28486 (net with expenses) for those receiving aid</t>
  </si>
  <si>
    <t>95% over receive aid</t>
  </si>
  <si>
    <t>St. Paul</t>
  </si>
  <si>
    <t>MN</t>
  </si>
  <si>
    <t>A41F34, 888C8D, 000000, FFFFFF</t>
  </si>
  <si>
    <t>pipers</t>
  </si>
  <si>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</si>
  <si>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t>Benedetta</t>
  </si>
  <si>
    <t>Harvard University</t>
  </si>
  <si>
    <t>establishing a system for public records requests regarding its endowment, phasing out its direct holdings in weapon manufacturing companies and establishing a Center on Palestine studies.</t>
  </si>
  <si>
    <t xml:space="preserve">suspensions, evicted from dorms </t>
  </si>
  <si>
    <t>arrest</t>
  </si>
  <si>
    <t>49.495 billion</t>
  </si>
  <si>
    <t>Cambridge</t>
  </si>
  <si>
    <t>Crimson (#A51C30) and White (#FFFFFF)</t>
  </si>
  <si>
    <t>Crimson (No official mascot)</t>
  </si>
  <si>
    <t>Haverford University</t>
  </si>
  <si>
    <t>the college call for a ceasefire</t>
  </si>
  <si>
    <t xml:space="preserve">banners reading statements such as “LIBERATED ZONE,” “GAZA SOLIDARITY ENCAMPMENT” and “GAZA SOLIDARITY ENCAMPMENT.” Other students balanced on the railings of Founder’s Hall’s porch, stringing up another banner reading “NO TRUST IN ADMIN, NO CONCERN 4 STUDENTS, NO RESPECT 4 OUR VALUES, FREE PALESTINE.” </t>
  </si>
  <si>
    <t xml:space="preserve">Faculty for Justice in Palestine, Haverford Students for Peace, Bi-Co Jewish Voice of Peace, </t>
  </si>
  <si>
    <t>643.2 million</t>
  </si>
  <si>
    <t>Haverford</t>
  </si>
  <si>
    <t>Blue (#00539C) and Red (#C8102E)</t>
  </si>
  <si>
    <t>Black Squirrel</t>
  </si>
  <si>
    <r>
      <rPr>
        <rFont val="Arial"/>
      </rPr>
      <t xml:space="preserve">Howard University - </t>
    </r>
    <r>
      <rPr>
        <rFont val="Arial"/>
        <color rgb="FF1155CC"/>
        <u/>
      </rPr>
      <t>note, I see different demands -al</t>
    </r>
  </si>
  <si>
    <t>graffiti, flag change</t>
  </si>
  <si>
    <t>865.3 million</t>
  </si>
  <si>
    <t>Crimson (#990000) and Cream (#F2A900)</t>
  </si>
  <si>
    <t>Bison</t>
  </si>
  <si>
    <t>Indiana University Bloomington</t>
  </si>
  <si>
    <t>university cut ties with Israel and the Naval Surface Warfare Center Crane Division</t>
  </si>
  <si>
    <r>
      <rPr>
        <rFont val="Arial"/>
        <color rgb="FF1155CC"/>
        <u/>
      </rPr>
      <t>arrest</t>
    </r>
    <r>
      <rPr>
        <rFont val="Arial"/>
        <color rgb="FF000000"/>
        <u/>
      </rPr>
      <t>s</t>
    </r>
  </si>
  <si>
    <t>3.558 billion</t>
  </si>
  <si>
    <t>$11,790 for in-state and $40,482 for out-of-state students</t>
  </si>
  <si>
    <t>Bloomington</t>
  </si>
  <si>
    <t>IN</t>
  </si>
  <si>
    <t>Hoosiers</t>
  </si>
  <si>
    <t>Indiana University Indianapolis</t>
  </si>
  <si>
    <t>The resignation of Whitten, Shrivastav and Vice Provost of Faculty and Academic Affairs Carrie Docherty, the end of the Crane partnership, divestment from Israel, adherence to BDS guidelines, a Muslim and middle eastern cultural center</t>
  </si>
  <si>
    <t>1.15 billion</t>
  </si>
  <si>
    <t>$10,449 for in-state and $33,717 for out-of-state students.</t>
  </si>
  <si>
    <t>Indianapolis</t>
  </si>
  <si>
    <t>Jaguars</t>
  </si>
  <si>
    <t>Johns Hopkins University</t>
  </si>
  <si>
    <t>the University to divest from companies with ties to Israel.</t>
  </si>
  <si>
    <t>Yes</t>
  </si>
  <si>
    <t xml:space="preserve">10.54 billion </t>
  </si>
  <si>
    <t>Baltimore</t>
  </si>
  <si>
    <t>MD</t>
  </si>
  <si>
    <t>Blue (#0071BC) and Black (#000000)</t>
  </si>
  <si>
    <t>Blue Jay</t>
  </si>
  <si>
    <t>Louisiana State University</t>
  </si>
  <si>
    <t>divestment from Israeli energy interests; in response, a counter protest formed to oppose the pro-Palestinian efforts.</t>
  </si>
  <si>
    <t xml:space="preserve">1 billion </t>
  </si>
  <si>
    <t>$11,954 for in-state and $28,631 for out-of-state students.</t>
  </si>
  <si>
    <t>Baton Rouge</t>
  </si>
  <si>
    <t>LA</t>
  </si>
  <si>
    <t>Tigers</t>
  </si>
  <si>
    <t>Loyola University</t>
  </si>
  <si>
    <r>
      <rPr>
        <rFont val="&quot;Helvetica Neue&quot;, Arial"/>
        <i val="0"/>
        <color rgb="FF1155CC"/>
        <u/>
      </rPr>
      <t>divest from companies manufacturing weapons used in Israel’s attacks on Gaza</t>
    </r>
    <r>
      <rPr>
        <rFont val="&quot;Helvetica Neue&quot;, Arial"/>
        <color rgb="FF1155CC"/>
        <u/>
      </rPr>
      <t>.</t>
    </r>
  </si>
  <si>
    <t>971.55 million</t>
  </si>
  <si>
    <t>Maroon (#8C2633) and Gold (#FDBB30)</t>
  </si>
  <si>
    <t>Wolf Pack</t>
  </si>
  <si>
    <t>Mass Institute of Technology</t>
  </si>
  <si>
    <t>the school cut financial and research ties with Israel</t>
  </si>
  <si>
    <t>23.5 billion</t>
  </si>
  <si>
    <t>Cardinal Red (#A31F34) and Silver Gray (#C4C4C4)</t>
  </si>
  <si>
    <t>Engineers</t>
  </si>
  <si>
    <t>Metropolitan State University of Denver</t>
  </si>
  <si>
    <t>* “A published statement condemning the genocidal actions of Israel.”
* “Full divestment from any corporations that operate in Israel.”
* “Terminating study abroad programs in Israel.”
* “Refusal to accept grants or funding from corporations that contract with the US armed forces and terminate any existing contracts with those corporations.” 
* “President Janine A. Davidson to meet with student organizers to discuss an implementation of these plans.”</t>
  </si>
  <si>
    <t>19.5 million</t>
  </si>
  <si>
    <t>$10,690 for in-state and $29,630 for out-of-state students</t>
  </si>
  <si>
    <t>Roadrunners</t>
  </si>
  <si>
    <t>Miami University</t>
  </si>
  <si>
    <t>the school release any affiliations it has with Israel, including companies that support the country and any financial ties</t>
  </si>
  <si>
    <t>1.37 billion</t>
  </si>
  <si>
    <t>$17,055 for in-state and $38,127 for out-of-state students.</t>
  </si>
  <si>
    <t>Oxford</t>
  </si>
  <si>
    <t>Red (#BE0A34) and White (#FFFFFF)</t>
  </si>
  <si>
    <t>RedHawks</t>
  </si>
  <si>
    <t>Michigan State University</t>
  </si>
  <si>
    <t>the university cut its financial ties with the state of Israel.</t>
  </si>
  <si>
    <t>4.0 billion</t>
  </si>
  <si>
    <t>$15,372 for in-state and $41,958 for out-of-state students</t>
  </si>
  <si>
    <t>East Lansing</t>
  </si>
  <si>
    <t>MI</t>
  </si>
  <si>
    <t>Green (#18453B) and White (#FFFFFF)</t>
  </si>
  <si>
    <t>Spartans</t>
  </si>
  <si>
    <t>Middlebury College</t>
  </si>
  <si>
    <t>divesting the college’s endowment from holdings associated with “Israel’s ongoing military campaign, occupation, and apartheid policies”; ending academic associations with Israeli institutions while cultivating affiliations with Palestinian ones; providing amnesty to student protesters; and calling for a cease-fire in Gaza.</t>
  </si>
  <si>
    <t>1.469 billion</t>
  </si>
  <si>
    <t>Middlebury</t>
  </si>
  <si>
    <t>VT</t>
  </si>
  <si>
    <t>Panther</t>
  </si>
  <si>
    <t>New York University</t>
  </si>
  <si>
    <t>divestment from companies with ties to Israel and pardoning disciplinary action against students and faculty participating in pro-Palestinian demonstrations on campus.</t>
  </si>
  <si>
    <t>5.9 billion</t>
  </si>
  <si>
    <t>Violet (#57068C) and White (#FFFFFF)</t>
  </si>
  <si>
    <t>Bobcat</t>
  </si>
  <si>
    <t>University of North Carolina at Chapel Hill</t>
  </si>
  <si>
    <t>divest from products supporting Israeli military action and commit to transparency regarding investments</t>
  </si>
  <si>
    <t>5.16 billion</t>
  </si>
  <si>
    <t xml:space="preserve">$9,105 for in-state and $31,976 for out-of-state students. </t>
  </si>
  <si>
    <t>Chapel Hill</t>
  </si>
  <si>
    <t>NC</t>
  </si>
  <si>
    <t>Carolina Blue (#7BAFD4) and White (#FFFFFF)</t>
  </si>
  <si>
    <t>Tar Heels</t>
  </si>
  <si>
    <t>North Carolina State (no encampment)</t>
  </si>
  <si>
    <t>2.03 Billion</t>
  </si>
  <si>
    <t>$9,105 for in-state and $31,976 for out-of-state students</t>
  </si>
  <si>
    <t>Raleigh</t>
  </si>
  <si>
    <t>Wolfpack</t>
  </si>
  <si>
    <t xml:space="preserve">Northeastern University </t>
  </si>
  <si>
    <t>calling for a cease fire in Gaza and for the university to cut financial ties with Israel.</t>
  </si>
  <si>
    <t>1.54 billion</t>
  </si>
  <si>
    <t>Red (#CC0000) and Black (#000000)</t>
  </si>
  <si>
    <t>Huskies</t>
  </si>
  <si>
    <t>Northwestern Univerisity</t>
  </si>
  <si>
    <t>Divest from corporations that profit from Israel's occupation in Palestine</t>
  </si>
  <si>
    <t>14.1 billion</t>
  </si>
  <si>
    <t>Evanston</t>
  </si>
  <si>
    <t>Purple (#4E2A84) and White (#FFFFFF)</t>
  </si>
  <si>
    <t>Wildcats</t>
  </si>
  <si>
    <t>Oberlin College</t>
  </si>
  <si>
    <t xml:space="preserve">divestment from companies that directly fund attacks classified as genocide by the International Court of Justice, the U.S. Federal Court, or UN experts and legal scholars; companies that provide military equipment to Israel; companies that operate within illegal Israeli settlements; companies that participate in the construction of the border wall between Israel and Palestine; and companies that aid the maintenance and expansion of Israeli settlements in Gaza, the West Bank, and East Jerusalem. </t>
  </si>
  <si>
    <t>more than 130</t>
  </si>
  <si>
    <t>1199.1 million</t>
  </si>
  <si>
    <t>Oberlin</t>
  </si>
  <si>
    <t>Yeomen and Yeowomen</t>
  </si>
  <si>
    <t>Occidental College</t>
  </si>
  <si>
    <t>sever ties with companies tied to Israel’s military</t>
  </si>
  <si>
    <r>
      <rPr>
        <rFont val="Arial"/>
        <color rgb="FF000000"/>
      </rPr>
      <t>s</t>
    </r>
    <r>
      <rPr>
        <rFont val="Arial"/>
        <color rgb="FF1155CC"/>
        <u/>
      </rPr>
      <t>uccess</t>
    </r>
  </si>
  <si>
    <t>575.8 million</t>
  </si>
  <si>
    <t>Los Angeles</t>
  </si>
  <si>
    <t>Ohio State University</t>
  </si>
  <si>
    <t>divest the school’s investments in Israeli companies amid Israel’s war in Gaza.</t>
  </si>
  <si>
    <t>7.4 billion</t>
  </si>
  <si>
    <t xml:space="preserve">$12,485 for in-state and $36,722 for out-of-state students. </t>
  </si>
  <si>
    <t>Columbus</t>
  </si>
  <si>
    <t>Scarlet (#BB0000) and Gray (#666666)</t>
  </si>
  <si>
    <t>Buckeyes</t>
  </si>
  <si>
    <t>Parsons The New School for Design</t>
  </si>
  <si>
    <t>the school divest from 13 companies they claim are aiding Israel's ongoing offensive in Gaza</t>
  </si>
  <si>
    <t>393.5 million</t>
  </si>
  <si>
    <t>No official mascot</t>
  </si>
  <si>
    <t>Pitzer College</t>
  </si>
  <si>
    <t xml:space="preserve">divest from and disclose business dealings with companies aiding Israel’s offensive in Gaza. </t>
  </si>
  <si>
    <t>more than a dozen students</t>
  </si>
  <si>
    <t>180 million</t>
  </si>
  <si>
    <t>Claremont</t>
  </si>
  <si>
    <t>Sagehens</t>
  </si>
  <si>
    <t>Princeton University</t>
  </si>
  <si>
    <t xml:space="preserve">divest its endowment from companies with ties to Israel. </t>
  </si>
  <si>
    <t>34.1 billion</t>
  </si>
  <si>
    <t>Princeton</t>
  </si>
  <si>
    <t>NJ</t>
  </si>
  <si>
    <t>Orange (#FF8C00) and Black (#000000)</t>
  </si>
  <si>
    <t>Boilermakers</t>
  </si>
  <si>
    <t>Purdue University</t>
  </si>
  <si>
    <t>3.5 billion</t>
  </si>
  <si>
    <t>$9,992 for in-state and $28,794 for out-of-state students</t>
  </si>
  <si>
    <t>West Lafayette</t>
  </si>
  <si>
    <t>Old Gold (#C28E0E) and Black (#000000)</t>
  </si>
  <si>
    <t>Rams</t>
  </si>
  <si>
    <t>University of Rhode Island</t>
  </si>
  <si>
    <t>203 million</t>
  </si>
  <si>
    <t>$16,408 for in-state and $35,804 for out-of-state students</t>
  </si>
  <si>
    <t>South Kingstown</t>
  </si>
  <si>
    <t>https://hyperallergic.com/913134/risd-gaza-solidarity-encampment-dissolves-after-expulsion-threats/</t>
  </si>
  <si>
    <t>Rice University</t>
  </si>
  <si>
    <t>boycotts against companies that support Israel, as well as divestment and sanctions campaigns</t>
  </si>
  <si>
    <t>7.814 billion</t>
  </si>
  <si>
    <t>Houston</t>
  </si>
  <si>
    <t>TX</t>
  </si>
  <si>
    <t>Blue (#00205B) and Gray (#767676)</t>
  </si>
  <si>
    <t>Owls</t>
  </si>
  <si>
    <t>Rutgers University</t>
  </si>
  <si>
    <t xml:space="preserve"> commitment to explore creating an Arab cultural center, to implement support for 10 displaced Palestinian students to finish their education at Rutgers, and to follow university policy and review the student movement's main demand that universities divest from companies with business interests in Israel.</t>
  </si>
  <si>
    <r>
      <rPr>
        <rFont val="Arial"/>
        <color rgb="FF1155CC"/>
        <u/>
      </rPr>
      <t>n</t>
    </r>
    <r>
      <rPr>
        <rFont val="Arial"/>
        <color rgb="FF000000"/>
      </rPr>
      <t>o</t>
    </r>
  </si>
  <si>
    <t>1.98 billion</t>
  </si>
  <si>
    <t>$17,239 for in-state and $36,001 for out-of-state students.</t>
  </si>
  <si>
    <t>Scarlet (#CC0033) and White (#FFFFFF)</t>
  </si>
  <si>
    <t>Scarlet Knight</t>
  </si>
  <si>
    <t>a student walked out of grad</t>
  </si>
  <si>
    <t>Elisa</t>
  </si>
  <si>
    <t>San Francisco State University</t>
  </si>
  <si>
    <t>DISCLOSE institutional expenditure, including direct and indirect investments, stocks, bonds, hedge funds, and more. We demand full financial transparency about how our endowment is spent. Further, we demand SFSU President Lynn Mahoney to publicly oppose any and all CSU investments complicit in the Israeli Occupation. We demand President Mahoney to pledge to bring her opposition of CSU investments in Israeli Occupation publicly to the CSU Board of Trustees.
DIVEST from all companies and partnerships which actively participate in the colonization and ethnic cleansing of the Palestinian people. This includes financial investments, academic partnerships with institutions and programs in ’48 Palestine, and institutional relationships with companies participating in the genocide on Gaza
DEFEND the Palestinian people and the courageous struggle for Palestinian liberation on campus through rejecting the racist, Islamophobic censorship of speech and activism on campus. We demand SFSU President Lynn Mahoney publicly oppose SB 1287, and defend our right to protest, speech and assembly just as Mahoney and SFSU praise the 1968 Third World Liberation Strike.
DECLARE fully and publicly the illegal occupation, colonization, and ethnic cleansing of the Palestinian people and the U.S.-Israeli genocide on Gaza.</t>
  </si>
  <si>
    <r>
      <rPr>
        <color rgb="FF1155CC"/>
        <u/>
      </rPr>
      <t>600 to start</t>
    </r>
    <r>
      <rPr>
        <color rgb="FF000000"/>
      </rPr>
      <t>, but 50-60 students actually slept there the first night</t>
    </r>
  </si>
  <si>
    <t>Encampment, marched through the humanities building, CSU-wide walkout and die-in</t>
  </si>
  <si>
    <t>protesters</t>
  </si>
  <si>
    <t>Negotiation</t>
  </si>
  <si>
    <t>Let stand</t>
  </si>
  <si>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</si>
  <si>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t>https://ucorp.sfsu.edu/sites/default/files/documents/audited-financials-2023.pdf</t>
  </si>
  <si>
    <t>--</t>
  </si>
  <si>
    <t>San Francisco</t>
  </si>
  <si>
    <t>#21125D
#F9DD80</t>
  </si>
  <si>
    <t>Gators</t>
  </si>
  <si>
    <t>https://goldengatexpress.org/category/campus-original/pro-palestine-encampment-coverage/</t>
  </si>
  <si>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</si>
  <si>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t>Smith College</t>
  </si>
  <si>
    <t>Divestment</t>
  </si>
  <si>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</si>
  <si>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</si>
  <si>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t>2.5 billion</t>
  </si>
  <si>
    <t>Northampton</t>
  </si>
  <si>
    <t>#1B4478 / #1D2B54
#FFFFFF</t>
  </si>
  <si>
    <t>Pioneers</t>
  </si>
  <si>
    <t xml:space="preserve">https://thesophian.com/smith-students-demand-divestment-as-administration-rejects-proposal/
https://www.insidehighered.com/news/students/free-speech/2024/04/02/smith-college-students-protest-divestment-occupy-hall
</t>
  </si>
  <si>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</si>
  <si>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t>Sonoma State University</t>
  </si>
  <si>
    <t>1. Disclose &amp; Divest
2. Academic Boycott
3. Recognition of Palestinian Identity &amp; Curriculum
4. Permanent Ceasefire NOW!</t>
  </si>
  <si>
    <t>20 tents</t>
  </si>
  <si>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</si>
  <si>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</si>
  <si>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</si>
  <si>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t>No</t>
  </si>
  <si>
    <t>65.2 million</t>
  </si>
  <si>
    <t>Ronhert Park</t>
  </si>
  <si>
    <t>#1E4B92
#B2C9E6
#FFFFFF</t>
  </si>
  <si>
    <t>Seawolves / Lobo</t>
  </si>
  <si>
    <t>https://sonomastatestar.com/
https://www.instagram.com/ssu.sjp/
https://www.pressdemocrat.com/article/news/israel-palestine-gaza-protest-university-camp/
https://norcalpublicmedia.org/2024043095232/news-feed/sonoma-state-students-join-growing-ranks-of-campus-solidarity-camps</t>
  </si>
  <si>
    <r>
      <rPr>
        <color rgb="FF1155CC"/>
        <u/>
      </rPr>
      <t>Tuition</t>
    </r>
    <r>
      <rPr/>
      <t xml:space="preserve">: for 7+ units
</t>
    </r>
    <r>
      <rPr>
        <color rgb="FF1155CC"/>
        <u/>
      </rPr>
      <t xml:space="preserve">Financial aid </t>
    </r>
    <r>
      <rPr/>
      <t>data -- scroll down</t>
    </r>
  </si>
  <si>
    <t>Stanford University</t>
  </si>
  <si>
    <t xml:space="preserve">divesting from and boycotting entities and companies “complicit in Israeli war crimes, apartheid, and genocide,” calling for a ceasefire in a University statement, providing resources to Palestinian diaspora, Arab and Muslim students, identifying and addressing educational biases against Palestinian and Arab issues and creating five student seats on the Special Committee on Investment Responsibility. </t>
  </si>
  <si>
    <t>Encampment, following the sit in in Feb</t>
  </si>
  <si>
    <r>
      <rPr/>
      <t xml:space="preserve">protesters
</t>
    </r>
    <r>
      <rPr>
        <color rgb="FF1155CC"/>
        <u/>
      </rPr>
      <t>Counterprotesters</t>
    </r>
    <r>
      <rPr/>
      <t xml:space="preserve"> - at least one </t>
    </r>
    <r>
      <rPr>
        <color rgb="FF1155CC"/>
        <u/>
      </rPr>
      <t>who shoved students</t>
    </r>
  </si>
  <si>
    <t>They face suspension and arrest</t>
  </si>
  <si>
    <t>Let stand but were warned</t>
  </si>
  <si>
    <t>36.5 billion</t>
  </si>
  <si>
    <t>Palo Alto</t>
  </si>
  <si>
    <t>#96221A
#FFFFFF</t>
  </si>
  <si>
    <t>Tree</t>
  </si>
  <si>
    <t>https://stanforddaily.com/2024/05/12/pro-israel-protesters-rally-against-pro-palestine-encampment/</t>
  </si>
  <si>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</si>
  <si>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t>Stony Brook University</t>
  </si>
  <si>
    <t>- Financial transparency
- Divestment from companies with ties to Israeli companies AND weapons / defense companies
- Boycott of Israeli academic institutions
- Acknowledgement of the genocide, including the fact that anti-Zionism is not anti-semitism
- Dropping of criminal charges and academic consequences for all participating in the action</t>
  </si>
  <si>
    <t>40-50</t>
  </si>
  <si>
    <t>Encampment on the steps</t>
  </si>
  <si>
    <t>protesters, counterprotesters</t>
  </si>
  <si>
    <t>Asked to move so another group could reserve the steps</t>
  </si>
  <si>
    <t>Arrests</t>
  </si>
  <si>
    <t>Attempted negotiation if the students left the steps -- students refused</t>
  </si>
  <si>
    <t>370 million</t>
  </si>
  <si>
    <t>$7,070 (in state)
$26,860 (out of state)</t>
  </si>
  <si>
    <t>Stony Brook</t>
  </si>
  <si>
    <t>#851818
#000000</t>
  </si>
  <si>
    <t>Wolfie the Seawolf</t>
  </si>
  <si>
    <t>https://sbstatesman.com/127280/news/breaking-news-sb4palestine-organizes-gaza-solidarity-encampment-on-staller-steps/</t>
  </si>
  <si>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</si>
  <si>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t>Swarthmore College</t>
  </si>
  <si>
    <t>WE DEMAND that Swarthmore College DIVESTS all of its finances, including its endowment, from companies that profit off of the Israeli apartheid regime. This requires that the college first practices full transparency with its finances.
WE DEMAND that Swarthmore College RECOGNIZE AND DENOUNCE Israel’s scholasticide, via its targeting of educational institutions, scholars, and students in its genocide on Gaza. 
WE DEMAND that Swarthmore College ADOPT Black@Swat’s demands concerning Public Safety, including the immediate termination of Officer Brendon Duke.</t>
  </si>
  <si>
    <r>
      <rPr>
        <color rgb="FF1155CC"/>
        <u/>
      </rPr>
      <t>150</t>
    </r>
    <r>
      <rPr/>
      <t>+</t>
    </r>
  </si>
  <si>
    <t>Follows an encampment in the dall semester</t>
  </si>
  <si>
    <t xml:space="preserve"> 2.7 billion</t>
  </si>
  <si>
    <t>Swarthmore</t>
  </si>
  <si>
    <t>#942736
#FFFFFF</t>
  </si>
  <si>
    <t>Phineas the Phoenix</t>
  </si>
  <si>
    <t>https://swarthmorevoices.com/content-1/2024/4/22/042224-palestine-encampment-begins
https://swarthmorephoenix.com/2024/04/29/breaking-students-occupy-parrish-lawn-in-support-of-palestine/
https://www.inquirer.com/education/pro-palestine-protest-princeton-swarthmore-penn-20240425.html</t>
  </si>
  <si>
    <r>
      <rPr>
        <color rgb="FF1155CC"/>
        <u/>
      </rPr>
      <t>Endowment</t>
    </r>
    <r>
      <rPr/>
      <t xml:space="preserve"> as of June 2022</t>
    </r>
  </si>
  <si>
    <t>Syracuse University + SUNY ESF</t>
  </si>
  <si>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</si>
  <si>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</si>
  <si>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t>Encampment</t>
  </si>
  <si>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</si>
  <si>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</si>
  <si>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</si>
  <si>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t>1.85 billion</t>
  </si>
  <si>
    <t>Syracuse</t>
  </si>
  <si>
    <t>#EB5331</t>
  </si>
  <si>
    <t>Otto the Orange</t>
  </si>
  <si>
    <t>https://dailyorange.com/2024/04/live-student-encampment-syracuse-quad-demanding-gaza-ceasefire/</t>
  </si>
  <si>
    <r>
      <rPr>
        <color rgb="FF1155CC"/>
        <u/>
      </rPr>
      <t>Endowment</t>
    </r>
    <r>
      <rPr/>
      <t xml:space="preserve"> as of June 2022
</t>
    </r>
    <r>
      <rPr>
        <color rgb="FF1155CC"/>
        <u/>
      </rPr>
      <t>https://dailyorange.com/2024/05/man-manslaughter-arrested-gaza-solidarity-encampment-syracuse-university/</t>
    </r>
  </si>
  <si>
    <t>Temple University</t>
  </si>
  <si>
    <t>Doesn't look like there was an encampment</t>
  </si>
  <si>
    <t>604 million</t>
  </si>
  <si>
    <t>#912937
#FFFFFF</t>
  </si>
  <si>
    <t>Hooter the Owl</t>
  </si>
  <si>
    <r>
      <rPr>
        <color rgb="FF1155CC"/>
        <u/>
      </rPr>
      <t>Endowment</t>
    </r>
    <r>
      <rPr/>
      <t xml:space="preserve"> as of 2020</t>
    </r>
  </si>
  <si>
    <t>The New School</t>
  </si>
  <si>
    <t>- Divest from death
- Protect pro-Palestine protesters
- Academic Boycott
- Stipulate to a NewSWU election</t>
  </si>
  <si>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</si>
  <si>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</si>
  <si>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</si>
  <si>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t>$56,026 - $57,978</t>
  </si>
  <si>
    <t>#E82E21</t>
  </si>
  <si>
    <t>Gnarls the Narwhal</t>
  </si>
  <si>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</si>
  <si>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</si>
  <si>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t>The University of Connecticut</t>
  </si>
  <si>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</si>
  <si>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</si>
  <si>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t>$33,056 - $55,724</t>
  </si>
  <si>
    <t>Storrs</t>
  </si>
  <si>
    <t>CT</t>
  </si>
  <si>
    <t>#04133D
#747F89
#FFFFF</t>
  </si>
  <si>
    <t>https://dailycampus.com/2024/05/01/24-students-1-former-student-arrested-after-six-day-uconn-encampment/
https://ctmirror.org/2024/04/30/uconn-gaza-protests/</t>
  </si>
  <si>
    <r>
      <rPr>
        <color rgb="FF1155CC"/>
        <u/>
      </rPr>
      <t>Endowment</t>
    </r>
    <r>
      <rPr/>
      <t xml:space="preserve"> as of 2019
</t>
    </r>
    <r>
      <rPr>
        <color rgb="FF1155CC"/>
        <u/>
      </rPr>
      <t>Enrollment</t>
    </r>
    <r>
      <rPr/>
      <t xml:space="preserve"> as of 2022
</t>
    </r>
    <r>
      <rPr>
        <color rgb="FF1155CC"/>
        <u/>
      </rPr>
      <t>74% of students are Connecticut residents</t>
    </r>
  </si>
  <si>
    <t>Triangle Solidarity Encampment (UNC)</t>
  </si>
  <si>
    <t>divest from products and companies supporting Israel, end study abroad programs to the country, create an oversight commission for divestment, and commit to greater transparency on its investing principles</t>
  </si>
  <si>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</si>
  <si>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</si>
  <si>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</si>
  <si>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t>Yes - no success</t>
  </si>
  <si>
    <t>$7,020 - $37,360</t>
  </si>
  <si>
    <t>#84ACCF
#182849</t>
  </si>
  <si>
    <t>Ramses</t>
  </si>
  <si>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</si>
  <si>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</si>
  <si>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t>Tufts University</t>
  </si>
  <si>
    <t xml:space="preserve">- end the sale of Sabra, Pilsbury, and other Israeli products
- acknowledge the genocide in Palestine, apologize for presidents' statements, and hold public open meetings
- end study abroad program in Israel
- disclose and divest from all companies tied to Israel </t>
  </si>
  <si>
    <r>
      <rPr>
        <color rgb="FF1155CC"/>
        <u/>
      </rPr>
      <t>Threatened arrests</t>
    </r>
    <r>
      <rPr/>
      <t xml:space="preserve"> for trespassing</t>
    </r>
  </si>
  <si>
    <t>2.4 billion</t>
  </si>
  <si>
    <t>Medford</t>
  </si>
  <si>
    <t>#3F8EE1</t>
  </si>
  <si>
    <t>Jumbo the elephant</t>
  </si>
  <si>
    <t>https://www.tuftsdaily.com/article/2024/05/gaza-solidarity-encampment-enters-third-day-under-trespass-warning
https://www.tuftsdaily.com/article/2024/04/site-of-solidarity-students-set-up-encampment-for-palestine-on-academic-quad</t>
  </si>
  <si>
    <r>
      <rPr>
        <color rgb="FF1155CC"/>
        <u/>
      </rPr>
      <t>Endowment</t>
    </r>
    <r>
      <rPr/>
      <t xml:space="preserve"> as of June 2023
</t>
    </r>
    <r>
      <rPr>
        <color rgb="FF1155CC"/>
        <u/>
      </rPr>
      <t>Students</t>
    </r>
    <r>
      <rPr/>
      <t xml:space="preserve"> plan to boycott commencement - May 19</t>
    </r>
  </si>
  <si>
    <t>Tulane Encampment</t>
  </si>
  <si>
    <t>-  cutting all ties to Israeli universities, including cancelling Birthright trips “to occupied Palestine.”
- They also demanded that Tulane “divest completely from Israel and the genocide that the Israeli government is currently carrying out in Gaza.”</t>
  </si>
  <si>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</si>
  <si>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</si>
  <si>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t>1.6 billion</t>
  </si>
  <si>
    <t>New Orleans</t>
  </si>
  <si>
    <t>#36574A</t>
  </si>
  <si>
    <t>Riptide the Green wave</t>
  </si>
  <si>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</si>
  <si>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t>Encampment size included people at rally not from Tulane
List of demands difficult to find
Enrollment data from 2021
Endowment as of June 2023</t>
  </si>
  <si>
    <t>University of Albany</t>
  </si>
  <si>
    <t>103 million</t>
  </si>
  <si>
    <r>
      <rPr>
        <color rgb="FF1155CC"/>
        <u/>
      </rPr>
      <t>$7,070 (in) - $25,660</t>
    </r>
    <r>
      <rPr/>
      <t xml:space="preserve"> (out)</t>
    </r>
  </si>
  <si>
    <t>Albany</t>
  </si>
  <si>
    <t>#462B61
#E0A539</t>
  </si>
  <si>
    <t>Damien the great dane</t>
  </si>
  <si>
    <t>https://www.albanystudentpress.online/post/hundreds-gather-to-call-for-suny-divestment-from-israel</t>
  </si>
  <si>
    <t>Endowment as of 2021 - from a maybe random site
Financial aid data from 2021
Student population as of 2022</t>
  </si>
  <si>
    <t>University of Arizona</t>
  </si>
  <si>
    <t>Included stating solidarity with the Palestinian people, divesting from all companies “profiting from the occupation of Palestine,” dismissing certain members of the Dean’s Advisory Board in the College of Engineering and stopping its repression of student organizations.</t>
  </si>
  <si>
    <t>Threatened arrest if students didn't disperse</t>
  </si>
  <si>
    <t>1.2 billion</t>
  </si>
  <si>
    <t>$12,600 (in) - $36,600 (out)</t>
  </si>
  <si>
    <t>Tuscon</t>
  </si>
  <si>
    <t>#9E2022
#0F2149</t>
  </si>
  <si>
    <t>Wilma and Wilbur Wildcat</t>
  </si>
  <si>
    <t>https://wildcat.arizona.edu/155373/news/n-encampment-night2/</t>
  </si>
  <si>
    <t>The number of students arrested includes 1 grad student
law enforcement deploying tear gas and rubber bullets on a group of pro-Palestinian protesters, 
Protests have continued post encampment
Demands: difficult to find info
Endowment info as of 2021</t>
  </si>
  <si>
    <t>University of California - Irvine</t>
  </si>
  <si>
    <t>Divest from weapons of war</t>
  </si>
  <si>
    <t>Ongoing</t>
  </si>
  <si>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</si>
  <si>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</si>
  <si>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t>https://www.ucop.edu/investment-office/investment-reports/annual-reports/annual-endowment-report-2021.pdf</t>
  </si>
  <si>
    <t>Irvine</t>
  </si>
  <si>
    <t>#29629F
#F8D447</t>
  </si>
  <si>
    <t>Peter the Anteater</t>
  </si>
  <si>
    <t>https://newuniversity.org/2024/04/29/uci-community-launches-encampment-protest-to-demand-divestment-from-israel/
https://abcnews.go.com/US/uc-irvine-protest-escalates-demonstrators-occupy-campus-building/story?id=110282898</t>
  </si>
  <si>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</si>
  <si>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t>University of California - Riverside</t>
  </si>
  <si>
    <t>Disclose
Divest
End the silence
Academic boycott</t>
  </si>
  <si>
    <t>encampment</t>
  </si>
  <si>
    <t>Agreed
Admin agreed that the death toll was unimaginable, "ending the silence": “The suffering in Gaza since the start of this war has been unimaginable — more than 30,000 deaths, millions of people displaced, and hunger that is bordering on famine.”</t>
  </si>
  <si>
    <t>agreed</t>
  </si>
  <si>
    <r>
      <rPr>
        <color rgb="FF1155CC"/>
        <u/>
      </rPr>
      <t>Yes</t>
    </r>
    <r>
      <rPr>
        <color rgb="FF000000"/>
      </rPr>
      <t xml:space="preserve"> - </t>
    </r>
    <r>
      <rPr>
        <color rgb="FF1155CC"/>
        <u/>
      </rPr>
      <t>success</t>
    </r>
  </si>
  <si>
    <t>$14,436 (in state)
$48,636 (out of state)</t>
  </si>
  <si>
    <t>Riverside</t>
  </si>
  <si>
    <t>#163C9F
#E6AD3C</t>
  </si>
  <si>
    <t>Scotty Highlander</t>
  </si>
  <si>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</si>
  <si>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</si>
  <si>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t>Anti-BDS Law: it's complicated</t>
  </si>
  <si>
    <t>University of California - Berkeley</t>
  </si>
  <si>
    <t xml:space="preserve">End the silence
Financial divestment
Academic boycott
Stop the repression </t>
  </si>
  <si>
    <r>
      <rPr/>
      <t xml:space="preserve">Encampment, </t>
    </r>
    <r>
      <rPr>
        <color rgb="FF1155CC"/>
        <u/>
      </rPr>
      <t>disrupted commencement</t>
    </r>
  </si>
  <si>
    <r>
      <rPr/>
      <t xml:space="preserve">protesters, </t>
    </r>
    <r>
      <rPr>
        <color rgb="FF1155CC"/>
        <u/>
      </rPr>
      <t>counter protesters, confrontation between two people from each group</t>
    </r>
  </si>
  <si>
    <t xml:space="preserve">Let stand
“We will take the steps necessary to ensure the protest does not disrupt the university’s operations,” said campus spokesperson Dan Mogulof in an email responding to the encampment. “There are no plans to change the university's investment policies and practices.” </t>
  </si>
  <si>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</si>
  <si>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t>5,721.00 (in state)
20,598.00 (out of state)</t>
  </si>
  <si>
    <t>Berkeley</t>
  </si>
  <si>
    <t>#0F2E5E
#F2B942</t>
  </si>
  <si>
    <t>Oski the bear</t>
  </si>
  <si>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</si>
  <si>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t>https://www.nbcnews.com/news/us-news/uc-berkeley-encampment-comes-school-agrees-review-investments-rcna152418
https://www.dailycal.org/news/campus/free-palestine-encampment-erects-table-barrier-after-violent-confrontation-with-pro-israel-counter-protesters/article_1cb2a930-0840-11ef-a345-df86fb84efca.html</t>
  </si>
  <si>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</si>
  <si>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t>University of California - Los Angeles</t>
  </si>
  <si>
    <t>The demands include that UCLA’s leaders divest from companies that do business with Israel, sever ties with Israeli universities and demand an immediate ceasefire in Gaza.</t>
  </si>
  <si>
    <t>Thousands?</t>
  </si>
  <si>
    <r>
      <rPr/>
      <t xml:space="preserve">protesters, </t>
    </r>
    <r>
      <rPr>
        <color rgb="FF1155CC"/>
        <u/>
      </rPr>
      <t>counter protesters</t>
    </r>
  </si>
  <si>
    <t>Arrests following fight between protestors and counters</t>
  </si>
  <si>
    <t>$15,154 (in state)
$57,281 (out of state)</t>
  </si>
  <si>
    <t>#3E72A9
#F8D347</t>
  </si>
  <si>
    <t>Bruins</t>
  </si>
  <si>
    <t>https://www.latimes.com/california/story/2024-05-01/la-me-ucla-camp-police
https://www.nytimes.com/2024/05/12/us/ucla-counterprotesters-police-response.html
https://dailybruin.com/2024/05/14/medics-physicians-recall-dystopian-violence-of-encampment-attack-and-sweep</t>
  </si>
  <si>
    <t>University of California - Santa Barbara</t>
  </si>
  <si>
    <t>Disclose, divest, demilitarize, academic boycott, protect free speech and academic freedom, name and acknowledge violence, reinvest</t>
  </si>
  <si>
    <t>105 tents</t>
  </si>
  <si>
    <r>
      <rPr/>
      <t xml:space="preserve">Encampment, </t>
    </r>
    <r>
      <rPr>
        <color rgb="FF1155CC"/>
        <u/>
      </rPr>
      <t>building occupation</t>
    </r>
    <r>
      <rPr/>
      <t xml:space="preserve">, </t>
    </r>
  </si>
  <si>
    <t>Protesters</t>
  </si>
  <si>
    <t>Waffling</t>
  </si>
  <si>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</si>
  <si>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t>Santa Barbara</t>
  </si>
  <si>
    <t>#13355D
#AA852F</t>
  </si>
  <si>
    <t>The Gauchos</t>
  </si>
  <si>
    <r>
      <rPr>
        <rFont val="Arial"/>
        <color rgb="FF1155CC"/>
        <u/>
      </rPr>
      <t xml:space="preserve">Anti-BDS Law: </t>
    </r>
    <r>
      <rPr>
        <rFont val="Arial"/>
        <color rgb="FF1155CC"/>
        <u/>
      </rPr>
      <t>it's complicated
Undergrad pop</t>
    </r>
    <r>
      <rPr>
        <rFont val="Arial"/>
        <color rgb="FF1155CC"/>
        <u/>
      </rPr>
      <t xml:space="preserve"> is from 2022</t>
    </r>
  </si>
  <si>
    <t xml:space="preserve">University of Chicago </t>
  </si>
  <si>
    <t xml:space="preserve">Protesters demand that the University disclose its investments, divest from weapons manufacturers and fossil fuel companies, and provide reparations to Palestine and the South Side. </t>
  </si>
  <si>
    <r>
      <rPr/>
      <t xml:space="preserve">Protesters, </t>
    </r>
    <r>
      <rPr>
        <color rgb="FF1155CC"/>
        <u/>
      </rPr>
      <t>counter protesters</t>
    </r>
  </si>
  <si>
    <t>10.3 billion</t>
  </si>
  <si>
    <t>#7F1724
#CFCFCD
#857B78
#5C5551</t>
  </si>
  <si>
    <t>Phil the Phoenix</t>
  </si>
  <si>
    <t>https://chicagomaroon.com/42813/news/breaking-ucpd-in-riot-gear-separate-protesters-as-quad-tensions-escalate/
https://chicagomaroon.com/42905/news/live-updates-pro-palestine-encampment-enters-sixth-day-on-quad/</t>
  </si>
  <si>
    <t>Undergrad pop is from 2022
Full tuition rate is from 2019
Endowment data is from 2022</t>
  </si>
  <si>
    <t>University of Colorado Denver</t>
  </si>
  <si>
    <t>100+</t>
  </si>
  <si>
    <t>https://www.cuindependent.com/2024/04/26/police-precense-at-pro-palestine-encampment-at-cu-denver-campus/</t>
  </si>
  <si>
    <t>University of Florida</t>
  </si>
  <si>
    <t>Disclosure, student oversight, termination of partnership, divestment</t>
  </si>
  <si>
    <t xml:space="preserve">$6,381 (in state)
$28,658 (out of state)
</t>
  </si>
  <si>
    <t>Gainesville</t>
  </si>
  <si>
    <t>#E7542F
#09209E
#FFFFFF</t>
  </si>
  <si>
    <r>
      <rPr/>
      <t xml:space="preserve">"Not a daycare" </t>
    </r>
    <r>
      <rPr>
        <color rgb="FF1155CC"/>
        <u/>
      </rPr>
      <t>https://time.com/6972870/university-of-florida-encampment/</t>
    </r>
  </si>
  <si>
    <r>
      <rPr/>
      <t xml:space="preserve">Enrollment data  </t>
    </r>
    <r>
      <rPr>
        <color rgb="FF1155CC"/>
        <u/>
      </rPr>
      <t xml:space="preserve">is from 2022
</t>
    </r>
  </si>
  <si>
    <t>University of Georgia</t>
  </si>
  <si>
    <t>solidarity, disclosure, protection and divestment</t>
  </si>
  <si>
    <r>
      <rPr/>
      <t>$</t>
    </r>
    <r>
      <rPr>
        <color rgb="FF1155CC"/>
        <u/>
      </rPr>
      <t>11,180 (in state)
$30,220 (out of state)</t>
    </r>
  </si>
  <si>
    <t>Athens</t>
  </si>
  <si>
    <t>#000000
#A02431</t>
  </si>
  <si>
    <t>Uga</t>
  </si>
  <si>
    <t>University of Illinois Urbana-Champaign</t>
  </si>
  <si>
    <t>2.73 billion</t>
  </si>
  <si>
    <r>
      <rPr>
        <color rgb="FF1155CC"/>
        <u/>
      </rPr>
      <t>$17,640-$22,904</t>
    </r>
    <r>
      <rPr>
        <color rgb="FF000000"/>
      </rPr>
      <t xml:space="preserve"> (in state)
$36,760-$44,664 (out of state)</t>
    </r>
  </si>
  <si>
    <t>Champaign</t>
  </si>
  <si>
    <t>#182849</t>
  </si>
  <si>
    <t>Belted Kingfisher</t>
  </si>
  <si>
    <t>Share of tuition is from college board</t>
  </si>
  <si>
    <t>University of Mary Washington</t>
  </si>
  <si>
    <t>$8,900 (in state)
$27,065 (out of state)</t>
  </si>
  <si>
    <t>Fredricksburg</t>
  </si>
  <si>
    <t>#172E58
#FAFAFA</t>
  </si>
  <si>
    <t>Eagles</t>
  </si>
  <si>
    <r>
      <rPr/>
      <t xml:space="preserve">Enrollment data is from </t>
    </r>
    <r>
      <rPr>
        <color rgb="FF1155CC"/>
        <u/>
      </rPr>
      <t>2022</t>
    </r>
  </si>
  <si>
    <t>University of Maryland</t>
  </si>
  <si>
    <t>cut all ties with Israeli companies, official statement acknowledging genocide, cut all ties with "unethical" corporations and defense contractors, free pro-Palestine speech, protect pro-Palestinian organizers, remove police from campus</t>
  </si>
  <si>
    <t>$11,505 (in state)
$40,306 (out of state)</t>
  </si>
  <si>
    <t>College Park</t>
  </si>
  <si>
    <t>#CB343A
#F8D448
#221F20</t>
  </si>
  <si>
    <t>Testudo Terrapin</t>
  </si>
  <si>
    <t>University of Maryland - Baltimore</t>
  </si>
  <si>
    <t>end research with Israeli Ministry of Agriculture, remove Israeli faculty from political science courses about the conflict terrorism weapons of mass destruction and middle east security, academic boycott, divest, cease relationships with all complicit businesses groups and universities, raise Palestinian flag, actively protect Palestinian students and allies as the protest</t>
  </si>
  <si>
    <t>Sabir</t>
  </si>
  <si>
    <t>University of Massachusetts Amherst</t>
  </si>
  <si>
    <r>
      <rPr>
        <color rgb="FF1155CC"/>
        <u/>
      </rPr>
      <t>Boycott, divest, sanction</t>
    </r>
    <r>
      <rPr>
        <color rgb="FF000000"/>
      </rPr>
      <t>, dropping charges againt the Umass 57</t>
    </r>
  </si>
  <si>
    <t>protesters 
sjp</t>
  </si>
  <si>
    <t>Police arrests, pepper spray</t>
  </si>
  <si>
    <t>507 million</t>
  </si>
  <si>
    <t>$32,794  (in state)
$54,730  (out of state)</t>
  </si>
  <si>
    <t>Amherst</t>
  </si>
  <si>
    <t xml:space="preserve">Hex 881c1c
Hex 212721
</t>
  </si>
  <si>
    <t>Sam the Minuteman</t>
  </si>
  <si>
    <t>University of Michigan</t>
  </si>
  <si>
    <t>boycott, divest, abolish campus police, and establish people's audit</t>
  </si>
  <si>
    <t>Fake corpses and bloody dolls</t>
  </si>
  <si>
    <t xml:space="preserve">protesters </t>
  </si>
  <si>
    <t>17.9 billion</t>
  </si>
  <si>
    <t>$9,529 (in state)
$30,905 (out of state)</t>
  </si>
  <si>
    <t>Ann Arbor</t>
  </si>
  <si>
    <t xml:space="preserve">#FFCB05   
#00274C	</t>
  </si>
  <si>
    <t>University of Minnesota</t>
  </si>
  <si>
    <t>Divest and Ban.</t>
  </si>
  <si>
    <t>Police arrests</t>
  </si>
  <si>
    <t>3.4 billion</t>
  </si>
  <si>
    <t>$36,938        (in state)
$59,050. (out of state)</t>
  </si>
  <si>
    <t>Minneapolis</t>
  </si>
  <si>
    <t>HEX #7a0019
HEX #ffcc33</t>
  </si>
  <si>
    <t>Goldy Gopher</t>
  </si>
  <si>
    <t xml:space="preserve">University of New Mexico </t>
  </si>
  <si>
    <t>declare, divest, divert, honor, and guarantee</t>
  </si>
  <si>
    <t>protesters and 
counter protestors</t>
  </si>
  <si>
    <t>589 million</t>
  </si>
  <si>
    <t>$27,514 (in state)
$50,433 (out of state)</t>
  </si>
  <si>
    <t>Albuquerque</t>
  </si>
  <si>
    <t>NM</t>
  </si>
  <si>
    <t>HEX: #ba0c2f
HEX: #007a86</t>
  </si>
  <si>
    <t>The Lobo</t>
  </si>
  <si>
    <t>University of New Orleans (no info)</t>
  </si>
  <si>
    <t xml:space="preserve">I couln't find info on University of New Orleans, only Tulane and Loyola colleges. </t>
  </si>
  <si>
    <t>University of North Carolina, Chapel Hil</t>
  </si>
  <si>
    <t xml:space="preserve">divestment, and transperency </t>
  </si>
  <si>
    <t>defacing</t>
  </si>
  <si>
    <t>Diversity funds suts beef up security</t>
  </si>
  <si>
    <t xml:space="preserve">Police detention and arrests </t>
  </si>
  <si>
    <t>5.24 billion</t>
  </si>
  <si>
    <t xml:space="preserve">$3,509.50 (in state)	
$18,680.00 (out of state)	</t>
  </si>
  <si>
    <t>Hex #7BAFD4
Hex #13294B</t>
  </si>
  <si>
    <t>Rameses</t>
  </si>
  <si>
    <t>University of North Carolina, Charlotte</t>
  </si>
  <si>
    <t>disclose, divest, defend and declare</t>
  </si>
  <si>
    <t>$7,214 (in state)
$21,338 (out of state)</t>
  </si>
  <si>
    <t>Charlotte</t>
  </si>
  <si>
    <t>https://www.charlotteobserver.com/news/local/education/article288382795.html</t>
  </si>
  <si>
    <t>University of Notre Dame</t>
  </si>
  <si>
    <t>disclose, and divest.</t>
  </si>
  <si>
    <t>Notre Dame</t>
  </si>
  <si>
    <t>University of Pennsylvania</t>
  </si>
  <si>
    <t>Disclose and divest</t>
  </si>
  <si>
    <t>Police arrests.</t>
  </si>
  <si>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</si>
  <si>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t>University of Pittsburgh</t>
  </si>
  <si>
    <t>disclose, divest,  and support.</t>
  </si>
  <si>
    <t>5.5 billion</t>
  </si>
  <si>
    <t>$21,524 (in State)
$39,890 (out of state)</t>
  </si>
  <si>
    <t>Pittsburgh</t>
  </si>
  <si>
    <t>https://www.utimes.pitt.edu/news/pro-palestinian-protests
https://www.post-gazette.com/news/2024/04/29/pitt-palestine-protest-encampment-arrests/stories/202404290078</t>
  </si>
  <si>
    <t>University of Rochester</t>
  </si>
  <si>
    <t>divest and support</t>
  </si>
  <si>
    <t>protest and camp. 
Commencment tent vedalization.</t>
  </si>
  <si>
    <r>
      <rPr>
        <color rgb="FF1155CC"/>
        <u/>
      </rPr>
      <t>Police arrests. College suspenstions</t>
    </r>
    <r>
      <rPr/>
      <t>.</t>
    </r>
  </si>
  <si>
    <t>3.6 billion</t>
  </si>
  <si>
    <t>Rochester</t>
  </si>
  <si>
    <t>https://www.whec.com/local/ur-disbands-pro-palestinian-encampments/
https://www.rochesterfirst.com/education-essentials/college/u-of-r-dismantling-encampment-at-eastman-quad/</t>
  </si>
  <si>
    <t>University of South Florida</t>
  </si>
  <si>
    <t>Disclose, divest, 
and support.</t>
  </si>
  <si>
    <t xml:space="preserve">human chain, wooden shields
</t>
  </si>
  <si>
    <t>protestors</t>
  </si>
  <si>
    <t>692 million</t>
  </si>
  <si>
    <t>$6,410 (in state)
$17,324 (out of state)</t>
  </si>
  <si>
    <t>Tampa</t>
  </si>
  <si>
    <t>https://fightbacknews.org/articles/university-of-south-florida-uses-tear-gas-on-encampment-for-gaza-and-arrest-10
https://www.abcactionnews.com/news/region-hillsborough/10-arrested-at-pro-palestine-demonstration-at-usf-tuesday-and-seven-released-from-jail</t>
  </si>
  <si>
    <t>University of Southern California</t>
  </si>
  <si>
    <t>Disclose, divest, and support</t>
  </si>
  <si>
    <t>protestors and 
counter prtestors</t>
  </si>
  <si>
    <t>952 million</t>
  </si>
  <si>
    <t>https://www.pbs.org/newshour/nation/pro-palestinian-encampment-at-usc-dismantled-after-protestors-comply-with-order-to-leave
https://www.nytimes.com/2024/05/05/us/usc-pro-palestinian-encampment.html</t>
  </si>
  <si>
    <t>University of Texas at Austin</t>
  </si>
  <si>
    <t xml:space="preserve">Police arrests, brutality. </t>
  </si>
  <si>
    <r>
      <rPr>
        <color rgb="FF1155CC"/>
        <u/>
      </rPr>
      <t>18.8 billion</t>
    </r>
    <r>
      <rPr/>
      <t xml:space="preserve"> </t>
    </r>
  </si>
  <si>
    <t>$11,698 (in state)
$41,070 (out of state)</t>
  </si>
  <si>
    <t>Austin</t>
  </si>
  <si>
    <t>University of Utah</t>
  </si>
  <si>
    <t>1.47 billion</t>
  </si>
  <si>
    <t>$10,287 (in state)
$33,045 (out of state)</t>
  </si>
  <si>
    <t>Salt Lake City</t>
  </si>
  <si>
    <t>UT</t>
  </si>
  <si>
    <t>https://www.kuer.org/education/2024-04-30/what-happens-now-after-the-university-of-utah-cleared-out-a-pro-gaza-student-camp</t>
  </si>
  <si>
    <t>University of Vermont</t>
  </si>
  <si>
    <t>Disclose, divest, and amnesty for students</t>
  </si>
  <si>
    <t>803 million</t>
  </si>
  <si>
    <t>$18,890 (in state)
$43,890 (out of state)</t>
  </si>
  <si>
    <t>Burlington</t>
  </si>
  <si>
    <t>https://www.burlingtonfreepress.com/story/news/local/vermont/2024/05/10/uvm-pro-palestine-encampment-comes-down-after-10-days/73639789007/
https://vtdigger.org/2024/05/08/students-take-down-pro-palestinian-encampment-at-uvm/</t>
  </si>
  <si>
    <t>University of Washington</t>
  </si>
  <si>
    <t>Divest, end repression, 
and cut ties with Beoing.</t>
  </si>
  <si>
    <t>4.9 billion</t>
  </si>
  <si>
    <t>$12,643 (in state)
$41,997 (out of state)</t>
  </si>
  <si>
    <t>Seattle</t>
  </si>
  <si>
    <t>WA</t>
  </si>
  <si>
    <t>https://www.realchangenews.org/news/2024/05/08/uw-students-launch-palestine-solidarity-encampment</t>
  </si>
  <si>
    <t>University of Wisconsin Madison</t>
  </si>
  <si>
    <t>cease fire in gaza, divest 
and disclose.</t>
  </si>
  <si>
    <t>3.8 billion</t>
  </si>
  <si>
    <t>$11,205 (in state)
$40,603 (out of state)</t>
  </si>
  <si>
    <t>Madison</t>
  </si>
  <si>
    <t>WI</t>
  </si>
  <si>
    <t>https://news.wisc.edu/agreement-reached-to-resolve-library-mall-tent-encampment/
https://captimes.com/news/uw-protester-arrests-18-students-7-staff-9-unaffiliated/article_684045ec-0895-11ef-b96a-5fea8929e79d.html#:~:text=Of%20the%2034%20arrested%2C%2018,Times%20reporter%20on%20the%20scene.</t>
  </si>
  <si>
    <t>University of Wisconsin Milwaukee</t>
  </si>
  <si>
    <t xml:space="preserve">Divest, condemn
</t>
  </si>
  <si>
    <t>233 million</t>
  </si>
  <si>
    <t>$9,650 (in state)
$21,514 (out of state)</t>
  </si>
  <si>
    <t>Milwaukee</t>
  </si>
  <si>
    <t>UT Arlington</t>
  </si>
  <si>
    <t>Divestment, end study 
abroad to Israel</t>
  </si>
  <si>
    <t>465 million</t>
  </si>
  <si>
    <t>$11,728 (in state)
$29,660 (out of state)</t>
  </si>
  <si>
    <t>Arlington</t>
  </si>
  <si>
    <t>https://www.yahoo.com/news/ut-arlington-holds-graduation-ceremony-215936826.html</t>
  </si>
  <si>
    <t>UT Dallas</t>
  </si>
  <si>
    <t>Divest, reject anti BDS, 
and call for ceasefire.</t>
  </si>
  <si>
    <t>792 million</t>
  </si>
  <si>
    <t>$16,412 (in state)
$44,812 (out of state)</t>
  </si>
  <si>
    <t>Dallas</t>
  </si>
  <si>
    <t>Vanderbilt University</t>
  </si>
  <si>
    <t>Disclose and divest.</t>
  </si>
  <si>
    <t>9.7 billion</t>
  </si>
  <si>
    <t>Nashville</t>
  </si>
  <si>
    <t>TN</t>
  </si>
  <si>
    <t>https://vanderbilthustler.com/2024/05/08/palestine-solidarity-encampment-ends-students-intend-to-return-in-fall/
https://apnews.com/article/vanderbilt-protest-students-arrested-gaza-c945a8452b1b14d5bfef219ecf7da89b</t>
  </si>
  <si>
    <t>Virginia Commonwealth University</t>
  </si>
  <si>
    <t>disclose, divest, defend
 and declare</t>
  </si>
  <si>
    <t>68.19 million</t>
  </si>
  <si>
    <t>$16,353 (in state)
$38,247 (out of state)</t>
  </si>
  <si>
    <t>Richmond</t>
  </si>
  <si>
    <t>Virginia Tech</t>
  </si>
  <si>
    <t>Disclose, divest, and 
declare</t>
  </si>
  <si>
    <t>counter-protester</t>
  </si>
  <si>
    <t>1.68 billion</t>
  </si>
  <si>
    <t>$15,478
$36,090</t>
  </si>
  <si>
    <t>https://www.wsls.com/news/local/2024/04/29/police-clear-out-pro-palestine-protest-encampment-at-virginia-tech/
https://www.wfxrtv.com/virginia-tech-news/virginia-tech-students-protest-war-in-gaza-intending-multiple-day-encampment/</t>
  </si>
  <si>
    <t>Washington DC</t>
  </si>
  <si>
    <r>
      <rPr>
        <color rgb="FF1155CC"/>
        <u/>
      </rPr>
      <t xml:space="preserve">https://www.udc.edu/
</t>
    </r>
    <r>
      <rPr/>
      <t xml:space="preserve">I am not sure what this is, because there is a 
University of District of Columbia, in DC, but no 
encampment. I wonder if they mean another university. </t>
    </r>
  </si>
  <si>
    <t>Washington University in St. Louis</t>
  </si>
  <si>
    <r>
      <rPr>
        <color rgb="FF1155CC"/>
        <u/>
      </rPr>
      <t>Divest, boycott, no policing,</t>
    </r>
    <r>
      <rPr>
        <color rgb="FF1155CC"/>
        <u/>
      </rPr>
      <t xml:space="preserve">
</t>
    </r>
    <r>
      <rPr>
        <color rgb="FF1155CC"/>
        <u/>
      </rPr>
      <t>stop displacement, end silence.</t>
    </r>
  </si>
  <si>
    <t>Faculty for Justice in Palestine</t>
  </si>
  <si>
    <t xml:space="preserve">Police arrests. </t>
  </si>
  <si>
    <t>11.5 billion</t>
  </si>
  <si>
    <t>St. Louis</t>
  </si>
  <si>
    <t>MO</t>
  </si>
  <si>
    <t>https://www.studlife.com/news/2024/04/27/protestors-hold-pro-palestine-march-through-campus-start-encampment</t>
  </si>
  <si>
    <t>Wayne State University</t>
  </si>
  <si>
    <t>Detroit</t>
  </si>
  <si>
    <t>https://www.freep.com/story/news/local/michigan/2024/05/04/protests-against-israel-continue-in-michigan-amid-national-crackdown/73559649007/
https://www.thesouthend.wayne.edu/article_a4a7dd88-7c40-11ee-8c7d-e3ee59e261c2.html</t>
  </si>
  <si>
    <t xml:space="preserve">There is no info on encampements at Wayne State University. Just an arrest. </t>
  </si>
  <si>
    <t>Wesleyan University</t>
  </si>
  <si>
    <t>Disclose, Terminate, 
Divest, and Protect.</t>
  </si>
  <si>
    <t>1.56 billion</t>
  </si>
  <si>
    <t>Middletown</t>
  </si>
  <si>
    <t>https://newrepublic.com/article/181341/wesleyan-president-not-calling-police-student-gaza-encampment
https://patch.com/connecticut/middletown-ct/wesleyan-university-students-have-set-camp</t>
  </si>
  <si>
    <t>Yale University</t>
  </si>
  <si>
    <t>Disclose, divest,
Reinvest.</t>
  </si>
  <si>
    <t>jvp</t>
  </si>
  <si>
    <t>police arrests</t>
  </si>
  <si>
    <t>40.7 billion</t>
  </si>
  <si>
    <t>New Haven</t>
  </si>
  <si>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</si>
  <si>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t>College name</t>
  </si>
  <si>
    <t>Encampment demands</t>
  </si>
  <si>
    <t>Encampment date - onset</t>
  </si>
  <si>
    <t>Encampment date - end</t>
  </si>
  <si>
    <t>As of May 15</t>
  </si>
  <si>
    <t>Encampment size</t>
  </si>
  <si>
    <t>Protester actions</t>
  </si>
  <si>
    <t>Organizations involved (protesters and counter protesters)</t>
  </si>
  <si>
    <t>Institutional response to organizations (disbanding clubs, organizations, etc.)</t>
  </si>
  <si>
    <t>Cancel commencement?</t>
  </si>
  <si>
    <t>University response (arrests, let stand, agreed, etc)</t>
  </si>
  <si>
    <t>Negotiated? (yes/no/success)</t>
  </si>
  <si>
    <t>Negotiation date</t>
  </si>
  <si>
    <t>School type: public / private</t>
  </si>
  <si>
    <t>Endowment size  (next col is in millions)</t>
  </si>
  <si>
    <t>Average cost for undergrad student (AL: I've been using US News and World Report, which lists this number from "total cost", not just tuition. Uh oh... thoughts?)</t>
  </si>
  <si>
    <t>Tuition cost (2023)
Undergrads</t>
  </si>
  <si>
    <t>Percent of undergrad students who pay full tuition</t>
  </si>
  <si>
    <t>State anti-BDS law? Yes/No</t>
  </si>
  <si>
    <t>City</t>
  </si>
  <si>
    <t>State</t>
  </si>
  <si>
    <t>School Colors (HEX #)</t>
  </si>
  <si>
    <t>Mascot</t>
  </si>
  <si>
    <t>Quotes</t>
  </si>
  <si>
    <t>Source</t>
  </si>
  <si>
    <t>Notes</t>
  </si>
  <si>
    <t>Bard College</t>
  </si>
  <si>
    <t>Challenge Ex order 157, Disclose, 
divest, campus BDS, boycott</t>
  </si>
  <si>
    <t>Building occupation</t>
  </si>
  <si>
    <t>sjp</t>
  </si>
  <si>
    <t>$292 millions</t>
  </si>
  <si>
    <t>Annandale-On-Hudson</t>
  </si>
  <si>
    <t>https://www.thedailycatch.org/articles/bard-students-set-up-20-tent-encampment-for-palestinian-solidarity-and-to-seek-college-transparency-on-investments/</t>
  </si>
  <si>
    <t>Binghamton University</t>
  </si>
  <si>
    <t>Divest, establish Palestine Studies Dep., 
condemn islamophobia and anti-Arab racism.</t>
  </si>
  <si>
    <t>136 milion</t>
  </si>
  <si>
    <t>Binghamton</t>
  </si>
  <si>
    <t>https://www.binghamtonhomepage.com/news/binghamton-university/pro-palestinian-encampment-on-bus-campus-stretches-to-second-day/
https://forward.com/news/608878/binghamton-encampment-gaza-protest-jewish/</t>
  </si>
  <si>
    <t>Boise State University</t>
  </si>
  <si>
    <t>Divest, disclose, and protect</t>
  </si>
  <si>
    <t>146 million</t>
  </si>
  <si>
    <t>Boise</t>
  </si>
  <si>
    <t>ID</t>
  </si>
  <si>
    <t>https://www.ktvb.com/article/news/local/we-stand-against-any-genocide-pro-palestinian-anti-war-anti-semitism-protest-camp-erected/277-48c8cde4-e3f6-4870-b684-017b38ef2d2a</t>
  </si>
  <si>
    <t>Boston University</t>
  </si>
  <si>
    <t>https://www.lemonde.fr/en/international/article/2024/04/27/police-detain-100-as-pro-palestinian-camp-cleared-at-boston-university_6669745_4.html</t>
  </si>
  <si>
    <t>California State University, Los Angeles</t>
  </si>
  <si>
    <t>https://boyleheightsbeat.com/one-week-in-student-encampment-at-cal-state-la-nearly-doubles-in-size/</t>
  </si>
  <si>
    <t>California State University, Sacramento</t>
  </si>
  <si>
    <t>Sacramento</t>
  </si>
  <si>
    <t>https://www.capradio.org/articles/2024/05/02/pro-palestinian-demonstrators-camp-at-sacramento-state-to-protest-war-in-gaza/</t>
  </si>
  <si>
    <t>Chapman University</t>
  </si>
  <si>
    <t>Orange</t>
  </si>
  <si>
    <t>https://www.ocregister.com/2024/05/16/chapman-university-and-students-reach-agreement-gaza-solidarity-encampment-to-dismantle/</t>
  </si>
  <si>
    <t>Claremont Colleges</t>
  </si>
  <si>
    <t>https://en.wikipedia.org/wiki/Claremont_Colleges</t>
  </si>
  <si>
    <t>this is an umbrella term for 7 colleges in Claremont CA, some of which are in this list.</t>
  </si>
  <si>
    <t>College of the Atlantic</t>
  </si>
  <si>
    <t>Bar Harbor</t>
  </si>
  <si>
    <t>ME</t>
  </si>
  <si>
    <t>https://www.newscentermaine.com/article/news/nation-world/israel-hamas-conflict/students-at-college-of-the-atlantic-set-up-encampment-in-solidarity-with-palestine-bar-harbor/97-1521a3d7-6828-434c-80a9-cfc70e03f826</t>
  </si>
  <si>
    <t>Colorado College</t>
  </si>
  <si>
    <t>Colorado Springs</t>
  </si>
  <si>
    <t>https://gazette.com/news/education/colorado-college-protest-encampment-dismantled/article_a59e0a9e-13a5-11ef-b733-f7f718d71730.html</t>
  </si>
  <si>
    <t>CUNY (Graduate Center)</t>
  </si>
  <si>
    <t>emailed Chancellor for meeting about demands, student government sent email to students addressing demands</t>
  </si>
  <si>
    <t>"encampment" lasted roughly three hours</t>
  </si>
  <si>
    <t>Dartmouth College</t>
  </si>
  <si>
    <t>Hanover</t>
  </si>
  <si>
    <t>NH</t>
  </si>
  <si>
    <t>https://home.dartmouth.edu/news/2024/05/campus-protest</t>
  </si>
  <si>
    <t>Dickinson College</t>
  </si>
  <si>
    <t>Goucher College</t>
  </si>
  <si>
    <t>https://baltimorebeat.com/goucher-college-president-threatens-sanctions-on-students-participating-in-pro-palestine-encampment/?itm_source=wp-parsely-recommendations-block</t>
  </si>
  <si>
    <t>James Madison University (only protest)</t>
  </si>
  <si>
    <t>https://www.wmra.org/2024-05-01/jmu-students-join-nationwide-campus-protests-against-war-in-gaza</t>
  </si>
  <si>
    <t>Lewis &amp; Clark College (only teach-in)</t>
  </si>
  <si>
    <t>Northern Arizona University</t>
  </si>
  <si>
    <t>Flagstaff</t>
  </si>
  <si>
    <t>https://azdailysun.com/news/local/thousands-gather-as-police-remove-pro-palestinian-encampment-at-nau-arrest-over-20/article_d3c5e6ba-07d6-11ef-9db9-af12525812e9.html</t>
  </si>
  <si>
    <t>Notre Dame College (no encampment)</t>
  </si>
  <si>
    <t>Pomona College</t>
  </si>
  <si>
    <t>https://abc7.com/pro-palestinian-protesters-set-up-encampment-on-pomona-college-graduation-stage/14778848/</t>
  </si>
  <si>
    <t>Portland State University</t>
  </si>
  <si>
    <t>Portland</t>
  </si>
  <si>
    <t>OR</t>
  </si>
  <si>
    <t>https://ktvz.com/news/government-politics/2024/04/30/portland-state-university-closes-campus-after-pro-palestinian-protesters-broke-into-library/
https://www.oregonlive.com/education/2024/05/police-move-to-end-portland-state-standoff.html</t>
  </si>
  <si>
    <t>Reed College (too old)</t>
  </si>
  <si>
    <t>https://www.oregonlive.com/education/2024/05/police-move-to-end-portland-state-standoff.html</t>
  </si>
  <si>
    <t>Rhode Island School of Design</t>
  </si>
  <si>
    <t>Rutgers-New Brunswick</t>
  </si>
  <si>
    <t>New Brunswick</t>
  </si>
  <si>
    <t>https://newjerseymonitor.com/2024/05/02/rutgers-students-reluctantly-end-gaza-solidarity-encampment/
https://www.northjersey.com/story/news/education/2024/04/29/rutgers-students-encampment-protest-israel-campaign-gaza/73504283007/</t>
  </si>
  <si>
    <t>Rutgers-Newark</t>
  </si>
  <si>
    <t>Newark</t>
  </si>
  <si>
    <t>https://www.nj.com/education/2024/05/rutgers-newark-students-set-up-pro-palestinian-encampment.html
https://www.njspotlightnews.org/2024/05/how-nj-rutgers-new-brunswick-pro-palestinian-student-protest-ended-by-agreement/</t>
  </si>
  <si>
    <t>Sacramento State University (full divest)</t>
  </si>
  <si>
    <t>https://www.capradio.org/articles/2024/05/08/sacramento-state-says-it-has-reached-resolution-with-pro-palestinian-demonstrators-and-revises-investment-policies/</t>
  </si>
  <si>
    <t>San Diego State University</t>
  </si>
  <si>
    <t>San Diego</t>
  </si>
  <si>
    <t>https://www.nbcsandiego.com/news/local/police-uc-san-diegos-pro-palestinian-encampment/3507445/</t>
  </si>
  <si>
    <t>Saint Mary's College of California</t>
  </si>
  <si>
    <t>Moraga</t>
  </si>
  <si>
    <t>https://www.cbsnews.com/sanfrancisco/news/pro-palestinian-protest-hunger-strike-saint-marys-college-ca-moraga-ends/</t>
  </si>
  <si>
    <t>San Jose State University</t>
  </si>
  <si>
    <t>San Jose</t>
  </si>
  <si>
    <t>https://www.mercurynews.com/2024/05/14/san-jose-state-students-set-up-pro-palestine-encampment/</t>
  </si>
  <si>
    <t>School of the Art Institute of Chicago</t>
  </si>
  <si>
    <t>https://blockclubchicago.org/2024/05/05/68-arrested-after-art-institute-asks-police-to-clear-pro-palestinian-encampment/</t>
  </si>
  <si>
    <t>Sewanee University of the South</t>
  </si>
  <si>
    <t>https://www.wkrn.com/news/local-news/pro-palestinian-protest-ends-at-the-university-of-the-south/
https://episcopalnewsservice.org/2024/05/14/student-demonstrations-at-sewanee-lead-to-promise-of-financial-transparency-divestment/</t>
  </si>
  <si>
    <t>SUNY at New Paltz</t>
  </si>
  <si>
    <t>New Paltz</t>
  </si>
  <si>
    <t>https://oracle.newpaltz.edu/student-encampment/#:~:text=On%20Wednesday%2C%20May%201%20at,Zone%E2%80%9D%20that%20they%20set%20up.</t>
  </si>
  <si>
    <t>SUNY at Purchase</t>
  </si>
  <si>
    <t>Purchase</t>
  </si>
  <si>
    <t>https://www.cityandstateny.com/politics/2024/05/tracking-campus-protests-new-york/396318/#:~:text=On%20the%20evening%20of%20May,the%20Harrison%2C%20New%20York%20campus.</t>
  </si>
  <si>
    <t>Sterling College</t>
  </si>
  <si>
    <t>Craftsbury</t>
  </si>
  <si>
    <t>https://vtdigger.org/2024/05/17/at-tiny-sterling-college-a-pro-palestine-encampment-continues-protesting/</t>
  </si>
  <si>
    <t>The Evergreen State College (Full divest)</t>
  </si>
  <si>
    <t>University of Arizona in Tuscon</t>
  </si>
  <si>
    <t>https://news.arizona.edu/news/message-president-robbins-may-9-campus-demonstration</t>
  </si>
  <si>
    <t>University of California - Davis</t>
  </si>
  <si>
    <t>Davis</t>
  </si>
  <si>
    <t>https://www.indybay.org/newsitems/2024/05/06/18865934.php</t>
  </si>
  <si>
    <t>University of California - San Diego</t>
  </si>
  <si>
    <t>https://www.nbcsandiego.com/news/local/police-uc-san-diegos-pro-palestinian-encampment/3507445/#:~:text=On%20May%201%2C%202024%2C%20campus,illegal%20encampment%20near%20Library%20Walk.</t>
  </si>
  <si>
    <t>University of California - San Francisco</t>
  </si>
  <si>
    <t>https://www.kqed.org/news/11986194/pro-palestinian-protesters-stay-put-on-ucsf-campus-a-day-after-initial-police-sweep</t>
  </si>
  <si>
    <t>University of Connecticut</t>
  </si>
  <si>
    <t>https://www.ctpublic.org/news/2024-04-25/police-make-arrests-as-uconn-students-gather-for-pro-palestinian-protest</t>
  </si>
  <si>
    <t>University of Houston</t>
  </si>
  <si>
    <t>University of Iowa</t>
  </si>
  <si>
    <t>Iowa City</t>
  </si>
  <si>
    <t>IA</t>
  </si>
  <si>
    <t>https://dailyiowan.com/2024/05/06/first-pro-palestine-encampment-on-university-of-iowa-campus-shut-down-by-police/</t>
  </si>
  <si>
    <t>University of Kansas</t>
  </si>
  <si>
    <t>Lawrence</t>
  </si>
  <si>
    <t>KS</t>
  </si>
  <si>
    <t>https://lawrencekstimes.com/2024/05/17/ku-silent-protesters-arrests/#:~:text=Students%20first%20set%20up%20their,the%20demonstration%20remained%20mostly%20peaceful.</t>
  </si>
  <si>
    <t>University of Maryland - College Park</t>
  </si>
  <si>
    <t>University of North Carolina, Ashville (no encampment)</t>
  </si>
  <si>
    <t>University of Oregon</t>
  </si>
  <si>
    <t>Eugene</t>
  </si>
  <si>
    <t>https://www.dailyemerald.com/news/uo-pro-palestine-demonstrators-move-encampment-in-front-of-johnson-hall-on-18th-day/article_9adc0d4a-12d8-11ef-8bcf-abea43db800c.html#:~:text=The%20Daily%20Emerald%20is%20providing,18th%20days%20of%20the%20encampment.</t>
  </si>
  <si>
    <t>University of San Francisco</t>
  </si>
  <si>
    <t>University of Tennessee, Knoxville</t>
  </si>
  <si>
    <t>Vassar College (deal)</t>
  </si>
  <si>
    <t>Poughkeepsie</t>
  </si>
  <si>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</si>
  <si>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t>Wake Forest University</t>
  </si>
  <si>
    <t>Winston-Salem</t>
  </si>
  <si>
    <t>Whiteman College</t>
  </si>
  <si>
    <t>Walla Walla</t>
  </si>
  <si>
    <t>https://www.union-bulletin.com/news/local/education/were-going-to-stay-as-long-as-we-can-whitman-students-set-up-camp-continue/article_496b1534-09b2-11ef-97b4-93bafe12096c.html</t>
  </si>
  <si>
    <t>Willamette University</t>
  </si>
  <si>
    <t>Salem</t>
  </si>
  <si>
    <t>https://www.statesmanjournal.com/story/news/local/2024/05/03/willamette-university-students-protest/73560966007/</t>
  </si>
  <si>
    <t>Williams College</t>
  </si>
  <si>
    <t>Williamstown</t>
  </si>
  <si>
    <t>https://www.news10.com/news/williams-college-students-shutting-down-encampment/#:~:text=Students%20at%20Williams%20College%20had,to%20divest%20from%20weapons%20manufacturing.</t>
  </si>
  <si>
    <t>Column name</t>
  </si>
  <si>
    <t>Definition</t>
  </si>
  <si>
    <t>Amount of data we have</t>
  </si>
  <si>
    <t>Are the demands broad, standard, or narrow?</t>
  </si>
  <si>
    <t>Was the encampment ongoing as of May 15?</t>
  </si>
  <si>
    <t>How long was the encampment up?</t>
  </si>
  <si>
    <t>Were there counterprotesters?</t>
  </si>
  <si>
    <t>What actions did the university take?</t>
  </si>
  <si>
    <t>How many students were arrested?</t>
  </si>
  <si>
    <t>How many people were arrested?</t>
  </si>
  <si>
    <t>Endowment size  (millions)</t>
  </si>
  <si>
    <t>Undergrad population</t>
  </si>
  <si>
    <t>State schools: tuition for instate residents</t>
  </si>
  <si>
    <t>State schools: tuition for out of state residents</t>
  </si>
  <si>
    <t>Private schools: tuition</t>
  </si>
  <si>
    <t>Region</t>
  </si>
  <si>
    <t>https://www.washingtonpost.com/nation/interactive/2024/university-antiwar-campus-protests-arrests-data/</t>
  </si>
  <si>
    <t>https://www.nytimes.com/interactive/2024/us/pro-palestinian-college-protests-encampments.html</t>
  </si>
  <si>
    <t>https://www.cityandstateny.com/politics/2024/05/tracking-campus-protests-new-york/396318/</t>
  </si>
  <si>
    <t>https://www.insidehighered.com/news/students/free-speech/2024/04/24/students-set-encampments-coast-coast</t>
  </si>
  <si>
    <t>https://www.motherjones.com/politics/2024/04/gaza-solidarity-encampments-columbia-college-campus-protest-palestine-israel-how-many-protests/</t>
  </si>
  <si>
    <t xml:space="preserve">https://www.campussafetymagazine.com/news/which-universities-are-experiencing-pro-palestine-protests/ (edited) </t>
  </si>
  <si>
    <t>https://www.nytimes.com/2024/05/17/us/campus-protests-agreements-divestment-israel.html</t>
  </si>
  <si>
    <t>https://www.washingtonpost.com/nation/2024/05/03/colleges-protests-gaza-arrests-encampments/</t>
  </si>
  <si>
    <t>https://www.boston.com/news/schools/2024/04/26/universities-pro-palestinian-protesters-negotiations-police/</t>
  </si>
  <si>
    <t>https://www.newsweek.com/pro-palestinian-protest-colleges-divest-israel-1897605</t>
  </si>
  <si>
    <t>https://www.theguardian.com/world/article/2024/may/04/universities-allow-student-campus-protest-encampments</t>
  </si>
  <si>
    <t>https://www.kqed.org/news/11986812/some-bay-area-universities-reach-deal-to-end-encampments-but-students-say-their-fight-continues</t>
  </si>
  <si>
    <t>https://www.aljazeera.com/news/2024/4/29/mapping-pro-palestine-campus-protests-around-the-world</t>
  </si>
  <si>
    <t>https://students4gaza.directory/</t>
  </si>
  <si>
    <t>activist-generated</t>
  </si>
  <si>
    <t>https://amchainitiative.org/search-by-incident/#incident/display-by-date/</t>
  </si>
  <si>
    <t>https://x.com/beyondballott/status/1786499092425629966/photo/1</t>
  </si>
  <si>
    <t>https://en.wikipedia.org/wiki/List_of_pro-Palestinian_protests_on_university_campuses_in_California_in_2024</t>
  </si>
  <si>
    <t>user-generated Wiki</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</si>
  <si>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</si>
  <si>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</si>
  <si>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</si>
  <si>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</si>
  <si>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</si>
  <si>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</si>
  <si>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t>as of May 16</t>
  </si>
  <si>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</si>
  <si>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</si>
  <si>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t>shares campus with Community College of Denver and Metropolitan State University of Denver</t>
  </si>
  <si>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</si>
  <si>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</si>
  <si>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t>SJP boycott</t>
  </si>
  <si>
    <t>success? amnesty for 53 suspended students</t>
  </si>
  <si>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</si>
  <si>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</si>
  <si>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</si>
  <si>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</si>
  <si>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</si>
  <si>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t>as of May 14</t>
  </si>
  <si>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</si>
  <si>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</si>
  <si>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t>women's college, sibling school Haverford</t>
  </si>
  <si>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</si>
  <si>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</si>
  <si>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</si>
  <si>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</si>
  <si>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t>some banned, degree withheld pending outcome of investigation</t>
  </si>
  <si>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</si>
  <si>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</si>
  <si>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</si>
  <si>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</si>
  <si>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</si>
  <si>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</si>
  <si>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t>part of Auraria encampment</t>
  </si>
  <si>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</si>
  <si>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</si>
  <si>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t>last few days</t>
  </si>
  <si>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</si>
  <si>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</si>
  <si>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t>success - email to student body and Chancellor</t>
  </si>
  <si>
    <t>D.C. Encampment</t>
  </si>
  <si>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</si>
  <si>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</si>
  <si>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</si>
  <si>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</si>
  <si>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</si>
  <si>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t>5/6/2024, 5/11/2024</t>
  </si>
  <si>
    <r>
      <rPr>
        <color rgb="FF1155CC"/>
        <u/>
      </rPr>
      <t>vandalism,</t>
    </r>
    <r>
      <rPr/>
      <t xml:space="preserve"> </t>
    </r>
  </si>
  <si>
    <t>unnamed at Philadelphia-wide march</t>
  </si>
  <si>
    <t>Duke University</t>
  </si>
  <si>
    <t>protesters walked out</t>
  </si>
  <si>
    <t>$27,416 for those receiving aid</t>
  </si>
  <si>
    <t>36% first-years receive financial aid</t>
  </si>
  <si>
    <t>Durham</t>
  </si>
  <si>
    <t>#012169, 00539B</t>
  </si>
  <si>
    <t>Blue Devil</t>
  </si>
  <si>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</si>
  <si>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color rgb="FF1155CC"/>
        <u/>
      </rPr>
      <t>no</t>
    </r>
    <r>
      <rPr>
        <color rgb="FF000000"/>
      </rPr>
      <t xml:space="preserve"> (ask Barb, paywall)</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</si>
  <si>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</si>
  <si>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t>school security protected encampment</t>
  </si>
  <si>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</si>
  <si>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</si>
  <si>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</si>
  <si>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</si>
  <si>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</si>
  <si>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</si>
  <si>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</si>
  <si>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</si>
  <si>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t>no (May 4)</t>
  </si>
  <si>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</si>
  <si>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</si>
  <si>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</si>
  <si>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</si>
  <si>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</si>
  <si>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</si>
  <si>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</si>
  <si>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</si>
  <si>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t>yes? - agreed to discuss endowmnet with students</t>
  </si>
  <si>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</si>
  <si>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</si>
  <si>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t>success - full scholarship for 5 Palestinian students</t>
  </si>
  <si>
    <t>Success - agreed to divestment vote</t>
  </si>
  <si>
    <t xml:space="preserve">No, a student walked out </t>
  </si>
  <si>
    <r>
      <rPr>
        <rFont val="Arial"/>
        <color rgb="FF1155CC"/>
        <u/>
      </rPr>
      <t>success - scholarship for 10 Palestinian students</t>
    </r>
    <r>
      <rPr>
        <rFont val="Arial"/>
      </rPr>
      <t xml:space="preserve">, </t>
    </r>
    <r>
      <rPr>
        <rFont val="Arial"/>
        <color rgb="FF1155CC"/>
        <u/>
      </rPr>
      <t>Arab student center and Middle East studies department</t>
    </r>
    <r>
      <rPr>
        <rFont val="Arial"/>
      </rPr>
      <t xml:space="preserve"> -</t>
    </r>
    <r>
      <rPr>
        <rFont val="Arial"/>
        <color rgb="FF1155CC"/>
        <u/>
      </rPr>
      <t xml:space="preserve"> 8 / 10 demands met - review Israeli college collaboration</t>
    </r>
    <r>
      <rPr>
        <rFont val="Arial"/>
      </rPr>
      <t xml:space="preserve"> - </t>
    </r>
    <r>
      <rPr>
        <rFont val="Arial"/>
        <color rgb="FF1155CC"/>
        <u/>
      </rPr>
      <t>university response</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</si>
  <si>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</si>
  <si>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</si>
  <si>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</si>
  <si>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</si>
  <si>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</si>
  <si>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</si>
  <si>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</si>
  <si>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</si>
  <si>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</si>
  <si>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</si>
  <si>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t>success - President put on leave for promising academic boycott</t>
  </si>
  <si>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</si>
  <si>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</si>
  <si>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</si>
  <si>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t>?</t>
  </si>
  <si>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</si>
  <si>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t>WE DEMAND that Swarthmore College DIVESTS all of its finances, including its endowment, from companies that profit off of the Israeli apartheid regime. This requires that the college first practices full transparency with its finances.
WE DEMAND that Swarthmore College RECOGNIZE AND DENOUNCE Israel’s scholasticide, via its targeting of educational institutions, scholars, and students in its genocide on Gaza. 
WE DEMAND that Swarthmore College ADOPT Black@Swat’s demands concerning Public Safety, including the immediate termination of Officer Brendon Duke.</t>
  </si>
  <si>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</si>
  <si>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</si>
  <si>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</si>
  <si>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</si>
  <si>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</si>
  <si>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</si>
  <si>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</si>
  <si>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</si>
  <si>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</si>
  <si>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color rgb="FF1155CC"/>
        <u/>
      </rPr>
      <t>success - look into divestment</t>
    </r>
    <r>
      <rPr>
        <color rgb="FF000000"/>
      </rPr>
      <t xml:space="preserve">, </t>
    </r>
    <r>
      <rPr>
        <color rgb="FF1155CC"/>
        <u/>
      </rPr>
      <t>ceasefire statement</t>
    </r>
  </si>
  <si>
    <t>The New School - Bene has this in her section, too</t>
  </si>
  <si>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</si>
  <si>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</si>
  <si>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</si>
  <si>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</si>
  <si>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</si>
  <si>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</si>
  <si>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</si>
  <si>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</si>
  <si>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</si>
  <si>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</si>
  <si>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</si>
  <si>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</si>
  <si>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</si>
  <si>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</si>
  <si>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</si>
  <si>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</si>
  <si>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</si>
  <si>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</si>
  <si>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</si>
  <si>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</si>
  <si>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</si>
  <si>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</si>
  <si>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</si>
  <si>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</si>
  <si>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</si>
  <si>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</si>
  <si>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</si>
  <si>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</si>
  <si>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</si>
  <si>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</si>
  <si>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</si>
  <si>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</si>
  <si>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</si>
  <si>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</si>
  <si>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</si>
  <si>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</si>
  <si>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</si>
  <si>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</si>
  <si>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</si>
  <si>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</si>
  <si>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</si>
  <si>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success</t>
    </r>
    <r>
      <rPr>
        <color rgb="FF000000"/>
      </rPr>
      <t xml:space="preserve"> - </t>
    </r>
    <r>
      <rPr>
        <color rgb="FF1155CC"/>
        <u/>
      </rPr>
      <t>look into divestment</t>
    </r>
  </si>
  <si>
    <r>
      <rPr>
        <color rgb="FF1155CC"/>
        <u/>
      </rPr>
      <t>success</t>
    </r>
    <r>
      <rPr>
        <color rgb="FF000000"/>
      </rPr>
      <t xml:space="preserve"> - </t>
    </r>
    <r>
      <rPr>
        <color rgb="FF1155CC"/>
        <u/>
      </rPr>
      <t>look into divestment</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</si>
  <si>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</si>
  <si>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</si>
  <si>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t>students declined</t>
  </si>
  <si>
    <r>
      <rPr>
        <color rgb="FF1155CC"/>
        <u/>
      </rPr>
      <t>18.8 billion</t>
    </r>
    <r>
      <rPr/>
      <t xml:space="preserve"> </t>
    </r>
  </si>
  <si>
    <t>success - call for ceasefire</t>
  </si>
  <si>
    <t>success - recruit and support Palestinian scholars, support student fundraising</t>
  </si>
  <si>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</si>
  <si>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</si>
  <si>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t>Divest, boycott, no policing,
stop displacement, end silence.</t>
  </si>
  <si>
    <t>success - 2 meetings with group and trustees</t>
  </si>
  <si>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</si>
  <si>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t>average</t>
  </si>
  <si>
    <t>median</t>
  </si>
  <si>
    <t>max</t>
  </si>
  <si>
    <t>min</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</si>
  <si>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</si>
  <si>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</si>
  <si>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</si>
  <si>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</si>
  <si>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</si>
  <si>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</si>
  <si>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</si>
  <si>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</si>
  <si>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</si>
  <si>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</si>
  <si>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</si>
  <si>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</si>
  <si>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</si>
  <si>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</si>
  <si>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</si>
  <si>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</si>
  <si>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t xml:space="preserve">women's college, sibling school Haverford
</t>
    </r>
    <r>
      <rPr>
        <color rgb="FF1155CC"/>
        <u/>
      </rPr>
      <t>encampment as of May 14</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</si>
  <si>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</si>
  <si>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</si>
  <si>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</si>
  <si>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</si>
  <si>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</si>
  <si>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</si>
  <si>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</si>
  <si>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</si>
  <si>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</si>
  <si>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</si>
  <si>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</si>
  <si>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</si>
  <si>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</si>
  <si>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</si>
  <si>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</si>
  <si>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</si>
  <si>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</si>
  <si>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</si>
  <si>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</si>
  <si>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</si>
  <si>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</si>
  <si>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</si>
  <si>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</si>
  <si>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</si>
  <si>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</si>
  <si>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</si>
  <si>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</si>
  <si>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</si>
  <si>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</si>
  <si>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</si>
  <si>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</si>
  <si>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</si>
  <si>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</si>
  <si>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</si>
  <si>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</si>
  <si>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</si>
  <si>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Arial"/>
        <color rgb="FF1155CC"/>
        <u/>
      </rPr>
      <t>arrest</t>
    </r>
    <r>
      <rPr>
        <rFont val="Arial"/>
        <color rgb="FF000000"/>
        <u/>
      </rPr>
      <t>s</t>
    </r>
  </si>
  <si>
    <r>
      <rPr>
        <rFont val="&quot;Helvetica Neue&quot;, Arial"/>
        <i val="0"/>
        <color rgb="FF1155CC"/>
        <u/>
      </rPr>
      <t>divest from companies manufacturing weapons used in Israel’s attacks on Gaza</t>
    </r>
    <r>
      <rPr>
        <rFont val="&quot;Helvetica Neue&quot;, Arial"/>
        <color rgb="FF1155CC"/>
        <u/>
      </rPr>
      <t>.</t>
    </r>
  </si>
  <si>
    <r>
      <rPr>
        <rFont val="Arial"/>
        <color rgb="FF000000"/>
      </rPr>
      <t>s</t>
    </r>
    <r>
      <rPr>
        <rFont val="Arial"/>
        <color rgb="FF1155CC"/>
        <u/>
      </rPr>
      <t>uccess</t>
    </r>
  </si>
  <si>
    <r>
      <rPr>
        <rFont val="Arial"/>
        <color rgb="FF1155CC"/>
        <u/>
      </rPr>
      <t>n</t>
    </r>
    <r>
      <rPr>
        <rFont val="Arial"/>
        <color rgb="FF000000"/>
      </rPr>
      <t>o</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</si>
  <si>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</si>
  <si>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</si>
  <si>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</si>
  <si>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</si>
  <si>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</si>
  <si>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</si>
  <si>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</si>
  <si>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</si>
  <si>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</si>
  <si>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</si>
  <si>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</si>
  <si>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</si>
  <si>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</si>
  <si>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</si>
  <si>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</si>
  <si>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</si>
  <si>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</si>
  <si>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</si>
  <si>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</si>
  <si>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</si>
  <si>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</si>
  <si>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</si>
  <si>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</si>
  <si>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</si>
  <si>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</si>
  <si>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</si>
  <si>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</si>
  <si>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</si>
  <si>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</si>
  <si>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</si>
  <si>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</si>
  <si>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</si>
  <si>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</si>
  <si>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</si>
  <si>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</si>
  <si>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</si>
  <si>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</si>
  <si>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</si>
  <si>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</si>
  <si>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</si>
  <si>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</si>
  <si>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</si>
  <si>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</si>
  <si>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</si>
  <si>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</si>
  <si>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</si>
  <si>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</si>
  <si>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</si>
  <si>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</si>
  <si>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</si>
  <si>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</si>
  <si>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</si>
  <si>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</si>
  <si>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</si>
  <si>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</si>
  <si>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</si>
  <si>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</si>
  <si>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</si>
  <si>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</si>
  <si>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</si>
  <si>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</si>
  <si>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</si>
  <si>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</si>
  <si>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</si>
  <si>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</si>
  <si>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</si>
  <si>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</si>
  <si>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Divest, boycott, no policing,</t>
    </r>
    <r>
      <rPr>
        <color rgb="FF1155CC"/>
        <u/>
      </rPr>
      <t xml:space="preserve">
</t>
    </r>
    <r>
      <rPr>
        <color rgb="FF1155CC"/>
        <u/>
      </rPr>
      <t>stop displacement, end silence.</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</si>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</sst>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M/d/yyyy"/>
    <numFmt numFmtId="166" formatCode="m/d"/>
    <numFmt numFmtId="167" formatCode="m/d/yyyy"/>
    <numFmt numFmtId="168" formatCode="mm/dd/yyyy"/>
    <numFmt numFmtId="169" formatCode="mmmm d"/>
  </numFmts>
  <fonts count="202">
    <font>
      <sz val="10.0"/>
      <color rgb="FF000000"/>
      <name val="Arial"/>
      <scheme val="minor"/>
    </font>
    <font>
      <color theme="1"/>
      <name val="Arial"/>
      <scheme val="minor"/>
    </font>
    <font>
      <b/>
      <color theme="1"/>
      <name val="Arial"/>
      <scheme val="minor"/>
    </font>
    <font>
      <b/>
      <color rgb="FF000000"/>
      <name val="Arial"/>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rgb="FF000000"/>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theme="1"/>
      <name val="Arial"/>
    </font>
    <font>
      <u/>
      <color rgb="FF0000FF"/>
      <name val="Arial"/>
    </font>
    <font>
      <u/>
      <color rgb="FF0000FF"/>
    </font>
    <font>
      <u/>
      <color rgb="FF0000FF"/>
    </font>
    <font>
      <u/>
      <color rgb="FF0000FF"/>
    </font>
    <font>
      <u/>
      <color rgb="FF0000FF"/>
    </font>
    <font>
      <u/>
      <color rgb="FF0000FF"/>
    </font>
    <font>
      <u/>
      <color rgb="FF1155CC"/>
      <name val="Arial"/>
    </font>
    <font>
      <u/>
      <color rgb="FF1155CC"/>
      <name val="Arial"/>
    </font>
    <font>
      <u/>
      <color rgb="FF1155CC"/>
      <name val="Arial"/>
    </font>
    <font>
      <u/>
      <color rgb="FF0000FF"/>
      <name val="Arial"/>
    </font>
    <font>
      <u/>
      <color rgb="FF0000FF"/>
      <name val="&quot;Helvetica Neue&quot;"/>
    </font>
    <font>
      <u/>
      <color rgb="FF1155CC"/>
      <name val="Arial"/>
    </font>
    <font>
      <u/>
      <color rgb="FF1155CC"/>
      <name val="Arial"/>
    </font>
    <font>
      <u/>
      <color rgb="FF1155CC"/>
      <name val="Arial"/>
    </font>
    <font>
      <u/>
      <color rgb="FF1155CC"/>
      <name val="Arial"/>
    </font>
    <font>
      <u/>
      <color rgb="FF000000"/>
      <name val="Arial"/>
    </font>
    <font>
      <color theme="1"/>
      <name val="&quot;Helvetica Neue&quot;"/>
    </font>
    <font>
      <u/>
      <color rgb="FF0000FF"/>
      <name val="Arial"/>
    </font>
    <font>
      <u/>
      <color rgb="FF000000"/>
      <name val="Arial"/>
    </font>
    <font>
      <u/>
      <color rgb="FF1155CC"/>
      <name val="Arial"/>
    </font>
    <font>
      <u/>
      <color rgb="FF1155CC"/>
      <name val="Arial"/>
    </font>
    <font>
      <u/>
      <color rgb="FF0000FF"/>
      <name val="Arial"/>
    </font>
    <font>
      <u/>
      <color rgb="FF1155CC"/>
      <name val="Arial"/>
    </font>
    <font>
      <u/>
      <color rgb="FF0000FF"/>
      <name val="Arial"/>
    </font>
    <font>
      <color rgb="FF000000"/>
      <name val="Arial"/>
    </font>
    <font>
      <u/>
      <color rgb="FF1155CC"/>
      <name val="Arial"/>
    </font>
    <font>
      <u/>
      <color rgb="FF0000FF"/>
    </font>
    <font>
      <u/>
      <color rgb="FF1155CC"/>
      <name val="&quot;Helvetica Neue&quot;"/>
    </font>
    <font>
      <u/>
      <color rgb="FF0000FF"/>
      <name val="Arial"/>
    </font>
    <font>
      <u/>
      <color rgb="FF1155CC"/>
      <name val="&quot;Helvetica Neue&quot;"/>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sz val="11.0"/>
      <color rgb="FF0000FF"/>
      <name val="Arial"/>
    </font>
    <font>
      <u/>
      <color rgb="FF0000FF"/>
    </font>
    <font>
      <u/>
      <color rgb="FF0000FF"/>
    </font>
    <font>
      <u/>
      <color rgb="FF1155CC"/>
    </font>
    <font>
      <u/>
      <color rgb="FF0000FF"/>
    </font>
    <font>
      <u/>
      <color rgb="FF1155CC"/>
    </font>
    <font>
      <u/>
      <color rgb="FF1155CC"/>
    </font>
    <font>
      <u/>
      <color rgb="FF1155CC"/>
      <name val="Arial"/>
    </font>
    <font>
      <u/>
      <color rgb="FF1155CC"/>
      <name val="Arial"/>
    </font>
    <font>
      <u/>
      <color rgb="FF1155CC"/>
      <name val="Arial"/>
    </font>
    <font>
      <u/>
      <color rgb="FF1155CC"/>
      <name val="Arial"/>
    </font>
    <font>
      <u/>
      <color rgb="FF0000FF"/>
    </font>
    <font>
      <u/>
      <color rgb="FF0000FF"/>
      <name val="Arial"/>
    </font>
    <font>
      <u/>
      <color rgb="FF1155CC"/>
      <name val="Arial"/>
    </font>
    <font>
      <u/>
      <color rgb="FF1155CC"/>
      <name val="Arial"/>
      <scheme val="minor"/>
    </font>
    <font>
      <sz val="11.0"/>
      <color rgb="FF1A1D26"/>
      <name val="Roboto"/>
    </font>
    <font>
      <sz val="12.0"/>
      <color rgb="FF1A1D26"/>
      <name val="Roboto"/>
    </font>
    <font>
      <u/>
      <color rgb="FF1155CC"/>
    </font>
    <font>
      <u/>
      <color rgb="FF0000FF"/>
    </font>
    <font>
      <u/>
      <sz val="10.0"/>
      <color rgb="FF0000FF"/>
      <name val="Roboto"/>
    </font>
    <font>
      <u/>
      <color rgb="FF0000FF"/>
    </font>
    <font>
      <u/>
      <sz val="10.0"/>
      <color rgb="FF0000FF"/>
      <name val="Roboto"/>
    </font>
    <font>
      <u/>
      <color rgb="FF1155CC"/>
      <name val="Arial"/>
    </font>
    <font>
      <u/>
      <color rgb="FF1155CC"/>
      <name val="Arial"/>
    </font>
    <font>
      <u/>
      <color rgb="FF0000FF"/>
      <name val="Arial"/>
    </font>
    <font>
      <u/>
      <color rgb="FF1155CC"/>
      <name val="Arial"/>
    </font>
    <font>
      <u/>
      <sz val="11.0"/>
      <color theme="1"/>
      <name val="Arial"/>
    </font>
    <font>
      <u/>
      <color rgb="FF0000FF"/>
      <name val="Arial"/>
    </font>
    <font>
      <u/>
      <color rgb="FF1155CC"/>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strike/>
      <color theme="1"/>
      <name val="Arial"/>
      <scheme val="minor"/>
    </font>
    <font>
      <strike/>
      <color rgb="FF0000FF"/>
    </font>
    <font>
      <u/>
      <color rgb="FF0000FF"/>
    </font>
    <font>
      <u/>
      <color rgb="FF0000FF"/>
    </font>
    <font>
      <u/>
      <color rgb="FF0000FF"/>
    </font>
    <font>
      <u/>
      <color rgb="FF0000FF"/>
      <name val="Arial"/>
    </font>
    <font>
      <u/>
      <color rgb="FF0000FF"/>
    </font>
    <font>
      <u/>
      <color rgb="FF0000FF"/>
    </font>
    <font>
      <u/>
      <color rgb="FF0000FF"/>
    </font>
    <font>
      <u/>
      <color rgb="FF0000FF"/>
    </font>
    <font>
      <u/>
      <color rgb="FF0000FF"/>
    </font>
    <font>
      <u/>
      <color rgb="FF0000FF"/>
    </font>
    <font>
      <u/>
      <color rgb="FF0000FF"/>
    </font>
    <font>
      <u/>
      <color rgb="FF1155CC"/>
      <name val="Arial"/>
    </font>
    <font>
      <u/>
      <color rgb="FF1155CC"/>
      <name val="Arial"/>
    </font>
    <font>
      <u/>
      <color rgb="FF1155CC"/>
      <name val="Arial"/>
    </font>
    <font>
      <u/>
      <color rgb="FF0000FF"/>
      <name val="&quot;Helvetica Neue&quot;"/>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FF"/>
      <name val="Arial"/>
    </font>
    <font>
      <u/>
      <color rgb="FF000000"/>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quot;Helvetica Neue&quot;"/>
    </font>
    <font>
      <u/>
      <color rgb="FF0000FF"/>
      <name val="Arial"/>
    </font>
    <font>
      <u/>
      <color rgb="FF1155CC"/>
      <name val="&quot;Helvetica Neue&quot;"/>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quot;Helvetica Neue&quot;"/>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sz val="11.0"/>
      <color rgb="FF0000FF"/>
      <name val="Arial"/>
    </font>
    <font>
      <u/>
      <sz val="11.0"/>
      <color theme="1"/>
      <name val="Arial"/>
    </font>
    <font>
      <u/>
      <sz val="11.0"/>
      <color theme="1"/>
      <name val="Arial"/>
    </font>
    <font>
      <u/>
      <color rgb="FF0000FF"/>
    </font>
    <font>
      <u/>
      <color rgb="FF1155CC"/>
    </font>
    <font>
      <color rgb="FF000000"/>
    </font>
    <font>
      <u/>
      <color rgb="FF0000FF"/>
    </font>
    <font>
      <u/>
      <color rgb="FF1155CC"/>
      <name val="Arial"/>
    </font>
    <font>
      <u/>
      <color rgb="FF1155CC"/>
      <name val="Arial"/>
    </font>
    <font>
      <u/>
      <color rgb="FF0000FF"/>
    </font>
    <font>
      <u/>
      <color rgb="FF1155CC"/>
      <name val="Arial"/>
    </font>
    <font>
      <u/>
      <color rgb="FF1155CC"/>
      <name val="Arial"/>
    </font>
    <font>
      <u/>
      <color rgb="FF0000FF"/>
      <name val="Arial"/>
    </font>
    <font>
      <u/>
      <color rgb="FF1155CC"/>
      <name val="Arial"/>
    </font>
    <font>
      <u/>
      <color rgb="FF1155CC"/>
      <name val="Arial"/>
      <scheme val="minor"/>
    </font>
    <font>
      <u/>
      <color rgb="FF1155CC"/>
      <name val="Arial"/>
      <scheme val="minor"/>
    </font>
  </fonts>
  <fills count="17">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CCCCCC"/>
        <bgColor rgb="FFCCCCCC"/>
      </patternFill>
    </fill>
    <fill>
      <patternFill patternType="solid">
        <fgColor rgb="FFF4CCCC"/>
        <bgColor rgb="FFF4CCCC"/>
      </patternFill>
    </fill>
    <fill>
      <patternFill patternType="solid">
        <fgColor rgb="FFFFFF00"/>
        <bgColor rgb="FFFFFF00"/>
      </patternFill>
    </fill>
    <fill>
      <patternFill patternType="solid">
        <fgColor rgb="FFD9D9D9"/>
        <bgColor rgb="FFD9D9D9"/>
      </patternFill>
    </fill>
    <fill>
      <patternFill patternType="solid">
        <fgColor rgb="FFFF00FF"/>
        <bgColor rgb="FFFF00FF"/>
      </patternFill>
    </fill>
    <fill>
      <patternFill patternType="solid">
        <fgColor rgb="FF8E7CC3"/>
        <bgColor rgb="FF8E7CC3"/>
      </patternFill>
    </fill>
    <fill>
      <patternFill patternType="solid">
        <fgColor rgb="FFF3F3F3"/>
        <bgColor rgb="FFF3F3F3"/>
      </patternFill>
    </fill>
    <fill>
      <patternFill patternType="solid">
        <fgColor rgb="FFEA9999"/>
        <bgColor rgb="FFEA9999"/>
      </patternFill>
    </fill>
    <fill>
      <patternFill patternType="solid">
        <fgColor rgb="FFD9EAD3"/>
        <bgColor rgb="FFD9EAD3"/>
      </patternFill>
    </fill>
    <fill>
      <patternFill patternType="solid">
        <fgColor rgb="FF00FF00"/>
        <bgColor rgb="FF00FF00"/>
      </patternFill>
    </fill>
    <fill>
      <patternFill patternType="solid">
        <fgColor rgb="FF980000"/>
        <bgColor rgb="FF980000"/>
      </patternFill>
    </fill>
    <fill>
      <patternFill patternType="solid">
        <fgColor rgb="FF990000"/>
        <bgColor rgb="FF990000"/>
      </patternFill>
    </fill>
    <fill>
      <patternFill patternType="solid">
        <fgColor rgb="FFDD7E6B"/>
        <bgColor rgb="FFDD7E6B"/>
      </patternFill>
    </fill>
  </fills>
  <borders count="7">
    <border/>
    <border>
      <left style="thin">
        <color rgb="FF999999"/>
      </left>
      <right style="thin">
        <color rgb="FF999999"/>
      </right>
      <top style="thin">
        <color rgb="FF999999"/>
      </top>
      <bottom style="thin">
        <color rgb="FF999999"/>
      </bottom>
    </border>
    <border>
      <right style="thin">
        <color rgb="FF999999"/>
      </right>
      <top style="thin">
        <color rgb="FF999999"/>
      </top>
      <bottom style="thin">
        <color rgb="FF999999"/>
      </bottom>
    </border>
    <border>
      <top style="thin">
        <color rgb="FF999999"/>
      </top>
    </border>
    <border>
      <top style="thin">
        <color rgb="FF999999"/>
      </top>
      <bottom style="thin">
        <color rgb="FF999999"/>
      </bottom>
    </border>
    <border>
      <right style="thin">
        <color rgb="FF999999"/>
      </right>
      <bottom style="thin">
        <color rgb="FF999999"/>
      </bottom>
    </border>
    <border>
      <bottom style="thin">
        <color rgb="FF999999"/>
      </bottom>
    </border>
  </borders>
  <cellStyleXfs count="1">
    <xf borderId="0" fillId="0" fontId="0" numFmtId="0" applyAlignment="1" applyFont="1"/>
  </cellStyleXfs>
  <cellXfs count="52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center" readingOrder="0" shrinkToFit="0" vertical="top" wrapText="1"/>
    </xf>
    <xf borderId="0" fillId="2" fontId="3" numFmtId="0" xfId="0" applyAlignment="1" applyFill="1" applyFont="1">
      <alignment horizontal="left" readingOrder="0"/>
    </xf>
    <xf borderId="0" fillId="0" fontId="2" numFmtId="164" xfId="0" applyAlignment="1" applyFont="1" applyNumberFormat="1">
      <alignment horizontal="left" readingOrder="0" shrinkToFit="0" vertical="top" wrapText="1"/>
    </xf>
    <xf borderId="0" fillId="0" fontId="2" numFmtId="3" xfId="0" applyAlignment="1" applyFont="1" applyNumberFormat="1">
      <alignment horizontal="left" readingOrder="0" shrinkToFit="0" vertical="top" wrapText="1"/>
    </xf>
    <xf borderId="0" fillId="0" fontId="2" numFmtId="0" xfId="0" applyAlignment="1" applyFont="1">
      <alignment horizontal="left" readingOrder="0" shrinkToFit="0" vertical="top" wrapText="0"/>
    </xf>
    <xf borderId="1" fillId="3" fontId="1" numFmtId="0" xfId="0" applyAlignment="1" applyBorder="1" applyFill="1" applyFont="1">
      <alignment readingOrder="0" shrinkToFit="0" wrapText="0"/>
    </xf>
    <xf borderId="1" fillId="4" fontId="1" numFmtId="0" xfId="0" applyAlignment="1" applyBorder="1" applyFill="1" applyFont="1">
      <alignment readingOrder="0" shrinkToFit="0" wrapText="0"/>
    </xf>
    <xf borderId="1" fillId="0" fontId="4" numFmtId="0" xfId="0" applyAlignment="1" applyBorder="1" applyFont="1">
      <alignment horizontal="left" readingOrder="0" shrinkToFit="0" wrapText="0"/>
    </xf>
    <xf borderId="1" fillId="0" fontId="1" numFmtId="0" xfId="0" applyAlignment="1" applyBorder="1" applyFont="1">
      <alignment horizontal="left" readingOrder="0" shrinkToFit="0" wrapText="0"/>
    </xf>
    <xf borderId="1" fillId="0" fontId="5" numFmtId="165" xfId="0" applyAlignment="1" applyBorder="1" applyFont="1" applyNumberFormat="1">
      <alignment horizontal="left" readingOrder="0" shrinkToFit="0" wrapText="0"/>
    </xf>
    <xf borderId="1" fillId="0" fontId="1" numFmtId="0" xfId="0" applyAlignment="1" applyBorder="1" applyFont="1">
      <alignment horizontal="center" readingOrder="0" shrinkToFit="0" wrapText="0"/>
    </xf>
    <xf borderId="1" fillId="0" fontId="1" numFmtId="0" xfId="0" applyAlignment="1" applyBorder="1" applyFont="1">
      <alignment horizontal="center" shrinkToFit="0" wrapText="0"/>
    </xf>
    <xf borderId="1" fillId="0" fontId="1" numFmtId="0" xfId="0" applyAlignment="1" applyBorder="1" applyFont="1">
      <alignment horizontal="left" readingOrder="0" shrinkToFit="0" wrapText="0"/>
    </xf>
    <xf borderId="1" fillId="0" fontId="6" numFmtId="0" xfId="0" applyAlignment="1" applyBorder="1" applyFont="1">
      <alignment horizontal="center" readingOrder="0" shrinkToFit="0" wrapText="0"/>
    </xf>
    <xf borderId="1" fillId="0" fontId="1" numFmtId="0" xfId="0" applyAlignment="1" applyBorder="1" applyFont="1">
      <alignment horizontal="center" readingOrder="0" shrinkToFit="0" wrapText="0"/>
    </xf>
    <xf borderId="1" fillId="0" fontId="1" numFmtId="165" xfId="0" applyAlignment="1" applyBorder="1" applyFont="1" applyNumberFormat="1">
      <alignment horizontal="left" readingOrder="0" shrinkToFit="0" wrapText="0"/>
    </xf>
    <xf borderId="1" fillId="0" fontId="7" numFmtId="164" xfId="0" applyAlignment="1" applyBorder="1" applyFont="1" applyNumberFormat="1">
      <alignment horizontal="left" readingOrder="0" shrinkToFit="0" wrapText="0"/>
    </xf>
    <xf borderId="1" fillId="0" fontId="1" numFmtId="4" xfId="0" applyAlignment="1" applyBorder="1" applyFont="1" applyNumberFormat="1">
      <alignment horizontal="left" readingOrder="0" shrinkToFit="0" wrapText="0"/>
    </xf>
    <xf borderId="1" fillId="0" fontId="8" numFmtId="3" xfId="0" applyAlignment="1" applyBorder="1" applyFont="1" applyNumberFormat="1">
      <alignment horizontal="left" readingOrder="0" shrinkToFit="0" wrapText="0"/>
    </xf>
    <xf borderId="1" fillId="0" fontId="1" numFmtId="0" xfId="0" applyAlignment="1" applyBorder="1" applyFont="1">
      <alignment horizontal="left" shrinkToFit="0" wrapText="0"/>
    </xf>
    <xf borderId="1" fillId="5" fontId="9" numFmtId="164" xfId="0" applyAlignment="1" applyBorder="1" applyFill="1" applyFont="1" applyNumberFormat="1">
      <alignment horizontal="left" readingOrder="0" shrinkToFit="0" wrapText="0"/>
    </xf>
    <xf borderId="1" fillId="6" fontId="10" numFmtId="0" xfId="0" applyAlignment="1" applyBorder="1" applyFill="1" applyFont="1">
      <alignment horizontal="left" readingOrder="0" shrinkToFit="0" wrapText="0"/>
    </xf>
    <xf borderId="1" fillId="7" fontId="1" numFmtId="0" xfId="0" applyAlignment="1" applyBorder="1" applyFill="1" applyFont="1">
      <alignment readingOrder="0" shrinkToFit="0" wrapText="0"/>
    </xf>
    <xf borderId="1" fillId="0" fontId="1" numFmtId="166" xfId="0" applyAlignment="1" applyBorder="1" applyFont="1" applyNumberFormat="1">
      <alignment horizontal="left" readingOrder="0" shrinkToFit="0" wrapText="0"/>
    </xf>
    <xf borderId="1" fillId="5" fontId="1" numFmtId="166" xfId="0" applyAlignment="1" applyBorder="1" applyFont="1" applyNumberFormat="1">
      <alignment horizontal="left" readingOrder="0" shrinkToFit="0" wrapText="0"/>
    </xf>
    <xf borderId="0" fillId="0" fontId="1" numFmtId="0" xfId="0" applyAlignment="1" applyFont="1">
      <alignment horizontal="left" readingOrder="0" shrinkToFit="0" wrapText="0"/>
    </xf>
    <xf borderId="0" fillId="0" fontId="11" numFmtId="0" xfId="0" applyAlignment="1" applyFont="1">
      <alignment horizontal="left" readingOrder="0" shrinkToFit="0" wrapText="0"/>
    </xf>
    <xf borderId="0" fillId="0" fontId="12" numFmtId="0" xfId="0" applyAlignment="1" applyFont="1">
      <alignment horizontal="left" readingOrder="0"/>
    </xf>
    <xf borderId="1" fillId="0" fontId="1" numFmtId="0" xfId="0" applyAlignment="1" applyBorder="1" applyFont="1">
      <alignment readingOrder="0" shrinkToFit="0" wrapText="0"/>
    </xf>
    <xf borderId="0" fillId="0" fontId="1" numFmtId="0" xfId="0" applyAlignment="1" applyFont="1">
      <alignment horizontal="left" readingOrder="0"/>
    </xf>
    <xf borderId="0" fillId="0" fontId="13" numFmtId="165" xfId="0" applyAlignment="1" applyFont="1" applyNumberFormat="1">
      <alignment horizontal="left"/>
    </xf>
    <xf borderId="0" fillId="0" fontId="1" numFmtId="0" xfId="0" applyAlignment="1" applyFont="1">
      <alignment horizontal="left"/>
    </xf>
    <xf borderId="0" fillId="0" fontId="1" numFmtId="0" xfId="0" applyAlignment="1" applyFont="1">
      <alignment horizontal="center" shrinkToFit="0" wrapText="0"/>
    </xf>
    <xf borderId="1" fillId="0" fontId="14" numFmtId="0" xfId="0" applyAlignment="1" applyBorder="1" applyFont="1">
      <alignment horizontal="left" readingOrder="0" shrinkToFit="0" wrapText="0"/>
    </xf>
    <xf borderId="1" fillId="5" fontId="1" numFmtId="0" xfId="0" applyAlignment="1" applyBorder="1" applyFont="1">
      <alignment horizontal="left" readingOrder="0" shrinkToFit="0" wrapText="0"/>
    </xf>
    <xf borderId="0" fillId="0" fontId="1" numFmtId="0" xfId="0" applyAlignment="1" applyFont="1">
      <alignment horizontal="center"/>
    </xf>
    <xf borderId="0" fillId="0" fontId="15" numFmtId="0" xfId="0" applyAlignment="1" applyFont="1">
      <alignment horizontal="center"/>
    </xf>
    <xf borderId="0" fillId="0" fontId="1" numFmtId="165" xfId="0" applyAlignment="1" applyFont="1" applyNumberFormat="1">
      <alignment horizontal="left" shrinkToFit="0" wrapText="0"/>
    </xf>
    <xf borderId="1" fillId="0" fontId="1" numFmtId="165" xfId="0" applyAlignment="1" applyBorder="1" applyFont="1" applyNumberFormat="1">
      <alignment horizontal="left" shrinkToFit="0" wrapText="0"/>
    </xf>
    <xf borderId="1" fillId="0" fontId="1" numFmtId="164" xfId="0" applyAlignment="1" applyBorder="1" applyFont="1" applyNumberFormat="1">
      <alignment horizontal="left" readingOrder="0" shrinkToFit="0" wrapText="0"/>
    </xf>
    <xf borderId="0" fillId="0" fontId="1" numFmtId="0" xfId="0" applyAlignment="1" applyFont="1">
      <alignment horizontal="left" readingOrder="0"/>
    </xf>
    <xf borderId="1" fillId="0" fontId="16" numFmtId="0" xfId="0" applyAlignment="1" applyBorder="1" applyFont="1">
      <alignment horizontal="left" readingOrder="0" shrinkToFit="0" wrapText="0"/>
    </xf>
    <xf borderId="1" fillId="0" fontId="17" numFmtId="0" xfId="0" applyAlignment="1" applyBorder="1" applyFont="1">
      <alignment horizontal="left" readingOrder="0" shrinkToFit="0" wrapText="0"/>
    </xf>
    <xf borderId="1" fillId="8" fontId="18" numFmtId="0" xfId="0" applyAlignment="1" applyBorder="1" applyFill="1" applyFont="1">
      <alignment horizontal="left" readingOrder="0" shrinkToFit="0" wrapText="0"/>
    </xf>
    <xf borderId="0" fillId="0" fontId="19" numFmtId="165" xfId="0" applyAlignment="1" applyFont="1" applyNumberFormat="1">
      <alignment readingOrder="0"/>
    </xf>
    <xf borderId="1" fillId="5" fontId="20" numFmtId="0" xfId="0" applyAlignment="1" applyBorder="1" applyFont="1">
      <alignment horizontal="left" readingOrder="0" shrinkToFit="0" wrapText="0"/>
    </xf>
    <xf borderId="1" fillId="0" fontId="1" numFmtId="166" xfId="0" applyAlignment="1" applyBorder="1" applyFont="1" applyNumberFormat="1">
      <alignment horizontal="left" readingOrder="0" shrinkToFit="0" wrapText="0"/>
    </xf>
    <xf borderId="1" fillId="6" fontId="21" numFmtId="0" xfId="0" applyAlignment="1" applyBorder="1" applyFont="1">
      <alignment horizontal="left" readingOrder="0" shrinkToFit="0" wrapText="0"/>
    </xf>
    <xf borderId="1" fillId="0" fontId="1" numFmtId="164" xfId="0" applyAlignment="1" applyBorder="1" applyFont="1" applyNumberFormat="1">
      <alignment horizontal="left" shrinkToFit="0" wrapText="0"/>
    </xf>
    <xf borderId="1" fillId="6" fontId="1" numFmtId="0" xfId="0" applyAlignment="1" applyBorder="1" applyFont="1">
      <alignment horizontal="left" readingOrder="0" shrinkToFit="0" wrapText="0"/>
    </xf>
    <xf borderId="1" fillId="9" fontId="1" numFmtId="0" xfId="0" applyAlignment="1" applyBorder="1" applyFill="1" applyFont="1">
      <alignment readingOrder="0" shrinkToFit="0" wrapText="0"/>
    </xf>
    <xf borderId="0" fillId="0" fontId="1" numFmtId="0" xfId="0" applyAlignment="1" applyFont="1">
      <alignment readingOrder="0"/>
    </xf>
    <xf borderId="0" fillId="0" fontId="22" numFmtId="167" xfId="0" applyAlignment="1" applyFont="1" applyNumberFormat="1">
      <alignment readingOrder="0"/>
    </xf>
    <xf borderId="1" fillId="8" fontId="1" numFmtId="0" xfId="0" applyAlignment="1" applyBorder="1" applyFont="1">
      <alignment horizontal="center" readingOrder="0" shrinkToFit="0" wrapText="0"/>
    </xf>
    <xf borderId="1" fillId="0" fontId="1" numFmtId="4" xfId="0" applyAlignment="1" applyBorder="1" applyFont="1" applyNumberFormat="1">
      <alignment horizontal="left" shrinkToFit="0" wrapText="0"/>
    </xf>
    <xf borderId="1" fillId="8" fontId="23" numFmtId="3" xfId="0" applyAlignment="1" applyBorder="1" applyFont="1" applyNumberFormat="1">
      <alignment horizontal="left" readingOrder="0" shrinkToFit="0" wrapText="0"/>
    </xf>
    <xf borderId="1" fillId="8" fontId="24" numFmtId="164" xfId="0" applyAlignment="1" applyBorder="1" applyFont="1" applyNumberFormat="1">
      <alignment horizontal="left" readingOrder="0" shrinkToFit="0" wrapText="0"/>
    </xf>
    <xf borderId="1" fillId="0" fontId="1" numFmtId="164" xfId="0" applyAlignment="1" applyBorder="1" applyFont="1" applyNumberFormat="1">
      <alignment horizontal="left" readingOrder="0" shrinkToFit="0" wrapText="0"/>
    </xf>
    <xf borderId="1" fillId="0" fontId="25" numFmtId="167" xfId="0" applyAlignment="1" applyBorder="1" applyFont="1" applyNumberFormat="1">
      <alignment horizontal="left" readingOrder="0" shrinkToFit="0" wrapText="0"/>
    </xf>
    <xf borderId="1" fillId="0" fontId="26" numFmtId="14" xfId="0" applyAlignment="1" applyBorder="1" applyFont="1" applyNumberFormat="1">
      <alignment horizontal="left" readingOrder="0" shrinkToFit="0" wrapText="0"/>
    </xf>
    <xf borderId="1" fillId="0" fontId="14" numFmtId="14" xfId="0" applyAlignment="1" applyBorder="1" applyFont="1" applyNumberFormat="1">
      <alignment horizontal="left" readingOrder="0" shrinkToFit="0" wrapText="0"/>
    </xf>
    <xf borderId="1" fillId="0" fontId="1" numFmtId="0" xfId="0" applyAlignment="1" applyBorder="1" applyFont="1">
      <alignment horizontal="center" readingOrder="0" shrinkToFit="0" wrapText="0"/>
    </xf>
    <xf borderId="1" fillId="0" fontId="1" numFmtId="167" xfId="0" applyAlignment="1" applyBorder="1" applyFont="1" applyNumberFormat="1">
      <alignment horizontal="left" readingOrder="0" shrinkToFit="0" wrapText="0"/>
    </xf>
    <xf borderId="0" fillId="0" fontId="27" numFmtId="0" xfId="0" applyAlignment="1" applyFont="1">
      <alignment readingOrder="0"/>
    </xf>
    <xf borderId="0" fillId="0" fontId="1" numFmtId="0" xfId="0" applyAlignment="1" applyFont="1">
      <alignment horizontal="center" readingOrder="0"/>
    </xf>
    <xf borderId="0" fillId="0" fontId="28" numFmtId="0" xfId="0" applyAlignment="1" applyFont="1">
      <alignment horizontal="left" readingOrder="0"/>
    </xf>
    <xf borderId="0" fillId="0" fontId="29" numFmtId="0" xfId="0" applyAlignment="1" applyFont="1">
      <alignment horizontal="left" readingOrder="0"/>
    </xf>
    <xf borderId="0" fillId="0" fontId="1" numFmtId="0" xfId="0" applyFont="1"/>
    <xf borderId="1" fillId="0" fontId="30" numFmtId="165" xfId="0" applyAlignment="1" applyBorder="1" applyFont="1" applyNumberFormat="1">
      <alignment horizontal="left" shrinkToFit="0" wrapText="0"/>
    </xf>
    <xf borderId="1" fillId="0" fontId="31" numFmtId="0" xfId="0" applyAlignment="1" applyBorder="1" applyFont="1">
      <alignment horizontal="left" shrinkToFit="0" wrapText="0"/>
    </xf>
    <xf borderId="1" fillId="0" fontId="1" numFmtId="165" xfId="0" applyAlignment="1" applyBorder="1" applyFont="1" applyNumberFormat="1">
      <alignment horizontal="left" readingOrder="0" shrinkToFit="0" wrapText="0"/>
    </xf>
    <xf borderId="0" fillId="0" fontId="32" numFmtId="3" xfId="0" applyAlignment="1" applyFont="1" applyNumberFormat="1">
      <alignment horizontal="left" readingOrder="0" shrinkToFit="0" wrapText="0"/>
    </xf>
    <xf borderId="1" fillId="5" fontId="1" numFmtId="0" xfId="0" applyAlignment="1" applyBorder="1" applyFont="1">
      <alignment horizontal="center" shrinkToFit="0" wrapText="0"/>
    </xf>
    <xf borderId="1" fillId="0" fontId="33" numFmtId="166" xfId="0" applyAlignment="1" applyBorder="1" applyFont="1" applyNumberFormat="1">
      <alignment horizontal="left" readingOrder="0" shrinkToFit="0" wrapText="0"/>
    </xf>
    <xf borderId="0" fillId="0" fontId="34" numFmtId="164" xfId="0" applyAlignment="1" applyFont="1" applyNumberFormat="1">
      <alignment readingOrder="0"/>
    </xf>
    <xf borderId="0" fillId="0" fontId="28" numFmtId="0" xfId="0" applyAlignment="1" applyFont="1">
      <alignment vertical="bottom"/>
    </xf>
    <xf borderId="2" fillId="0" fontId="28" numFmtId="0" xfId="0" applyAlignment="1" applyBorder="1" applyFont="1">
      <alignment vertical="bottom"/>
    </xf>
    <xf borderId="3" fillId="3" fontId="35" numFmtId="0" xfId="0" applyAlignment="1" applyBorder="1" applyFont="1">
      <alignment vertical="bottom"/>
    </xf>
    <xf borderId="2" fillId="0" fontId="28" numFmtId="168" xfId="0" applyAlignment="1" applyBorder="1" applyFont="1" applyNumberFormat="1">
      <alignment horizontal="right" vertical="bottom"/>
    </xf>
    <xf borderId="2" fillId="0" fontId="28" numFmtId="165" xfId="0" applyAlignment="1" applyBorder="1" applyFont="1" applyNumberFormat="1">
      <alignment vertical="bottom"/>
    </xf>
    <xf borderId="2" fillId="0" fontId="28" numFmtId="0" xfId="0" applyAlignment="1" applyBorder="1" applyFont="1">
      <alignment readingOrder="0" vertical="bottom"/>
    </xf>
    <xf borderId="2" fillId="0" fontId="28" numFmtId="0" xfId="0" applyAlignment="1" applyBorder="1" applyFont="1">
      <alignment vertical="bottom"/>
    </xf>
    <xf borderId="2" fillId="0" fontId="36" numFmtId="0" xfId="0" applyAlignment="1" applyBorder="1" applyFont="1">
      <alignment vertical="bottom"/>
    </xf>
    <xf borderId="2" fillId="0" fontId="37" numFmtId="0" xfId="0" applyAlignment="1" applyBorder="1" applyFont="1">
      <alignment vertical="bottom"/>
    </xf>
    <xf borderId="2" fillId="8" fontId="38" numFmtId="0" xfId="0" applyAlignment="1" applyBorder="1" applyFont="1">
      <alignment readingOrder="0" vertical="bottom"/>
    </xf>
    <xf borderId="2" fillId="0" fontId="28" numFmtId="164" xfId="0" applyAlignment="1" applyBorder="1" applyFont="1" applyNumberFormat="1">
      <alignment readingOrder="0" vertical="bottom"/>
    </xf>
    <xf borderId="3" fillId="0" fontId="39" numFmtId="164" xfId="0" applyAlignment="1" applyBorder="1" applyFont="1" applyNumberFormat="1">
      <alignment readingOrder="0" vertical="bottom"/>
    </xf>
    <xf borderId="2" fillId="0" fontId="40" numFmtId="3" xfId="0" applyAlignment="1" applyBorder="1" applyFont="1" applyNumberFormat="1">
      <alignment horizontal="right" vertical="bottom"/>
    </xf>
    <xf borderId="2" fillId="0" fontId="28" numFmtId="164" xfId="0" applyAlignment="1" applyBorder="1" applyFont="1" applyNumberFormat="1">
      <alignment vertical="bottom"/>
    </xf>
    <xf borderId="2" fillId="0" fontId="41" numFmtId="164" xfId="0" applyAlignment="1" applyBorder="1" applyFont="1" applyNumberFormat="1">
      <alignment horizontal="right" vertical="bottom"/>
    </xf>
    <xf borderId="2" fillId="0" fontId="1" numFmtId="0" xfId="0" applyAlignment="1" applyBorder="1" applyFont="1">
      <alignment horizontal="left" readingOrder="0" shrinkToFit="0" wrapText="0"/>
    </xf>
    <xf borderId="4" fillId="0" fontId="28" numFmtId="0" xfId="0" applyAlignment="1" applyBorder="1" applyFont="1">
      <alignment shrinkToFit="0" vertical="bottom" wrapText="0"/>
    </xf>
    <xf borderId="2" fillId="0" fontId="28" numFmtId="0" xfId="0" applyAlignment="1" applyBorder="1" applyFont="1">
      <alignment shrinkToFit="0" vertical="bottom" wrapText="0"/>
    </xf>
    <xf borderId="5" fillId="0" fontId="42" numFmtId="0" xfId="0" applyAlignment="1" applyBorder="1" applyFont="1">
      <alignment vertical="bottom"/>
    </xf>
    <xf borderId="2" fillId="0" fontId="28" numFmtId="165" xfId="0" applyAlignment="1" applyBorder="1" applyFont="1" applyNumberFormat="1">
      <alignment horizontal="right" vertical="bottom"/>
    </xf>
    <xf borderId="2" fillId="0" fontId="28" numFmtId="165" xfId="0" applyAlignment="1" applyBorder="1" applyFont="1" applyNumberFormat="1">
      <alignment horizontal="right" readingOrder="0" vertical="bottom"/>
    </xf>
    <xf borderId="2" fillId="0" fontId="28" numFmtId="0" xfId="0" applyAlignment="1" applyBorder="1" applyFont="1">
      <alignment horizontal="right" vertical="bottom"/>
    </xf>
    <xf borderId="4" fillId="0" fontId="43" numFmtId="0" xfId="0" applyAlignment="1" applyBorder="1" applyFont="1">
      <alignment shrinkToFit="0" vertical="bottom" wrapText="0"/>
    </xf>
    <xf borderId="4" fillId="0" fontId="28" numFmtId="0" xfId="0" applyAlignment="1" applyBorder="1" applyFont="1">
      <alignment readingOrder="0" vertical="bottom"/>
    </xf>
    <xf borderId="5" fillId="0" fontId="44" numFmtId="164" xfId="0" applyAlignment="1" applyBorder="1" applyFont="1" applyNumberFormat="1">
      <alignment readingOrder="0" vertical="bottom"/>
    </xf>
    <xf borderId="3" fillId="0" fontId="45" numFmtId="0" xfId="0" applyAlignment="1" applyBorder="1" applyFont="1">
      <alignment vertical="bottom"/>
    </xf>
    <xf borderId="2" fillId="0" fontId="46" numFmtId="0" xfId="0" applyAlignment="1" applyBorder="1" applyFont="1">
      <alignment readingOrder="0" vertical="bottom"/>
    </xf>
    <xf borderId="2" fillId="0" fontId="28" numFmtId="0" xfId="0" applyAlignment="1" applyBorder="1" applyFont="1">
      <alignment horizontal="right" readingOrder="0" vertical="bottom"/>
    </xf>
    <xf borderId="2" fillId="0" fontId="47" numFmtId="164" xfId="0" applyAlignment="1" applyBorder="1" applyFont="1" applyNumberFormat="1">
      <alignment readingOrder="0" vertical="bottom"/>
    </xf>
    <xf borderId="3" fillId="3" fontId="28" numFmtId="0" xfId="0" applyAlignment="1" applyBorder="1" applyFont="1">
      <alignment readingOrder="0" vertical="bottom"/>
    </xf>
    <xf borderId="5" fillId="0" fontId="28" numFmtId="0" xfId="0" applyAlignment="1" applyBorder="1" applyFont="1">
      <alignment vertical="bottom"/>
    </xf>
    <xf borderId="4" fillId="0" fontId="28" numFmtId="0" xfId="0" applyAlignment="1" applyBorder="1" applyFont="1">
      <alignment shrinkToFit="0" vertical="bottom" wrapText="0"/>
    </xf>
    <xf borderId="2" fillId="0" fontId="48" numFmtId="0" xfId="0" applyAlignment="1" applyBorder="1" applyFont="1">
      <alignment readingOrder="0" vertical="bottom"/>
    </xf>
    <xf borderId="2" fillId="0" fontId="49" numFmtId="0" xfId="0" applyAlignment="1" applyBorder="1" applyFont="1">
      <alignment horizontal="right" vertical="bottom"/>
    </xf>
    <xf borderId="2" fillId="0" fontId="50" numFmtId="164" xfId="0" applyAlignment="1" applyBorder="1" applyFont="1" applyNumberFormat="1">
      <alignment readingOrder="0" vertical="bottom"/>
    </xf>
    <xf borderId="3" fillId="3" fontId="51" numFmtId="3" xfId="0" applyAlignment="1" applyBorder="1" applyFont="1" applyNumberFormat="1">
      <alignment horizontal="center" vertical="bottom"/>
    </xf>
    <xf borderId="4" fillId="0" fontId="52" numFmtId="164" xfId="0" applyAlignment="1" applyBorder="1" applyFont="1" applyNumberFormat="1">
      <alignment readingOrder="0" shrinkToFit="0" vertical="bottom" wrapText="0"/>
    </xf>
    <xf borderId="4" fillId="0" fontId="28" numFmtId="164" xfId="0" applyAlignment="1" applyBorder="1" applyFont="1" applyNumberFormat="1">
      <alignment readingOrder="0" vertical="bottom"/>
    </xf>
    <xf borderId="0" fillId="10" fontId="53" numFmtId="164" xfId="0" applyAlignment="1" applyFill="1" applyFont="1" applyNumberFormat="1">
      <alignment horizontal="left" readingOrder="0"/>
    </xf>
    <xf borderId="5" fillId="0" fontId="28" numFmtId="0" xfId="0" applyAlignment="1" applyBorder="1" applyFont="1">
      <alignment readingOrder="0" vertical="bottom"/>
    </xf>
    <xf borderId="5" fillId="0" fontId="54" numFmtId="3" xfId="0" applyAlignment="1" applyBorder="1" applyFont="1" applyNumberFormat="1">
      <alignment horizontal="right" vertical="bottom"/>
    </xf>
    <xf borderId="1" fillId="0" fontId="55" numFmtId="164" xfId="0" applyAlignment="1" applyBorder="1" applyFont="1" applyNumberFormat="1">
      <alignment horizontal="left" readingOrder="0" shrinkToFit="0" wrapText="0"/>
    </xf>
    <xf borderId="2" fillId="0" fontId="28" numFmtId="168" xfId="0" applyAlignment="1" applyBorder="1" applyFont="1" applyNumberFormat="1">
      <alignment vertical="bottom"/>
    </xf>
    <xf borderId="3" fillId="0" fontId="56" numFmtId="0" xfId="0" applyAlignment="1" applyBorder="1" applyFont="1">
      <alignment vertical="bottom"/>
    </xf>
    <xf borderId="2" fillId="5" fontId="28" numFmtId="0" xfId="0" applyAlignment="1" applyBorder="1" applyFont="1">
      <alignment horizontal="right" vertical="bottom"/>
    </xf>
    <xf borderId="3" fillId="0" fontId="57" numFmtId="164" xfId="0" applyAlignment="1" applyBorder="1" applyFont="1" applyNumberFormat="1">
      <alignment readingOrder="0" shrinkToFit="0" vertical="bottom" wrapText="0"/>
    </xf>
    <xf borderId="3" fillId="0" fontId="28" numFmtId="164" xfId="0" applyAlignment="1" applyBorder="1" applyFont="1" applyNumberFormat="1">
      <alignment readingOrder="0" vertical="bottom"/>
    </xf>
    <xf borderId="0" fillId="0" fontId="58" numFmtId="0" xfId="0" applyAlignment="1" applyFont="1">
      <alignment vertical="bottom"/>
    </xf>
    <xf borderId="5" fillId="0" fontId="28" numFmtId="164" xfId="0" applyAlignment="1" applyBorder="1" applyFont="1" applyNumberFormat="1">
      <alignment horizontal="right" vertical="bottom"/>
    </xf>
    <xf borderId="5" fillId="0" fontId="1" numFmtId="0" xfId="0" applyAlignment="1" applyBorder="1" applyFont="1">
      <alignment horizontal="left" readingOrder="0" shrinkToFit="0" wrapText="0"/>
    </xf>
    <xf borderId="2" fillId="0" fontId="59" numFmtId="165" xfId="0" applyAlignment="1" applyBorder="1" applyFont="1" applyNumberFormat="1">
      <alignment horizontal="right" vertical="bottom"/>
    </xf>
    <xf borderId="2" fillId="0" fontId="28" numFmtId="164" xfId="0" applyAlignment="1" applyBorder="1" applyFont="1" applyNumberFormat="1">
      <alignment horizontal="right" vertical="bottom"/>
    </xf>
    <xf borderId="3" fillId="3" fontId="60" numFmtId="3" xfId="0" applyAlignment="1" applyBorder="1" applyFont="1" applyNumberFormat="1">
      <alignment horizontal="right" vertical="bottom"/>
    </xf>
    <xf borderId="6" fillId="0" fontId="28" numFmtId="164" xfId="0" applyAlignment="1" applyBorder="1" applyFont="1" applyNumberFormat="1">
      <alignment shrinkToFit="0" vertical="bottom" wrapText="0"/>
    </xf>
    <xf borderId="6" fillId="0" fontId="28" numFmtId="164" xfId="0" applyAlignment="1" applyBorder="1" applyFont="1" applyNumberFormat="1">
      <alignment readingOrder="0" shrinkToFit="0" vertical="bottom" wrapText="0"/>
    </xf>
    <xf borderId="3" fillId="0" fontId="61" numFmtId="164" xfId="0" applyAlignment="1" applyBorder="1" applyFont="1" applyNumberFormat="1">
      <alignment shrinkToFit="0" vertical="bottom" wrapText="0"/>
    </xf>
    <xf borderId="4" fillId="0" fontId="28" numFmtId="164" xfId="0" applyAlignment="1" applyBorder="1" applyFont="1" applyNumberFormat="1">
      <alignment shrinkToFit="0" vertical="bottom" wrapText="0"/>
    </xf>
    <xf borderId="4" fillId="0" fontId="28" numFmtId="164" xfId="0" applyAlignment="1" applyBorder="1" applyFont="1" applyNumberFormat="1">
      <alignment readingOrder="0" shrinkToFit="0" vertical="bottom" wrapText="0"/>
    </xf>
    <xf borderId="2" fillId="11" fontId="28" numFmtId="0" xfId="0" applyAlignment="1" applyBorder="1" applyFill="1" applyFont="1">
      <alignment readingOrder="0" vertical="bottom"/>
    </xf>
    <xf borderId="3" fillId="0" fontId="62" numFmtId="164" xfId="0" applyAlignment="1" applyBorder="1" applyFont="1" applyNumberFormat="1">
      <alignment horizontal="right" vertical="bottom"/>
    </xf>
    <xf borderId="3" fillId="0" fontId="28" numFmtId="0" xfId="0" applyAlignment="1" applyBorder="1" applyFont="1">
      <alignment vertical="bottom"/>
    </xf>
    <xf borderId="3" fillId="0" fontId="1" numFmtId="0" xfId="0" applyAlignment="1" applyBorder="1" applyFont="1">
      <alignment horizontal="left" readingOrder="0" shrinkToFit="0" wrapText="0"/>
    </xf>
    <xf borderId="2" fillId="0" fontId="63" numFmtId="0" xfId="0" applyAlignment="1" applyBorder="1" applyFont="1">
      <alignment readingOrder="0" shrinkToFit="0" vertical="bottom" wrapText="0"/>
    </xf>
    <xf borderId="2" fillId="8" fontId="64" numFmtId="165" xfId="0" applyAlignment="1" applyBorder="1" applyFont="1" applyNumberFormat="1">
      <alignment readingOrder="0" vertical="bottom"/>
    </xf>
    <xf borderId="2" fillId="0" fontId="65" numFmtId="0" xfId="0" applyAlignment="1" applyBorder="1" applyFont="1">
      <alignment vertical="bottom"/>
    </xf>
    <xf borderId="3" fillId="0" fontId="66" numFmtId="0" xfId="0" applyAlignment="1" applyBorder="1" applyFont="1">
      <alignment vertical="bottom"/>
    </xf>
    <xf borderId="1" fillId="12" fontId="1" numFmtId="0" xfId="0" applyAlignment="1" applyBorder="1" applyFill="1" applyFont="1">
      <alignment readingOrder="0" shrinkToFit="0" wrapText="0"/>
    </xf>
    <xf borderId="1" fillId="5" fontId="1" numFmtId="165" xfId="0" applyAlignment="1" applyBorder="1" applyFont="1" applyNumberFormat="1">
      <alignment horizontal="left" readingOrder="0" shrinkToFit="0" wrapText="0"/>
    </xf>
    <xf borderId="1" fillId="5" fontId="67" numFmtId="164" xfId="0" applyAlignment="1" applyBorder="1" applyFont="1" applyNumberFormat="1">
      <alignment horizontal="left" readingOrder="0" shrinkToFit="0" wrapText="0"/>
    </xf>
    <xf borderId="1" fillId="5" fontId="1" numFmtId="0" xfId="0" applyAlignment="1" applyBorder="1" applyFont="1">
      <alignment horizontal="left" shrinkToFit="0" wrapText="0"/>
    </xf>
    <xf borderId="1" fillId="5" fontId="68" numFmtId="165" xfId="0" applyAlignment="1" applyBorder="1" applyFont="1" applyNumberFormat="1">
      <alignment horizontal="left" readingOrder="0" shrinkToFit="0" wrapText="0"/>
    </xf>
    <xf borderId="1" fillId="0" fontId="69" numFmtId="0" xfId="0" applyAlignment="1" applyBorder="1" applyFont="1">
      <alignment horizontal="left" readingOrder="0" shrinkToFit="0" wrapText="0"/>
    </xf>
    <xf borderId="1" fillId="5" fontId="1" numFmtId="167" xfId="0" applyAlignment="1" applyBorder="1" applyFont="1" applyNumberFormat="1">
      <alignment horizontal="left" readingOrder="0" shrinkToFit="0" wrapText="0"/>
    </xf>
    <xf borderId="1" fillId="0" fontId="1" numFmtId="3" xfId="0" applyAlignment="1" applyBorder="1" applyFont="1" applyNumberFormat="1">
      <alignment horizontal="left" readingOrder="0" shrinkToFit="0" wrapText="0"/>
    </xf>
    <xf borderId="1" fillId="5" fontId="1" numFmtId="0" xfId="0" applyAlignment="1" applyBorder="1" applyFont="1">
      <alignment horizontal="left" readingOrder="0" shrinkToFit="0" wrapText="0"/>
    </xf>
    <xf borderId="1" fillId="0" fontId="1" numFmtId="3" xfId="0" applyAlignment="1" applyBorder="1" applyFont="1" applyNumberFormat="1">
      <alignment horizontal="left" readingOrder="0" shrinkToFit="0" wrapText="0"/>
    </xf>
    <xf borderId="1" fillId="0" fontId="70" numFmtId="3" xfId="0" applyAlignment="1" applyBorder="1" applyFont="1" applyNumberFormat="1">
      <alignment horizontal="left" readingOrder="0" shrinkToFit="0" wrapText="0"/>
    </xf>
    <xf borderId="0" fillId="0" fontId="1" numFmtId="0" xfId="0" applyAlignment="1" applyFont="1">
      <alignment readingOrder="0"/>
    </xf>
    <xf borderId="1" fillId="3" fontId="53" numFmtId="0" xfId="0" applyAlignment="1" applyBorder="1" applyFont="1">
      <alignment horizontal="left" readingOrder="0" shrinkToFit="0" wrapText="0"/>
    </xf>
    <xf borderId="1" fillId="6" fontId="71" numFmtId="0" xfId="0" applyAlignment="1" applyBorder="1" applyFont="1">
      <alignment horizontal="left" readingOrder="0" shrinkToFit="0" wrapText="0"/>
    </xf>
    <xf borderId="1" fillId="5" fontId="1" numFmtId="0" xfId="0" applyAlignment="1" applyBorder="1" applyFont="1">
      <alignment horizontal="left" readingOrder="0" shrinkToFit="0" wrapText="0"/>
    </xf>
    <xf borderId="1" fillId="5" fontId="1" numFmtId="0" xfId="0" applyAlignment="1" applyBorder="1" applyFont="1">
      <alignment horizontal="center" shrinkToFit="0" wrapText="0"/>
    </xf>
    <xf borderId="1" fillId="6" fontId="72" numFmtId="0" xfId="0" applyAlignment="1" applyBorder="1" applyFont="1">
      <alignment horizontal="left" readingOrder="0" shrinkToFit="0" wrapText="0"/>
    </xf>
    <xf borderId="0" fillId="6" fontId="73" numFmtId="0" xfId="0" applyAlignment="1" applyFont="1">
      <alignment horizontal="left" readingOrder="0"/>
    </xf>
    <xf borderId="0" fillId="0" fontId="74" numFmtId="164" xfId="0" applyAlignment="1" applyFont="1" applyNumberFormat="1">
      <alignment horizontal="left" readingOrder="0"/>
    </xf>
    <xf borderId="0" fillId="0" fontId="75" numFmtId="0" xfId="0" applyAlignment="1" applyFont="1">
      <alignment horizontal="left" readingOrder="0"/>
    </xf>
    <xf borderId="0" fillId="6" fontId="76" numFmtId="0" xfId="0" applyAlignment="1" applyFont="1">
      <alignment horizontal="left" readingOrder="0"/>
    </xf>
    <xf borderId="1" fillId="5" fontId="77" numFmtId="0" xfId="0" applyAlignment="1" applyBorder="1" applyFont="1">
      <alignment horizontal="left" readingOrder="0" shrinkToFit="0" wrapText="0"/>
    </xf>
    <xf borderId="1" fillId="5" fontId="1" numFmtId="0" xfId="0" applyAlignment="1" applyBorder="1" applyFont="1">
      <alignment horizontal="center" readingOrder="0" shrinkToFit="0" wrapText="0"/>
    </xf>
    <xf borderId="1" fillId="5" fontId="1" numFmtId="0" xfId="0" applyAlignment="1" applyBorder="1" applyFont="1">
      <alignment horizontal="center" readingOrder="0" shrinkToFit="0" wrapText="0"/>
    </xf>
    <xf borderId="0" fillId="0" fontId="78" numFmtId="164" xfId="0" applyAlignment="1" applyFont="1" applyNumberFormat="1">
      <alignment horizontal="left" readingOrder="0"/>
    </xf>
    <xf borderId="1" fillId="0" fontId="1" numFmtId="0" xfId="0" applyAlignment="1" applyBorder="1" applyFont="1">
      <alignment horizontal="left" readingOrder="0" shrinkToFit="0" wrapText="0"/>
    </xf>
    <xf borderId="0" fillId="0" fontId="79" numFmtId="0" xfId="0" applyAlignment="1" applyFont="1">
      <alignment horizontal="left" readingOrder="0"/>
    </xf>
    <xf borderId="1" fillId="5" fontId="1" numFmtId="164" xfId="0" applyAlignment="1" applyBorder="1" applyFont="1" applyNumberFormat="1">
      <alignment horizontal="left" readingOrder="0" shrinkToFit="0" wrapText="0"/>
    </xf>
    <xf borderId="1" fillId="0" fontId="80" numFmtId="0" xfId="0" applyAlignment="1" applyBorder="1" applyFont="1">
      <alignment horizontal="left" readingOrder="0" shrinkToFit="0" wrapText="0"/>
    </xf>
    <xf borderId="1" fillId="5" fontId="1" numFmtId="3" xfId="0" applyAlignment="1" applyBorder="1" applyFont="1" applyNumberFormat="1">
      <alignment horizontal="left" shrinkToFit="0" wrapText="0"/>
    </xf>
    <xf borderId="1" fillId="5" fontId="1" numFmtId="4" xfId="0" applyAlignment="1" applyBorder="1" applyFont="1" applyNumberFormat="1">
      <alignment horizontal="left" shrinkToFit="0" wrapText="0"/>
    </xf>
    <xf borderId="1" fillId="0" fontId="1" numFmtId="0" xfId="0" applyAlignment="1" applyBorder="1" applyFont="1">
      <alignment readingOrder="0" shrinkToFit="0" wrapText="0"/>
    </xf>
    <xf borderId="1" fillId="11" fontId="1" numFmtId="0" xfId="0" applyAlignment="1" applyBorder="1" applyFont="1">
      <alignment readingOrder="0" shrinkToFit="0" wrapText="0"/>
    </xf>
    <xf borderId="1" fillId="0" fontId="1" numFmtId="3" xfId="0" applyAlignment="1" applyBorder="1" applyFont="1" applyNumberFormat="1">
      <alignment horizontal="left" shrinkToFit="0" wrapText="0"/>
    </xf>
    <xf borderId="0" fillId="3" fontId="53" numFmtId="164" xfId="0" applyAlignment="1" applyFont="1" applyNumberFormat="1">
      <alignment horizontal="left" readingOrder="0"/>
    </xf>
    <xf borderId="1" fillId="5" fontId="1" numFmtId="165" xfId="0" applyAlignment="1" applyBorder="1" applyFont="1" applyNumberFormat="1">
      <alignment horizontal="left" readingOrder="0" shrinkToFit="0" wrapText="0"/>
    </xf>
    <xf borderId="1" fillId="5" fontId="1" numFmtId="164" xfId="0" applyAlignment="1" applyBorder="1" applyFont="1" applyNumberFormat="1">
      <alignment horizontal="left" readingOrder="0" shrinkToFit="0" wrapText="0"/>
    </xf>
    <xf borderId="0" fillId="5" fontId="53" numFmtId="164" xfId="0" applyAlignment="1" applyFont="1" applyNumberFormat="1">
      <alignment horizontal="left" readingOrder="0"/>
    </xf>
    <xf borderId="1" fillId="5" fontId="1" numFmtId="0" xfId="0" applyAlignment="1" applyBorder="1" applyFont="1">
      <alignment readingOrder="0" shrinkToFit="0" wrapText="0"/>
    </xf>
    <xf borderId="0" fillId="3" fontId="81" numFmtId="164" xfId="0" applyAlignment="1" applyFont="1" applyNumberFormat="1">
      <alignment readingOrder="0" shrinkToFit="0" wrapText="0"/>
    </xf>
    <xf borderId="1" fillId="0" fontId="1" numFmtId="164" xfId="0" applyAlignment="1" applyBorder="1" applyFont="1" applyNumberFormat="1">
      <alignment horizontal="left" readingOrder="0" shrinkToFit="0" wrapText="0"/>
    </xf>
    <xf borderId="0" fillId="3" fontId="82" numFmtId="0" xfId="0" applyFont="1"/>
    <xf borderId="0" fillId="13" fontId="2" numFmtId="0" xfId="0" applyAlignment="1" applyFill="1" applyFont="1">
      <alignment horizontal="left" readingOrder="0" shrinkToFit="0" vertical="top" wrapText="1"/>
    </xf>
    <xf borderId="0" fillId="13" fontId="2" numFmtId="165" xfId="0" applyAlignment="1" applyFont="1" applyNumberFormat="1">
      <alignment horizontal="left" readingOrder="0" shrinkToFit="0" vertical="top" wrapText="1"/>
    </xf>
    <xf borderId="0" fillId="14" fontId="2" numFmtId="0" xfId="0" applyAlignment="1" applyFill="1" applyFont="1">
      <alignment horizontal="left" readingOrder="0" shrinkToFit="0" vertical="top" wrapText="1"/>
    </xf>
    <xf borderId="0" fillId="13" fontId="2" numFmtId="0" xfId="0" applyAlignment="1" applyFont="1">
      <alignment horizontal="center" readingOrder="0" shrinkToFit="0" vertical="top" wrapText="1"/>
    </xf>
    <xf borderId="0" fillId="0" fontId="2" numFmtId="165" xfId="0" applyAlignment="1" applyFont="1" applyNumberFormat="1">
      <alignment horizontal="left" readingOrder="0" shrinkToFit="0" vertical="top" wrapText="1"/>
    </xf>
    <xf borderId="0" fillId="13" fontId="2" numFmtId="164" xfId="0" applyAlignment="1" applyFont="1" applyNumberFormat="1">
      <alignment horizontal="left" readingOrder="0" shrinkToFit="0" vertical="top" wrapText="1"/>
    </xf>
    <xf borderId="0" fillId="13" fontId="2" numFmtId="3" xfId="0" applyAlignment="1" applyFont="1" applyNumberFormat="1">
      <alignment horizontal="left" readingOrder="0" shrinkToFit="0" vertical="top" wrapText="1"/>
    </xf>
    <xf borderId="0" fillId="15" fontId="2" numFmtId="164" xfId="0" applyAlignment="1" applyFill="1" applyFont="1" applyNumberFormat="1">
      <alignment horizontal="left" readingOrder="0" shrinkToFit="0" vertical="top" wrapText="1"/>
    </xf>
    <xf borderId="0" fillId="0" fontId="83" numFmtId="0" xfId="0" applyAlignment="1" applyFont="1">
      <alignment horizontal="left" readingOrder="0" shrinkToFit="0" wrapText="0"/>
    </xf>
    <xf borderId="0" fillId="0" fontId="1" numFmtId="165" xfId="0" applyAlignment="1" applyFont="1" applyNumberFormat="1">
      <alignment horizontal="left" readingOrder="0" shrinkToFit="0" wrapText="0"/>
    </xf>
    <xf borderId="0" fillId="0" fontId="1" numFmtId="166" xfId="0" applyAlignment="1" applyFont="1" applyNumberFormat="1">
      <alignment horizontal="left" readingOrder="0" shrinkToFit="0" wrapText="0"/>
    </xf>
    <xf borderId="0" fillId="0" fontId="84" numFmtId="0" xfId="0" applyAlignment="1" applyFont="1">
      <alignment horizontal="center" readingOrder="0" shrinkToFit="0" wrapText="0"/>
    </xf>
    <xf borderId="0" fillId="0" fontId="1" numFmtId="0" xfId="0" applyAlignment="1" applyFont="1">
      <alignment horizontal="center" readingOrder="0" shrinkToFit="0" wrapText="0"/>
    </xf>
    <xf borderId="0" fillId="0" fontId="1" numFmtId="0" xfId="0" applyAlignment="1" applyFont="1">
      <alignment horizontal="left" readingOrder="0" shrinkToFit="0" wrapText="0"/>
    </xf>
    <xf borderId="1" fillId="5" fontId="1" numFmtId="164" xfId="0" applyAlignment="1" applyBorder="1" applyFont="1" applyNumberFormat="1">
      <alignment horizontal="left" readingOrder="0" shrinkToFit="0" wrapText="0"/>
    </xf>
    <xf borderId="0" fillId="3" fontId="85" numFmtId="164" xfId="0" applyAlignment="1" applyFont="1" applyNumberFormat="1">
      <alignment readingOrder="0" shrinkToFit="0" wrapText="0"/>
    </xf>
    <xf borderId="1" fillId="0" fontId="86" numFmtId="4" xfId="0" applyAlignment="1" applyBorder="1" applyFont="1" applyNumberFormat="1">
      <alignment horizontal="left" readingOrder="0" shrinkToFit="0" wrapText="0"/>
    </xf>
    <xf borderId="0" fillId="3" fontId="87" numFmtId="164" xfId="0" applyAlignment="1" applyFont="1" applyNumberFormat="1">
      <alignment readingOrder="0"/>
    </xf>
    <xf borderId="1" fillId="6" fontId="1" numFmtId="0" xfId="0" applyAlignment="1" applyBorder="1" applyFont="1">
      <alignment horizontal="left" readingOrder="0" shrinkToFit="0" wrapText="0"/>
    </xf>
    <xf borderId="0" fillId="0" fontId="1" numFmtId="165" xfId="0" applyAlignment="1" applyFont="1" applyNumberFormat="1">
      <alignment readingOrder="0"/>
    </xf>
    <xf borderId="1" fillId="5" fontId="1" numFmtId="0" xfId="0" applyAlignment="1" applyBorder="1" applyFont="1">
      <alignment horizontal="left" readingOrder="0" shrinkToFit="0" wrapText="0"/>
    </xf>
    <xf borderId="1" fillId="6" fontId="1" numFmtId="0" xfId="0" applyAlignment="1" applyBorder="1" applyFont="1">
      <alignment horizontal="left" readingOrder="0" shrinkToFit="0" wrapText="0"/>
    </xf>
    <xf borderId="0" fillId="0" fontId="1" numFmtId="165" xfId="0" applyAlignment="1" applyFont="1" applyNumberFormat="1">
      <alignment horizontal="left" readingOrder="0"/>
    </xf>
    <xf borderId="1" fillId="0" fontId="1" numFmtId="167" xfId="0" applyAlignment="1" applyBorder="1" applyFont="1" applyNumberFormat="1">
      <alignment horizontal="left" readingOrder="0" shrinkToFit="0" wrapText="0"/>
    </xf>
    <xf borderId="1" fillId="0" fontId="1" numFmtId="14" xfId="0" applyAlignment="1" applyBorder="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3" xfId="0" applyAlignment="1" applyFont="1" applyNumberFormat="1">
      <alignment horizontal="left" readingOrder="0" shrinkToFit="0" wrapText="0"/>
    </xf>
    <xf borderId="2" fillId="0" fontId="28" numFmtId="164" xfId="0" applyAlignment="1" applyBorder="1" applyFont="1" applyNumberFormat="1">
      <alignment readingOrder="0" vertical="bottom"/>
    </xf>
    <xf borderId="4" fillId="0" fontId="28" numFmtId="164" xfId="0" applyAlignment="1" applyBorder="1" applyFont="1" applyNumberFormat="1">
      <alignment readingOrder="0" shrinkToFit="0" vertical="bottom" wrapText="0"/>
    </xf>
    <xf borderId="2" fillId="0" fontId="1" numFmtId="164" xfId="0" applyAlignment="1" applyBorder="1" applyFont="1" applyNumberFormat="1">
      <alignment horizontal="left" readingOrder="0" shrinkToFit="0" wrapText="0"/>
    </xf>
    <xf borderId="0" fillId="3" fontId="28" numFmtId="0" xfId="0" applyAlignment="1" applyFont="1">
      <alignment vertical="bottom"/>
    </xf>
    <xf borderId="3" fillId="0" fontId="88" numFmtId="0" xfId="0" applyAlignment="1" applyBorder="1" applyFont="1">
      <alignment vertical="bottom"/>
    </xf>
    <xf borderId="2" fillId="0" fontId="28" numFmtId="168" xfId="0" applyAlignment="1" applyBorder="1" applyFont="1" applyNumberFormat="1">
      <alignment horizontal="right" readingOrder="0" vertical="bottom"/>
    </xf>
    <xf borderId="2" fillId="0" fontId="28" numFmtId="165" xfId="0" applyAlignment="1" applyBorder="1" applyFont="1" applyNumberFormat="1">
      <alignment readingOrder="0" vertical="bottom"/>
    </xf>
    <xf borderId="4" fillId="0" fontId="28" numFmtId="0" xfId="0" applyAlignment="1" applyBorder="1" applyFont="1">
      <alignment vertical="bottom"/>
    </xf>
    <xf borderId="2" fillId="0" fontId="53" numFmtId="164" xfId="0" applyAlignment="1" applyBorder="1" applyFont="1" applyNumberFormat="1">
      <alignment readingOrder="0" vertical="bottom"/>
    </xf>
    <xf borderId="0" fillId="0" fontId="89" numFmtId="164" xfId="0" applyAlignment="1" applyFont="1" applyNumberFormat="1">
      <alignment horizontal="right" vertical="bottom"/>
    </xf>
    <xf borderId="0" fillId="0" fontId="28" numFmtId="0" xfId="0" applyAlignment="1" applyFont="1">
      <alignment vertical="bottom"/>
    </xf>
    <xf borderId="2" fillId="0" fontId="90" numFmtId="0" xfId="0" applyAlignment="1" applyBorder="1" applyFont="1">
      <alignment readingOrder="0" shrinkToFit="0" vertical="bottom" wrapText="0"/>
    </xf>
    <xf borderId="2" fillId="0" fontId="91" numFmtId="0" xfId="0" applyAlignment="1" applyBorder="1" applyFont="1">
      <alignment readingOrder="0" shrinkToFit="0" vertical="bottom" wrapText="0"/>
    </xf>
    <xf borderId="2" fillId="16" fontId="28" numFmtId="0" xfId="0" applyAlignment="1" applyBorder="1" applyFill="1" applyFont="1">
      <alignment readingOrder="0" vertical="bottom"/>
    </xf>
    <xf borderId="3" fillId="0" fontId="92" numFmtId="0" xfId="0" applyAlignment="1" applyBorder="1" applyFont="1">
      <alignment vertical="bottom"/>
    </xf>
    <xf borderId="0" fillId="3" fontId="93" numFmtId="0" xfId="0" applyAlignment="1" applyFont="1">
      <alignment readingOrder="0" shrinkToFit="0" wrapText="0"/>
    </xf>
    <xf borderId="0" fillId="6" fontId="94" numFmtId="0" xfId="0" applyAlignment="1" applyFont="1">
      <alignment horizontal="left" readingOrder="0" shrinkToFit="0" wrapText="0"/>
    </xf>
    <xf borderId="0" fillId="0" fontId="1" numFmtId="0" xfId="0" applyAlignment="1" applyFont="1">
      <alignment horizontal="left" shrinkToFit="0" wrapText="0"/>
    </xf>
    <xf borderId="0" fillId="0" fontId="2"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1" numFmtId="10" xfId="0" applyAlignment="1" applyFont="1" applyNumberFormat="1">
      <alignment readingOrder="0"/>
    </xf>
    <xf borderId="0" fillId="0" fontId="1" numFmtId="165" xfId="0" applyAlignment="1" applyFont="1" applyNumberFormat="1">
      <alignment readingOrder="0"/>
    </xf>
    <xf borderId="0" fillId="0" fontId="95" numFmtId="0" xfId="0" applyAlignment="1" applyFont="1">
      <alignment readingOrder="0"/>
    </xf>
    <xf borderId="0" fillId="0" fontId="96" numFmtId="0" xfId="0" applyAlignment="1" applyFont="1">
      <alignment readingOrder="0"/>
    </xf>
    <xf borderId="0" fillId="2" fontId="2" numFmtId="0" xfId="0" applyAlignment="1" applyFont="1">
      <alignment readingOrder="0" shrinkToFit="0" vertical="top" wrapText="1"/>
    </xf>
    <xf borderId="0" fillId="2" fontId="2" numFmtId="0" xfId="0" applyAlignment="1" applyFont="1">
      <alignment horizontal="left" readingOrder="0" shrinkToFit="0" vertical="top" wrapText="1"/>
    </xf>
    <xf borderId="0" fillId="2" fontId="2" numFmtId="0" xfId="0" applyAlignment="1" applyFont="1">
      <alignment horizontal="center" readingOrder="0" shrinkToFit="0" vertical="top" wrapText="1"/>
    </xf>
    <xf borderId="0" fillId="2" fontId="2" numFmtId="164" xfId="0" applyAlignment="1" applyFont="1" applyNumberFormat="1">
      <alignment horizontal="left" readingOrder="0" shrinkToFit="0" vertical="top" wrapText="1"/>
    </xf>
    <xf borderId="0" fillId="2" fontId="2" numFmtId="3" xfId="0" applyAlignment="1" applyFont="1" applyNumberFormat="1">
      <alignment horizontal="left" readingOrder="0" shrinkToFit="0" vertical="top" wrapText="1"/>
    </xf>
    <xf borderId="0" fillId="2" fontId="2" numFmtId="0" xfId="0" applyAlignment="1" applyFont="1">
      <alignment horizontal="left" readingOrder="0" shrinkToFit="0" vertical="top" wrapText="0"/>
    </xf>
    <xf borderId="0" fillId="3" fontId="2" numFmtId="0" xfId="0" applyAlignment="1" applyFont="1">
      <alignment readingOrder="0" shrinkToFit="0" vertical="top" wrapText="1"/>
    </xf>
    <xf borderId="0" fillId="3" fontId="2" numFmtId="0" xfId="0" applyAlignment="1" applyFont="1">
      <alignment horizontal="left" readingOrder="0" shrinkToFit="0" vertical="top" wrapText="1"/>
    </xf>
    <xf borderId="0" fillId="3" fontId="2" numFmtId="0" xfId="0" applyAlignment="1" applyFont="1">
      <alignment horizontal="center" readingOrder="0" shrinkToFit="0" vertical="top" wrapText="1"/>
    </xf>
    <xf borderId="0" fillId="3" fontId="2" numFmtId="165" xfId="0" applyAlignment="1" applyFont="1" applyNumberFormat="1">
      <alignment horizontal="left" readingOrder="0" shrinkToFit="0" vertical="top" wrapText="1"/>
    </xf>
    <xf borderId="0" fillId="3" fontId="2" numFmtId="164" xfId="0" applyAlignment="1" applyFont="1" applyNumberFormat="1">
      <alignment horizontal="left" readingOrder="0" shrinkToFit="0" vertical="top" wrapText="1"/>
    </xf>
    <xf borderId="0" fillId="3" fontId="2" numFmtId="0" xfId="0" applyAlignment="1" applyFont="1">
      <alignment horizontal="left" readingOrder="0" shrinkToFit="0" vertical="top" wrapText="0"/>
    </xf>
    <xf borderId="1" fillId="10" fontId="1" numFmtId="0" xfId="0" applyAlignment="1" applyBorder="1" applyFont="1">
      <alignment readingOrder="0" shrinkToFit="0" wrapText="0"/>
    </xf>
    <xf borderId="1" fillId="10" fontId="97" numFmtId="0" xfId="0" applyAlignment="1" applyBorder="1" applyFont="1">
      <alignment horizontal="left" readingOrder="0" shrinkToFit="0" wrapText="0"/>
    </xf>
    <xf borderId="1" fillId="10" fontId="98" numFmtId="165" xfId="0" applyAlignment="1" applyBorder="1" applyFont="1" applyNumberFormat="1">
      <alignment horizontal="left" readingOrder="0" shrinkToFit="0" wrapText="0"/>
    </xf>
    <xf borderId="1" fillId="10" fontId="1" numFmtId="0" xfId="0" applyAlignment="1" applyBorder="1" applyFont="1">
      <alignment horizontal="left" readingOrder="0" shrinkToFit="0" wrapText="0"/>
    </xf>
    <xf borderId="1" fillId="10" fontId="1" numFmtId="0" xfId="0" applyAlignment="1" applyBorder="1" applyFont="1">
      <alignment horizontal="center" readingOrder="0" shrinkToFit="0" wrapText="0"/>
    </xf>
    <xf borderId="1" fillId="10" fontId="1" numFmtId="0" xfId="0" applyAlignment="1" applyBorder="1" applyFont="1">
      <alignment horizontal="center" shrinkToFit="0" wrapText="0"/>
    </xf>
    <xf borderId="1" fillId="10" fontId="1" numFmtId="0" xfId="0" applyAlignment="1" applyBorder="1" applyFont="1">
      <alignment horizontal="left" readingOrder="0" shrinkToFit="0" wrapText="0"/>
    </xf>
    <xf borderId="1" fillId="10" fontId="1" numFmtId="0" xfId="0" applyAlignment="1" applyBorder="1" applyFont="1">
      <alignment horizontal="center" readingOrder="0" shrinkToFit="0" wrapText="0"/>
    </xf>
    <xf borderId="1" fillId="10" fontId="99" numFmtId="0" xfId="0" applyAlignment="1" applyBorder="1" applyFont="1">
      <alignment horizontal="center" readingOrder="0" shrinkToFit="0" wrapText="0"/>
    </xf>
    <xf borderId="1" fillId="10" fontId="1" numFmtId="165" xfId="0" applyAlignment="1" applyBorder="1" applyFont="1" applyNumberFormat="1">
      <alignment horizontal="left" readingOrder="0" shrinkToFit="0" wrapText="0"/>
    </xf>
    <xf borderId="1" fillId="10" fontId="100" numFmtId="164" xfId="0" applyAlignment="1" applyBorder="1" applyFont="1" applyNumberFormat="1">
      <alignment horizontal="left" readingOrder="0" shrinkToFit="0" wrapText="0"/>
    </xf>
    <xf borderId="1" fillId="10" fontId="1" numFmtId="4" xfId="0" applyAlignment="1" applyBorder="1" applyFont="1" applyNumberFormat="1">
      <alignment horizontal="left" readingOrder="0" shrinkToFit="0" wrapText="0"/>
    </xf>
    <xf borderId="1" fillId="10" fontId="101" numFmtId="3" xfId="0" applyAlignment="1" applyBorder="1" applyFont="1" applyNumberFormat="1">
      <alignment horizontal="left" readingOrder="0" shrinkToFit="0" wrapText="0"/>
    </xf>
    <xf borderId="1" fillId="10" fontId="1" numFmtId="0" xfId="0" applyAlignment="1" applyBorder="1" applyFont="1">
      <alignment horizontal="left" shrinkToFit="0" wrapText="0"/>
    </xf>
    <xf borderId="1" fillId="3" fontId="102" numFmtId="0" xfId="0" applyAlignment="1" applyBorder="1" applyFont="1">
      <alignment horizontal="left" readingOrder="0" shrinkToFit="0" wrapText="0"/>
    </xf>
    <xf borderId="1" fillId="3" fontId="103" numFmtId="165" xfId="0" applyAlignment="1" applyBorder="1" applyFont="1" applyNumberFormat="1">
      <alignment horizontal="left" readingOrder="0" shrinkToFit="0" wrapText="0"/>
    </xf>
    <xf borderId="1" fillId="3" fontId="1" numFmtId="0" xfId="0" applyAlignment="1" applyBorder="1" applyFont="1">
      <alignment horizontal="left" readingOrder="0" shrinkToFit="0" wrapText="0"/>
    </xf>
    <xf borderId="1" fillId="3" fontId="1" numFmtId="0" xfId="0" applyAlignment="1" applyBorder="1" applyFont="1">
      <alignment horizontal="center" readingOrder="0" shrinkToFit="0" wrapText="0"/>
    </xf>
    <xf borderId="1" fillId="3" fontId="1" numFmtId="0" xfId="0" applyAlignment="1" applyBorder="1" applyFont="1">
      <alignment horizontal="center" shrinkToFit="0" wrapText="0"/>
    </xf>
    <xf borderId="1" fillId="3" fontId="1" numFmtId="0" xfId="0" applyAlignment="1" applyBorder="1" applyFont="1">
      <alignment horizontal="left" shrinkToFit="0" wrapText="0"/>
    </xf>
    <xf borderId="1" fillId="3" fontId="1" numFmtId="0" xfId="0" applyAlignment="1" applyBorder="1" applyFont="1">
      <alignment horizontal="center" readingOrder="0" shrinkToFit="0" wrapText="0"/>
    </xf>
    <xf borderId="1" fillId="3" fontId="104" numFmtId="0" xfId="0" applyAlignment="1" applyBorder="1" applyFont="1">
      <alignment horizontal="center" readingOrder="0" shrinkToFit="0" wrapText="0"/>
    </xf>
    <xf borderId="1" fillId="3" fontId="1" numFmtId="165" xfId="0" applyAlignment="1" applyBorder="1" applyFont="1" applyNumberFormat="1">
      <alignment horizontal="left" readingOrder="0" shrinkToFit="0" wrapText="0"/>
    </xf>
    <xf borderId="1" fillId="3" fontId="105" numFmtId="164" xfId="0" applyAlignment="1" applyBorder="1" applyFont="1" applyNumberFormat="1">
      <alignment horizontal="left" readingOrder="0" shrinkToFit="0" wrapText="0"/>
    </xf>
    <xf borderId="1" fillId="3" fontId="1" numFmtId="4" xfId="0" applyAlignment="1" applyBorder="1" applyFont="1" applyNumberFormat="1">
      <alignment horizontal="left" readingOrder="0" shrinkToFit="0" wrapText="0"/>
    </xf>
    <xf borderId="1" fillId="3" fontId="106" numFmtId="3" xfId="0" applyAlignment="1" applyBorder="1" applyFont="1" applyNumberFormat="1">
      <alignment horizontal="left" readingOrder="0" shrinkToFit="0" wrapText="0"/>
    </xf>
    <xf borderId="1" fillId="3" fontId="1" numFmtId="0" xfId="0" applyAlignment="1" applyBorder="1" applyFont="1">
      <alignment horizontal="left" readingOrder="0" shrinkToFit="0" wrapText="0"/>
    </xf>
    <xf borderId="1" fillId="10" fontId="1" numFmtId="166" xfId="0" applyAlignment="1" applyBorder="1" applyFont="1" applyNumberFormat="1">
      <alignment horizontal="left" readingOrder="0" shrinkToFit="0" wrapText="0"/>
    </xf>
    <xf borderId="0" fillId="10" fontId="1" numFmtId="0" xfId="0" applyAlignment="1" applyFont="1">
      <alignment horizontal="left" readingOrder="0" shrinkToFit="0" wrapText="0"/>
    </xf>
    <xf borderId="0" fillId="10" fontId="107" numFmtId="0" xfId="0" applyAlignment="1" applyFont="1">
      <alignment horizontal="left" readingOrder="0" shrinkToFit="0" wrapText="0"/>
    </xf>
    <xf borderId="0" fillId="10" fontId="108" numFmtId="0" xfId="0" applyAlignment="1" applyFont="1">
      <alignment horizontal="left" readingOrder="0"/>
    </xf>
    <xf borderId="0" fillId="3" fontId="109" numFmtId="0" xfId="0" applyAlignment="1" applyFont="1">
      <alignment horizontal="left" readingOrder="0" shrinkToFit="0" wrapText="0"/>
    </xf>
    <xf borderId="0" fillId="3" fontId="1" numFmtId="165" xfId="0" applyAlignment="1" applyFont="1" applyNumberFormat="1">
      <alignment horizontal="left" readingOrder="0" shrinkToFit="0" wrapText="0"/>
    </xf>
    <xf borderId="0" fillId="3" fontId="1" numFmtId="166" xfId="0" applyAlignment="1" applyFont="1" applyNumberFormat="1">
      <alignment horizontal="left" readingOrder="0" shrinkToFit="0" wrapText="0"/>
    </xf>
    <xf borderId="0" fillId="3" fontId="1" numFmtId="0" xfId="0" applyAlignment="1" applyFont="1">
      <alignment horizontal="left" readingOrder="0" shrinkToFit="0" wrapText="0"/>
    </xf>
    <xf borderId="0" fillId="3" fontId="110" numFmtId="0" xfId="0" applyAlignment="1" applyFont="1">
      <alignment horizontal="center" readingOrder="0" shrinkToFit="0" wrapText="0"/>
    </xf>
    <xf borderId="0" fillId="3" fontId="111" numFmtId="0" xfId="0" applyAlignment="1" applyFont="1">
      <alignment horizontal="left" readingOrder="0" shrinkToFit="0" wrapText="0"/>
    </xf>
    <xf borderId="0" fillId="3" fontId="1" numFmtId="0" xfId="0" applyAlignment="1" applyFont="1">
      <alignment horizontal="center" readingOrder="0" shrinkToFit="0" wrapText="0"/>
    </xf>
    <xf borderId="0" fillId="8" fontId="112" numFmtId="0" xfId="0" applyAlignment="1" applyFont="1">
      <alignment horizontal="left" readingOrder="0" shrinkToFit="0" wrapText="0"/>
    </xf>
    <xf borderId="0" fillId="3" fontId="1" numFmtId="0" xfId="0" applyAlignment="1" applyFont="1">
      <alignment horizontal="left" readingOrder="0" shrinkToFit="0" wrapText="0"/>
    </xf>
    <xf borderId="0" fillId="3" fontId="1" numFmtId="0" xfId="0" applyAlignment="1" applyFont="1">
      <alignment horizontal="left" readingOrder="0"/>
    </xf>
    <xf borderId="1" fillId="3" fontId="113" numFmtId="164" xfId="0" applyAlignment="1" applyBorder="1" applyFont="1" applyNumberFormat="1">
      <alignment horizontal="left" readingOrder="0" shrinkToFit="0" wrapText="0"/>
    </xf>
    <xf borderId="0" fillId="10" fontId="114" numFmtId="165" xfId="0" applyAlignment="1" applyFont="1" applyNumberFormat="1">
      <alignment horizontal="left"/>
    </xf>
    <xf borderId="0" fillId="10" fontId="1" numFmtId="0" xfId="0" applyAlignment="1" applyFont="1">
      <alignment horizontal="left"/>
    </xf>
    <xf borderId="0" fillId="10" fontId="1" numFmtId="0" xfId="0" applyAlignment="1" applyFont="1">
      <alignment horizontal="center" shrinkToFit="0" wrapText="0"/>
    </xf>
    <xf borderId="0" fillId="10" fontId="1" numFmtId="0" xfId="0" applyAlignment="1" applyFont="1">
      <alignment horizontal="center"/>
    </xf>
    <xf borderId="0" fillId="10" fontId="115" numFmtId="0" xfId="0" applyAlignment="1" applyFont="1">
      <alignment horizontal="center"/>
    </xf>
    <xf borderId="0" fillId="10" fontId="1" numFmtId="165" xfId="0" applyAlignment="1" applyFont="1" applyNumberFormat="1">
      <alignment horizontal="left" shrinkToFit="0" wrapText="0"/>
    </xf>
    <xf borderId="1" fillId="10" fontId="1" numFmtId="165" xfId="0" applyAlignment="1" applyBorder="1" applyFont="1" applyNumberFormat="1">
      <alignment horizontal="left" shrinkToFit="0" wrapText="0"/>
    </xf>
    <xf borderId="1" fillId="10" fontId="1" numFmtId="164" xfId="0" applyAlignment="1" applyBorder="1" applyFont="1" applyNumberFormat="1">
      <alignment horizontal="left" readingOrder="0" shrinkToFit="0" wrapText="0"/>
    </xf>
    <xf borderId="0" fillId="10" fontId="1" numFmtId="0" xfId="0" applyAlignment="1" applyFont="1">
      <alignment horizontal="left" readingOrder="0"/>
    </xf>
    <xf borderId="1" fillId="3" fontId="1" numFmtId="165" xfId="0" applyAlignment="1" applyBorder="1" applyFont="1" applyNumberFormat="1">
      <alignment horizontal="left" shrinkToFit="0" wrapText="0"/>
    </xf>
    <xf borderId="1" fillId="10" fontId="1" numFmtId="165" xfId="0" applyAlignment="1" applyBorder="1" applyFont="1" applyNumberFormat="1">
      <alignment horizontal="left" readingOrder="0" shrinkToFit="0" wrapText="0"/>
    </xf>
    <xf borderId="1" fillId="10" fontId="1" numFmtId="164" xfId="0" applyAlignment="1" applyBorder="1" applyFont="1" applyNumberFormat="1">
      <alignment horizontal="left" readingOrder="0" shrinkToFit="0" wrapText="0"/>
    </xf>
    <xf borderId="1" fillId="10" fontId="116" numFmtId="164" xfId="0" applyAlignment="1" applyBorder="1" applyFont="1" applyNumberFormat="1">
      <alignment horizontal="left" readingOrder="0" shrinkToFit="0" wrapText="0"/>
    </xf>
    <xf borderId="1" fillId="10" fontId="117" numFmtId="0" xfId="0" applyAlignment="1" applyBorder="1" applyFont="1">
      <alignment horizontal="left" readingOrder="0" shrinkToFit="0" wrapText="0"/>
    </xf>
    <xf borderId="1" fillId="3" fontId="1" numFmtId="165" xfId="0" applyAlignment="1" applyBorder="1" applyFont="1" applyNumberFormat="1">
      <alignment horizontal="left" readingOrder="0" shrinkToFit="0" wrapText="0"/>
    </xf>
    <xf borderId="1" fillId="3" fontId="1" numFmtId="164" xfId="0" applyAlignment="1" applyBorder="1" applyFont="1" applyNumberFormat="1">
      <alignment horizontal="left" readingOrder="0" shrinkToFit="0" wrapText="0"/>
    </xf>
    <xf borderId="1" fillId="3" fontId="118" numFmtId="4" xfId="0" applyAlignment="1" applyBorder="1" applyFont="1" applyNumberFormat="1">
      <alignment horizontal="left" readingOrder="0" shrinkToFit="0" wrapText="0"/>
    </xf>
    <xf borderId="1" fillId="10" fontId="1" numFmtId="3" xfId="0" applyAlignment="1" applyBorder="1" applyFont="1" applyNumberFormat="1">
      <alignment horizontal="left" readingOrder="0" shrinkToFit="0" wrapText="0"/>
    </xf>
    <xf borderId="1" fillId="3" fontId="119" numFmtId="0" xfId="0" applyAlignment="1" applyBorder="1" applyFont="1">
      <alignment horizontal="left" readingOrder="0" shrinkToFit="0" wrapText="0"/>
    </xf>
    <xf borderId="0" fillId="10" fontId="1" numFmtId="165" xfId="0" applyAlignment="1" applyFont="1" applyNumberFormat="1">
      <alignment horizontal="left" readingOrder="0" shrinkToFit="0" wrapText="0"/>
    </xf>
    <xf borderId="1" fillId="8" fontId="120" numFmtId="165" xfId="0" applyAlignment="1" applyBorder="1" applyFont="1" applyNumberFormat="1">
      <alignment horizontal="left" readingOrder="0" shrinkToFit="0" wrapText="0"/>
    </xf>
    <xf borderId="0" fillId="3" fontId="121" numFmtId="165" xfId="0" applyAlignment="1" applyFont="1" applyNumberFormat="1">
      <alignment readingOrder="0"/>
    </xf>
    <xf borderId="1" fillId="8" fontId="122" numFmtId="169" xfId="0" applyAlignment="1" applyBorder="1" applyFont="1" applyNumberFormat="1">
      <alignment horizontal="left" readingOrder="0" shrinkToFit="0" wrapText="0"/>
    </xf>
    <xf borderId="1" fillId="3" fontId="1" numFmtId="164" xfId="0" applyAlignment="1" applyBorder="1" applyFont="1" applyNumberFormat="1">
      <alignment horizontal="left" readingOrder="0" shrinkToFit="0" wrapText="0"/>
    </xf>
    <xf borderId="0" fillId="10" fontId="1" numFmtId="165" xfId="0" applyAlignment="1" applyFont="1" applyNumberFormat="1">
      <alignment readingOrder="0"/>
    </xf>
    <xf borderId="0" fillId="3" fontId="1" numFmtId="165" xfId="0" applyAlignment="1" applyFont="1" applyNumberFormat="1">
      <alignment readingOrder="0"/>
    </xf>
    <xf borderId="1" fillId="3" fontId="1" numFmtId="3" xfId="0" applyAlignment="1" applyBorder="1" applyFont="1" applyNumberFormat="1">
      <alignment horizontal="left" readingOrder="0" shrinkToFit="0" wrapText="0"/>
    </xf>
    <xf borderId="1" fillId="10" fontId="123" numFmtId="0" xfId="0" applyAlignment="1" applyBorder="1" applyFont="1">
      <alignment horizontal="left" readingOrder="0" shrinkToFit="0" wrapText="0"/>
    </xf>
    <xf borderId="1" fillId="3" fontId="1" numFmtId="164" xfId="0" applyAlignment="1" applyBorder="1" applyFont="1" applyNumberFormat="1">
      <alignment horizontal="left" shrinkToFit="0" wrapText="0"/>
    </xf>
    <xf borderId="1" fillId="3" fontId="14" numFmtId="0" xfId="0" applyAlignment="1" applyBorder="1" applyFont="1">
      <alignment horizontal="left" readingOrder="0" shrinkToFit="0" wrapText="0"/>
    </xf>
    <xf borderId="0" fillId="10" fontId="124" numFmtId="167" xfId="0" applyAlignment="1" applyFont="1" applyNumberFormat="1">
      <alignment readingOrder="0"/>
    </xf>
    <xf borderId="1" fillId="10" fontId="1" numFmtId="164" xfId="0" applyAlignment="1" applyBorder="1" applyFont="1" applyNumberFormat="1">
      <alignment horizontal="left" shrinkToFit="0" wrapText="0"/>
    </xf>
    <xf borderId="1" fillId="10" fontId="1" numFmtId="4" xfId="0" applyAlignment="1" applyBorder="1" applyFont="1" applyNumberFormat="1">
      <alignment horizontal="left" shrinkToFit="0" wrapText="0"/>
    </xf>
    <xf borderId="0" fillId="3" fontId="1" numFmtId="165" xfId="0" applyAlignment="1" applyFont="1" applyNumberFormat="1">
      <alignment horizontal="left" readingOrder="0"/>
    </xf>
    <xf borderId="1" fillId="8" fontId="1" numFmtId="0" xfId="0" applyAlignment="1" applyBorder="1" applyFont="1">
      <alignment horizontal="left" readingOrder="0" shrinkToFit="0" wrapText="0"/>
    </xf>
    <xf borderId="1" fillId="3" fontId="1" numFmtId="4" xfId="0" applyAlignment="1" applyBorder="1" applyFont="1" applyNumberFormat="1">
      <alignment horizontal="left" shrinkToFit="0" wrapText="0"/>
    </xf>
    <xf borderId="0" fillId="8" fontId="125" numFmtId="165" xfId="0" applyAlignment="1" applyFont="1" applyNumberFormat="1">
      <alignment horizontal="left" readingOrder="0"/>
    </xf>
    <xf borderId="1" fillId="8" fontId="126" numFmtId="0" xfId="0" applyAlignment="1" applyBorder="1" applyFont="1">
      <alignment horizontal="center" readingOrder="0" shrinkToFit="0" wrapText="0"/>
    </xf>
    <xf borderId="0" fillId="8" fontId="127" numFmtId="0" xfId="0" applyAlignment="1" applyFont="1">
      <alignment readingOrder="0"/>
    </xf>
    <xf borderId="1" fillId="10" fontId="1" numFmtId="3" xfId="0" applyAlignment="1" applyBorder="1" applyFont="1" applyNumberFormat="1">
      <alignment horizontal="left" shrinkToFit="0" wrapText="0"/>
    </xf>
    <xf borderId="1" fillId="3" fontId="128" numFmtId="0" xfId="0" applyAlignment="1" applyBorder="1" applyFont="1">
      <alignment readingOrder="0" shrinkToFit="0" wrapText="0"/>
    </xf>
    <xf borderId="1" fillId="3" fontId="128" numFmtId="0" xfId="0" applyAlignment="1" applyBorder="1" applyFont="1">
      <alignment horizontal="left" readingOrder="0" shrinkToFit="0" wrapText="0"/>
    </xf>
    <xf borderId="1" fillId="3" fontId="128" numFmtId="4" xfId="0" applyAlignment="1" applyBorder="1" applyFont="1" applyNumberFormat="1">
      <alignment horizontal="left" readingOrder="0" shrinkToFit="0" wrapText="0"/>
    </xf>
    <xf borderId="1" fillId="3" fontId="129" numFmtId="0" xfId="0" applyAlignment="1" applyBorder="1" applyFont="1">
      <alignment horizontal="center" readingOrder="0" shrinkToFit="0" wrapText="0"/>
    </xf>
    <xf borderId="1" fillId="3" fontId="128" numFmtId="0" xfId="0" applyAlignment="1" applyBorder="1" applyFont="1">
      <alignment horizontal="left" shrinkToFit="0" wrapText="0"/>
    </xf>
    <xf borderId="1" fillId="10" fontId="130" numFmtId="167" xfId="0" applyAlignment="1" applyBorder="1" applyFont="1" applyNumberFormat="1">
      <alignment horizontal="left" readingOrder="0" shrinkToFit="0" wrapText="0"/>
    </xf>
    <xf borderId="1" fillId="10" fontId="131" numFmtId="14" xfId="0" applyAlignment="1" applyBorder="1" applyFont="1" applyNumberFormat="1">
      <alignment horizontal="left" readingOrder="0" shrinkToFit="0" wrapText="0"/>
    </xf>
    <xf borderId="1" fillId="3" fontId="1" numFmtId="167" xfId="0" applyAlignment="1" applyBorder="1" applyFont="1" applyNumberFormat="1">
      <alignment horizontal="left" readingOrder="0" shrinkToFit="0" wrapText="0"/>
    </xf>
    <xf borderId="1" fillId="3" fontId="1" numFmtId="14" xfId="0" applyAlignment="1" applyBorder="1" applyFont="1" applyNumberFormat="1">
      <alignment horizontal="left" readingOrder="0" shrinkToFit="0" wrapText="0"/>
    </xf>
    <xf borderId="0" fillId="10" fontId="132" numFmtId="0" xfId="0" applyAlignment="1" applyFont="1">
      <alignment readingOrder="0"/>
    </xf>
    <xf borderId="1" fillId="3" fontId="129" numFmtId="0" xfId="0" applyAlignment="1" applyBorder="1" applyFont="1">
      <alignment horizontal="left" readingOrder="0" shrinkToFit="0" wrapText="0"/>
    </xf>
    <xf borderId="1" fillId="3" fontId="129" numFmtId="164" xfId="0" applyAlignment="1" applyBorder="1" applyFont="1" applyNumberFormat="1">
      <alignment horizontal="left" readingOrder="0" shrinkToFit="0" wrapText="0"/>
    </xf>
    <xf borderId="1" fillId="3" fontId="128" numFmtId="4" xfId="0" applyAlignment="1" applyBorder="1" applyFont="1" applyNumberFormat="1">
      <alignment horizontal="left" readingOrder="0" shrinkToFit="0" wrapText="0"/>
    </xf>
    <xf borderId="1" fillId="3" fontId="129" numFmtId="3" xfId="0" applyAlignment="1" applyBorder="1" applyFont="1" applyNumberFormat="1">
      <alignment horizontal="left" readingOrder="0" shrinkToFit="0" wrapText="0"/>
    </xf>
    <xf borderId="1" fillId="3" fontId="128" numFmtId="0" xfId="0" applyAlignment="1" applyBorder="1" applyFont="1">
      <alignment horizontal="left" readingOrder="0" shrinkToFit="0" wrapText="0"/>
    </xf>
    <xf borderId="0" fillId="10" fontId="1" numFmtId="0" xfId="0" applyAlignment="1" applyFont="1">
      <alignment horizontal="center" readingOrder="0"/>
    </xf>
    <xf borderId="0" fillId="3" fontId="28" numFmtId="0" xfId="0" applyAlignment="1" applyFont="1">
      <alignment horizontal="left" readingOrder="0"/>
    </xf>
    <xf borderId="0" fillId="3" fontId="133" numFmtId="0" xfId="0" applyAlignment="1" applyFont="1">
      <alignment horizontal="left" readingOrder="0"/>
    </xf>
    <xf borderId="0" fillId="10" fontId="1" numFmtId="0" xfId="0" applyFont="1"/>
    <xf borderId="1" fillId="3" fontId="134" numFmtId="165" xfId="0" applyAlignment="1" applyBorder="1" applyFont="1" applyNumberFormat="1">
      <alignment horizontal="left" shrinkToFit="0" wrapText="0"/>
    </xf>
    <xf borderId="1" fillId="3" fontId="135" numFmtId="0" xfId="0" applyAlignment="1" applyBorder="1" applyFont="1">
      <alignment horizontal="left" shrinkToFit="0" wrapText="0"/>
    </xf>
    <xf borderId="1" fillId="10" fontId="136" numFmtId="165" xfId="0" applyAlignment="1" applyBorder="1" applyFont="1" applyNumberFormat="1">
      <alignment horizontal="left" shrinkToFit="0" wrapText="0"/>
    </xf>
    <xf borderId="1" fillId="10" fontId="137" numFmtId="0" xfId="0" applyAlignment="1" applyBorder="1" applyFont="1">
      <alignment horizontal="left" shrinkToFit="0" wrapText="0"/>
    </xf>
    <xf borderId="0" fillId="3" fontId="138" numFmtId="0" xfId="0" applyAlignment="1" applyFont="1">
      <alignment readingOrder="0"/>
    </xf>
    <xf borderId="0" fillId="10" fontId="139" numFmtId="3" xfId="0" applyAlignment="1" applyFont="1" applyNumberFormat="1">
      <alignment horizontal="left" readingOrder="0" shrinkToFit="0" wrapText="0"/>
    </xf>
    <xf borderId="0" fillId="3" fontId="1" numFmtId="164" xfId="0" applyAlignment="1" applyFont="1" applyNumberFormat="1">
      <alignment horizontal="left" readingOrder="0" shrinkToFit="0" wrapText="0"/>
    </xf>
    <xf borderId="0" fillId="3" fontId="1" numFmtId="3" xfId="0" applyAlignment="1" applyFont="1" applyNumberFormat="1">
      <alignment horizontal="left" readingOrder="0" shrinkToFit="0" wrapText="0"/>
    </xf>
    <xf borderId="0" fillId="10" fontId="140" numFmtId="164" xfId="0" applyAlignment="1" applyFont="1" applyNumberFormat="1">
      <alignment readingOrder="0"/>
    </xf>
    <xf borderId="2" fillId="3" fontId="28" numFmtId="0" xfId="0" applyAlignment="1" applyBorder="1" applyFont="1">
      <alignment vertical="bottom"/>
    </xf>
    <xf borderId="3" fillId="3" fontId="141" numFmtId="0" xfId="0" applyAlignment="1" applyBorder="1" applyFont="1">
      <alignment vertical="bottom"/>
    </xf>
    <xf borderId="2" fillId="3" fontId="28" numFmtId="168" xfId="0" applyAlignment="1" applyBorder="1" applyFont="1" applyNumberFormat="1">
      <alignment horizontal="right" vertical="bottom"/>
    </xf>
    <xf borderId="2" fillId="3" fontId="28" numFmtId="165" xfId="0" applyAlignment="1" applyBorder="1" applyFont="1" applyNumberFormat="1">
      <alignment vertical="bottom"/>
    </xf>
    <xf borderId="2" fillId="3" fontId="28" numFmtId="0" xfId="0" applyAlignment="1" applyBorder="1" applyFont="1">
      <alignment readingOrder="0" vertical="bottom"/>
    </xf>
    <xf borderId="2" fillId="3" fontId="28" numFmtId="0" xfId="0" applyAlignment="1" applyBorder="1" applyFont="1">
      <alignment vertical="bottom"/>
    </xf>
    <xf borderId="2" fillId="3" fontId="142" numFmtId="0" xfId="0" applyAlignment="1" applyBorder="1" applyFont="1">
      <alignment vertical="bottom"/>
    </xf>
    <xf borderId="2" fillId="3" fontId="143" numFmtId="0" xfId="0" applyAlignment="1" applyBorder="1" applyFont="1">
      <alignment vertical="bottom"/>
    </xf>
    <xf borderId="2" fillId="3" fontId="28" numFmtId="164" xfId="0" applyAlignment="1" applyBorder="1" applyFont="1" applyNumberFormat="1">
      <alignment readingOrder="0" vertical="bottom"/>
    </xf>
    <xf borderId="3" fillId="3" fontId="144" numFmtId="164" xfId="0" applyAlignment="1" applyBorder="1" applyFont="1" applyNumberFormat="1">
      <alignment readingOrder="0" vertical="bottom"/>
    </xf>
    <xf borderId="2" fillId="3" fontId="145" numFmtId="3" xfId="0" applyAlignment="1" applyBorder="1" applyFont="1" applyNumberFormat="1">
      <alignment horizontal="right" vertical="bottom"/>
    </xf>
    <xf borderId="2" fillId="3" fontId="28" numFmtId="164" xfId="0" applyAlignment="1" applyBorder="1" applyFont="1" applyNumberFormat="1">
      <alignment vertical="bottom"/>
    </xf>
    <xf borderId="2" fillId="3" fontId="146" numFmtId="164" xfId="0" applyAlignment="1" applyBorder="1" applyFont="1" applyNumberFormat="1">
      <alignment horizontal="right" vertical="bottom"/>
    </xf>
    <xf borderId="2" fillId="3" fontId="1" numFmtId="0" xfId="0" applyAlignment="1" applyBorder="1" applyFont="1">
      <alignment horizontal="left" readingOrder="0" shrinkToFit="0" wrapText="0"/>
    </xf>
    <xf borderId="4" fillId="3" fontId="28" numFmtId="0" xfId="0" applyAlignment="1" applyBorder="1" applyFont="1">
      <alignment shrinkToFit="0" vertical="bottom" wrapText="0"/>
    </xf>
    <xf borderId="2" fillId="3" fontId="28" numFmtId="0" xfId="0" applyAlignment="1" applyBorder="1" applyFont="1">
      <alignment shrinkToFit="0" vertical="bottom" wrapText="0"/>
    </xf>
    <xf borderId="2" fillId="10" fontId="28" numFmtId="0" xfId="0" applyAlignment="1" applyBorder="1" applyFont="1">
      <alignment vertical="bottom"/>
    </xf>
    <xf borderId="5" fillId="10" fontId="147" numFmtId="0" xfId="0" applyAlignment="1" applyBorder="1" applyFont="1">
      <alignment vertical="bottom"/>
    </xf>
    <xf borderId="2" fillId="10" fontId="28" numFmtId="168" xfId="0" applyAlignment="1" applyBorder="1" applyFont="1" applyNumberFormat="1">
      <alignment horizontal="right" vertical="bottom"/>
    </xf>
    <xf borderId="2" fillId="10" fontId="28" numFmtId="165" xfId="0" applyAlignment="1" applyBorder="1" applyFont="1" applyNumberFormat="1">
      <alignment horizontal="right" vertical="bottom"/>
    </xf>
    <xf borderId="2" fillId="10" fontId="28" numFmtId="0" xfId="0" applyAlignment="1" applyBorder="1" applyFont="1">
      <alignment readingOrder="0" vertical="bottom"/>
    </xf>
    <xf borderId="2" fillId="10" fontId="28" numFmtId="0" xfId="0" applyAlignment="1" applyBorder="1" applyFont="1">
      <alignment vertical="bottom"/>
    </xf>
    <xf borderId="2" fillId="10" fontId="28" numFmtId="0" xfId="0" applyAlignment="1" applyBorder="1" applyFont="1">
      <alignment horizontal="right" vertical="bottom"/>
    </xf>
    <xf borderId="2" fillId="10" fontId="148" numFmtId="0" xfId="0" applyAlignment="1" applyBorder="1" applyFont="1">
      <alignment vertical="bottom"/>
    </xf>
    <xf borderId="4" fillId="10" fontId="149" numFmtId="0" xfId="0" applyAlignment="1" applyBorder="1" applyFont="1">
      <alignment shrinkToFit="0" vertical="bottom" wrapText="0"/>
    </xf>
    <xf borderId="4" fillId="10" fontId="28" numFmtId="0" xfId="0" applyAlignment="1" applyBorder="1" applyFont="1">
      <alignment readingOrder="0" vertical="bottom"/>
    </xf>
    <xf borderId="2" fillId="10" fontId="150" numFmtId="0" xfId="0" applyAlignment="1" applyBorder="1" applyFont="1">
      <alignment vertical="bottom"/>
    </xf>
    <xf borderId="2" fillId="10" fontId="28" numFmtId="165" xfId="0" applyAlignment="1" applyBorder="1" applyFont="1" applyNumberFormat="1">
      <alignment vertical="bottom"/>
    </xf>
    <xf borderId="2" fillId="10" fontId="28" numFmtId="164" xfId="0" applyAlignment="1" applyBorder="1" applyFont="1" applyNumberFormat="1">
      <alignment readingOrder="0" vertical="bottom"/>
    </xf>
    <xf borderId="5" fillId="10" fontId="151" numFmtId="164" xfId="0" applyAlignment="1" applyBorder="1" applyFont="1" applyNumberFormat="1">
      <alignment readingOrder="0" vertical="bottom"/>
    </xf>
    <xf borderId="2" fillId="10" fontId="152" numFmtId="3" xfId="0" applyAlignment="1" applyBorder="1" applyFont="1" applyNumberFormat="1">
      <alignment horizontal="right" vertical="bottom"/>
    </xf>
    <xf borderId="2" fillId="10" fontId="28" numFmtId="164" xfId="0" applyAlignment="1" applyBorder="1" applyFont="1" applyNumberFormat="1">
      <alignment vertical="bottom"/>
    </xf>
    <xf borderId="2" fillId="10" fontId="153" numFmtId="164" xfId="0" applyAlignment="1" applyBorder="1" applyFont="1" applyNumberFormat="1">
      <alignment horizontal="right" vertical="bottom"/>
    </xf>
    <xf borderId="2" fillId="10" fontId="1" numFmtId="0" xfId="0" applyAlignment="1" applyBorder="1" applyFont="1">
      <alignment horizontal="left" readingOrder="0" shrinkToFit="0" wrapText="0"/>
    </xf>
    <xf borderId="3" fillId="10" fontId="45" numFmtId="0" xfId="0" applyAlignment="1" applyBorder="1" applyFont="1">
      <alignment vertical="bottom"/>
    </xf>
    <xf borderId="2" fillId="10" fontId="28" numFmtId="0" xfId="0" applyAlignment="1" applyBorder="1" applyFont="1">
      <alignment shrinkToFit="0" vertical="bottom" wrapText="0"/>
    </xf>
    <xf borderId="2" fillId="3" fontId="154" numFmtId="0" xfId="0" applyAlignment="1" applyBorder="1" applyFont="1">
      <alignment readingOrder="0" vertical="bottom"/>
    </xf>
    <xf borderId="2" fillId="3" fontId="28" numFmtId="0" xfId="0" applyAlignment="1" applyBorder="1" applyFont="1">
      <alignment horizontal="right" readingOrder="0" vertical="bottom"/>
    </xf>
    <xf borderId="2" fillId="3" fontId="28" numFmtId="0" xfId="0" applyAlignment="1" applyBorder="1" applyFont="1">
      <alignment horizontal="right" vertical="bottom"/>
    </xf>
    <xf borderId="2" fillId="3" fontId="155" numFmtId="164" xfId="0" applyAlignment="1" applyBorder="1" applyFont="1" applyNumberFormat="1">
      <alignment readingOrder="0" vertical="bottom"/>
    </xf>
    <xf borderId="3" fillId="3" fontId="28" numFmtId="0" xfId="0" applyAlignment="1" applyBorder="1" applyFont="1">
      <alignment vertical="bottom"/>
    </xf>
    <xf borderId="5" fillId="3" fontId="28" numFmtId="0" xfId="0" applyAlignment="1" applyBorder="1" applyFont="1">
      <alignment vertical="bottom"/>
    </xf>
    <xf borderId="4" fillId="3" fontId="28" numFmtId="0" xfId="0" applyAlignment="1" applyBorder="1" applyFont="1">
      <alignment shrinkToFit="0" vertical="bottom" wrapText="0"/>
    </xf>
    <xf borderId="2" fillId="10" fontId="156" numFmtId="0" xfId="0" applyAlignment="1" applyBorder="1" applyFont="1">
      <alignment horizontal="right" vertical="bottom"/>
    </xf>
    <xf borderId="2" fillId="10" fontId="157" numFmtId="164" xfId="0" applyAlignment="1" applyBorder="1" applyFont="1" applyNumberFormat="1">
      <alignment readingOrder="0" vertical="bottom"/>
    </xf>
    <xf borderId="3" fillId="10" fontId="158" numFmtId="3" xfId="0" applyAlignment="1" applyBorder="1" applyFont="1" applyNumberFormat="1">
      <alignment horizontal="center" vertical="bottom"/>
    </xf>
    <xf borderId="4" fillId="10" fontId="159" numFmtId="164" xfId="0" applyAlignment="1" applyBorder="1" applyFont="1" applyNumberFormat="1">
      <alignment readingOrder="0" shrinkToFit="0" vertical="bottom" wrapText="0"/>
    </xf>
    <xf borderId="4" fillId="10" fontId="28" numFmtId="164" xfId="0" applyAlignment="1" applyBorder="1" applyFont="1" applyNumberFormat="1">
      <alignment readingOrder="0" vertical="bottom"/>
    </xf>
    <xf borderId="5" fillId="10" fontId="28" numFmtId="0" xfId="0" applyAlignment="1" applyBorder="1" applyFont="1">
      <alignment vertical="bottom"/>
    </xf>
    <xf borderId="2" fillId="3" fontId="160" numFmtId="164" xfId="0" applyAlignment="1" applyBorder="1" applyFont="1" applyNumberFormat="1">
      <alignment readingOrder="0" vertical="bottom"/>
    </xf>
    <xf borderId="5" fillId="3" fontId="161" numFmtId="3" xfId="0" applyAlignment="1" applyBorder="1" applyFont="1" applyNumberFormat="1">
      <alignment horizontal="right" vertical="bottom"/>
    </xf>
    <xf borderId="4" fillId="3" fontId="162" numFmtId="164" xfId="0" applyAlignment="1" applyBorder="1" applyFont="1" applyNumberFormat="1">
      <alignment readingOrder="0" shrinkToFit="0" vertical="bottom" wrapText="0"/>
    </xf>
    <xf borderId="4" fillId="3" fontId="28" numFmtId="164" xfId="0" applyAlignment="1" applyBorder="1" applyFont="1" applyNumberFormat="1">
      <alignment readingOrder="0" vertical="bottom"/>
    </xf>
    <xf borderId="2" fillId="10" fontId="28" numFmtId="164" xfId="0" applyAlignment="1" applyBorder="1" applyFont="1" applyNumberFormat="1">
      <alignment readingOrder="0" vertical="bottom"/>
    </xf>
    <xf borderId="5" fillId="10" fontId="163" numFmtId="3" xfId="0" applyAlignment="1" applyBorder="1" applyFont="1" applyNumberFormat="1">
      <alignment horizontal="right" vertical="bottom"/>
    </xf>
    <xf borderId="4" fillId="10" fontId="28" numFmtId="164" xfId="0" applyAlignment="1" applyBorder="1" applyFont="1" applyNumberFormat="1">
      <alignment readingOrder="0" shrinkToFit="0" vertical="bottom" wrapText="0"/>
    </xf>
    <xf borderId="2" fillId="10" fontId="1" numFmtId="164" xfId="0" applyAlignment="1" applyBorder="1" applyFont="1" applyNumberFormat="1">
      <alignment horizontal="left" readingOrder="0" shrinkToFit="0" wrapText="0"/>
    </xf>
    <xf borderId="0" fillId="10" fontId="28" numFmtId="0" xfId="0" applyAlignment="1" applyFont="1">
      <alignment vertical="bottom"/>
    </xf>
    <xf borderId="2" fillId="10" fontId="164" numFmtId="0" xfId="0" applyAlignment="1" applyBorder="1" applyFont="1">
      <alignment readingOrder="0" shrinkToFit="0" vertical="bottom" wrapText="0"/>
    </xf>
    <xf borderId="2" fillId="3" fontId="28" numFmtId="165" xfId="0" applyAlignment="1" applyBorder="1" applyFont="1" applyNumberFormat="1">
      <alignment horizontal="right" vertical="bottom"/>
    </xf>
    <xf borderId="3" fillId="10" fontId="165" numFmtId="0" xfId="0" applyAlignment="1" applyBorder="1" applyFont="1">
      <alignment vertical="bottom"/>
    </xf>
    <xf borderId="2" fillId="10" fontId="28" numFmtId="168" xfId="0" applyAlignment="1" applyBorder="1" applyFont="1" applyNumberFormat="1">
      <alignment vertical="bottom"/>
    </xf>
    <xf borderId="2" fillId="10" fontId="28" numFmtId="0" xfId="0" applyAlignment="1" applyBorder="1" applyFont="1">
      <alignment horizontal="right" readingOrder="0" vertical="bottom"/>
    </xf>
    <xf borderId="3" fillId="10" fontId="166" numFmtId="164" xfId="0" applyAlignment="1" applyBorder="1" applyFont="1" applyNumberFormat="1">
      <alignment horizontal="right" vertical="bottom"/>
    </xf>
    <xf borderId="3" fillId="10" fontId="28" numFmtId="0" xfId="0" applyAlignment="1" applyBorder="1" applyFont="1">
      <alignment vertical="bottom"/>
    </xf>
    <xf borderId="3" fillId="3" fontId="167" numFmtId="0" xfId="0" applyAlignment="1" applyBorder="1" applyFont="1">
      <alignment vertical="bottom"/>
    </xf>
    <xf borderId="3" fillId="3" fontId="168" numFmtId="164" xfId="0" applyAlignment="1" applyBorder="1" applyFont="1" applyNumberFormat="1">
      <alignment readingOrder="0" shrinkToFit="0" vertical="bottom" wrapText="0"/>
    </xf>
    <xf borderId="3" fillId="3" fontId="28" numFmtId="164" xfId="0" applyAlignment="1" applyBorder="1" applyFont="1" applyNumberFormat="1">
      <alignment readingOrder="0" vertical="bottom"/>
    </xf>
    <xf borderId="0" fillId="10" fontId="169" numFmtId="0" xfId="0" applyAlignment="1" applyFont="1">
      <alignment vertical="bottom"/>
    </xf>
    <xf borderId="2" fillId="10" fontId="170" numFmtId="164" xfId="0" applyAlignment="1" applyBorder="1" applyFont="1" applyNumberFormat="1">
      <alignment readingOrder="0" vertical="bottom"/>
    </xf>
    <xf borderId="5" fillId="10" fontId="28" numFmtId="164" xfId="0" applyAlignment="1" applyBorder="1" applyFont="1" applyNumberFormat="1">
      <alignment horizontal="right" vertical="bottom"/>
    </xf>
    <xf borderId="5" fillId="10" fontId="1" numFmtId="0" xfId="0" applyAlignment="1" applyBorder="1" applyFont="1">
      <alignment horizontal="left" readingOrder="0" shrinkToFit="0" wrapText="0"/>
    </xf>
    <xf borderId="5" fillId="3" fontId="171" numFmtId="0" xfId="0" applyAlignment="1" applyBorder="1" applyFont="1">
      <alignment vertical="bottom"/>
    </xf>
    <xf borderId="2" fillId="3" fontId="172" numFmtId="165" xfId="0" applyAlignment="1" applyBorder="1" applyFont="1" applyNumberFormat="1">
      <alignment horizontal="right" vertical="bottom"/>
    </xf>
    <xf borderId="2" fillId="3" fontId="173" numFmtId="0" xfId="0" applyAlignment="1" applyBorder="1" applyFont="1">
      <alignment horizontal="right" vertical="bottom"/>
    </xf>
    <xf borderId="2" fillId="3" fontId="28" numFmtId="164" xfId="0" applyAlignment="1" applyBorder="1" applyFont="1" applyNumberFormat="1">
      <alignment horizontal="right" vertical="bottom"/>
    </xf>
    <xf borderId="3" fillId="10" fontId="174" numFmtId="3" xfId="0" applyAlignment="1" applyBorder="1" applyFont="1" applyNumberFormat="1">
      <alignment horizontal="right" vertical="bottom"/>
    </xf>
    <xf borderId="3" fillId="10" fontId="175" numFmtId="164" xfId="0" applyAlignment="1" applyBorder="1" applyFont="1" applyNumberFormat="1">
      <alignment readingOrder="0" shrinkToFit="0" vertical="bottom" wrapText="0"/>
    </xf>
    <xf borderId="6" fillId="3" fontId="28" numFmtId="164" xfId="0" applyAlignment="1" applyBorder="1" applyFont="1" applyNumberFormat="1">
      <alignment shrinkToFit="0" vertical="bottom" wrapText="0"/>
    </xf>
    <xf borderId="6" fillId="3" fontId="28" numFmtId="164" xfId="0" applyAlignment="1" applyBorder="1" applyFont="1" applyNumberFormat="1">
      <alignment readingOrder="0" shrinkToFit="0" vertical="bottom" wrapText="0"/>
    </xf>
    <xf borderId="3" fillId="10" fontId="176" numFmtId="164" xfId="0" applyAlignment="1" applyBorder="1" applyFont="1" applyNumberFormat="1">
      <alignment shrinkToFit="0" vertical="bottom" wrapText="0"/>
    </xf>
    <xf borderId="2" fillId="3" fontId="28" numFmtId="168" xfId="0" applyAlignment="1" applyBorder="1" applyFont="1" applyNumberFormat="1">
      <alignment vertical="bottom"/>
    </xf>
    <xf borderId="5" fillId="3" fontId="28" numFmtId="164" xfId="0" applyAlignment="1" applyBorder="1" applyFont="1" applyNumberFormat="1">
      <alignment horizontal="right" vertical="bottom"/>
    </xf>
    <xf borderId="5" fillId="3" fontId="1" numFmtId="0" xfId="0" applyAlignment="1" applyBorder="1" applyFont="1">
      <alignment horizontal="left" readingOrder="0" shrinkToFit="0" wrapText="0"/>
    </xf>
    <xf borderId="3" fillId="10" fontId="177" numFmtId="0" xfId="0" applyAlignment="1" applyBorder="1" applyFont="1">
      <alignment vertical="bottom"/>
    </xf>
    <xf borderId="2" fillId="10" fontId="28" numFmtId="164" xfId="0" applyAlignment="1" applyBorder="1" applyFont="1" applyNumberFormat="1">
      <alignment horizontal="right" vertical="bottom"/>
    </xf>
    <xf borderId="4" fillId="3" fontId="28" numFmtId="164" xfId="0" applyAlignment="1" applyBorder="1" applyFont="1" applyNumberFormat="1">
      <alignment shrinkToFit="0" vertical="bottom" wrapText="0"/>
    </xf>
    <xf borderId="4" fillId="3" fontId="28" numFmtId="164" xfId="0" applyAlignment="1" applyBorder="1" applyFont="1" applyNumberFormat="1">
      <alignment readingOrder="0" shrinkToFit="0" vertical="bottom" wrapText="0"/>
    </xf>
    <xf borderId="4" fillId="10" fontId="28" numFmtId="164" xfId="0" applyAlignment="1" applyBorder="1" applyFont="1" applyNumberFormat="1">
      <alignment shrinkToFit="0" vertical="bottom" wrapText="0"/>
    </xf>
    <xf borderId="4" fillId="10" fontId="28" numFmtId="164" xfId="0" applyAlignment="1" applyBorder="1" applyFont="1" applyNumberFormat="1">
      <alignment readingOrder="0" shrinkToFit="0" vertical="bottom" wrapText="0"/>
    </xf>
    <xf borderId="3" fillId="3" fontId="178" numFmtId="164" xfId="0" applyAlignment="1" applyBorder="1" applyFont="1" applyNumberFormat="1">
      <alignment horizontal="right" vertical="bottom"/>
    </xf>
    <xf borderId="3" fillId="3" fontId="1" numFmtId="0" xfId="0" applyAlignment="1" applyBorder="1" applyFont="1">
      <alignment horizontal="left" readingOrder="0" shrinkToFit="0" wrapText="0"/>
    </xf>
    <xf borderId="2" fillId="3" fontId="28" numFmtId="168" xfId="0" applyAlignment="1" applyBorder="1" applyFont="1" applyNumberFormat="1">
      <alignment horizontal="right" readingOrder="0" vertical="bottom"/>
    </xf>
    <xf borderId="2" fillId="3" fontId="28" numFmtId="165" xfId="0" applyAlignment="1" applyBorder="1" applyFont="1" applyNumberFormat="1">
      <alignment readingOrder="0" vertical="bottom"/>
    </xf>
    <xf borderId="2" fillId="3" fontId="28" numFmtId="164" xfId="0" applyAlignment="1" applyBorder="1" applyFont="1" applyNumberFormat="1">
      <alignment readingOrder="0" vertical="bottom"/>
    </xf>
    <xf borderId="4" fillId="3" fontId="28" numFmtId="0" xfId="0" applyAlignment="1" applyBorder="1" applyFont="1">
      <alignment vertical="bottom"/>
    </xf>
    <xf borderId="2" fillId="3" fontId="179" numFmtId="0" xfId="0" applyAlignment="1" applyBorder="1" applyFont="1">
      <alignment readingOrder="0" shrinkToFit="0" vertical="bottom" wrapText="0"/>
    </xf>
    <xf borderId="4" fillId="10" fontId="28" numFmtId="0" xfId="0" applyAlignment="1" applyBorder="1" applyFont="1">
      <alignment vertical="bottom"/>
    </xf>
    <xf borderId="3" fillId="10" fontId="1" numFmtId="0" xfId="0" applyAlignment="1" applyBorder="1" applyFont="1">
      <alignment horizontal="left" readingOrder="0" shrinkToFit="0" wrapText="0"/>
    </xf>
    <xf borderId="2" fillId="10" fontId="180" numFmtId="0" xfId="0" applyAlignment="1" applyBorder="1" applyFont="1">
      <alignment readingOrder="0" vertical="bottom"/>
    </xf>
    <xf borderId="4" fillId="10" fontId="28" numFmtId="0" xfId="0" applyAlignment="1" applyBorder="1" applyFont="1">
      <alignment shrinkToFit="0" vertical="bottom" wrapText="0"/>
    </xf>
    <xf borderId="2" fillId="10" fontId="28" numFmtId="168" xfId="0" applyAlignment="1" applyBorder="1" applyFont="1" applyNumberFormat="1">
      <alignment horizontal="right" readingOrder="0" vertical="bottom"/>
    </xf>
    <xf borderId="2" fillId="10" fontId="53" numFmtId="164" xfId="0" applyAlignment="1" applyBorder="1" applyFont="1" applyNumberFormat="1">
      <alignment readingOrder="0" vertical="bottom"/>
    </xf>
    <xf borderId="0" fillId="10" fontId="181" numFmtId="164" xfId="0" applyAlignment="1" applyFont="1" applyNumberFormat="1">
      <alignment horizontal="right" vertical="bottom"/>
    </xf>
    <xf borderId="2" fillId="10" fontId="182" numFmtId="0" xfId="0" applyAlignment="1" applyBorder="1" applyFont="1">
      <alignment readingOrder="0" shrinkToFit="0" vertical="bottom" wrapText="0"/>
    </xf>
    <xf borderId="2" fillId="3" fontId="53" numFmtId="164" xfId="0" applyAlignment="1" applyBorder="1" applyFont="1" applyNumberFormat="1">
      <alignment readingOrder="0" vertical="bottom"/>
    </xf>
    <xf borderId="0" fillId="3" fontId="183" numFmtId="164" xfId="0" applyAlignment="1" applyFont="1" applyNumberFormat="1">
      <alignment horizontal="right" vertical="bottom"/>
    </xf>
    <xf borderId="0" fillId="3" fontId="28" numFmtId="0" xfId="0" applyAlignment="1" applyFont="1">
      <alignment vertical="bottom"/>
    </xf>
    <xf borderId="2" fillId="3" fontId="184" numFmtId="0" xfId="0" applyAlignment="1" applyBorder="1" applyFont="1">
      <alignment readingOrder="0" shrinkToFit="0" vertical="bottom" wrapText="0"/>
    </xf>
    <xf borderId="2" fillId="10" fontId="28" numFmtId="165" xfId="0" applyAlignment="1" applyBorder="1" applyFont="1" applyNumberFormat="1">
      <alignment horizontal="right" readingOrder="0" vertical="bottom"/>
    </xf>
    <xf borderId="2" fillId="3" fontId="28" numFmtId="165" xfId="0" applyAlignment="1" applyBorder="1" applyFont="1" applyNumberFormat="1">
      <alignment horizontal="right" readingOrder="0" vertical="bottom"/>
    </xf>
    <xf borderId="2" fillId="10" fontId="185" numFmtId="0" xfId="0" applyAlignment="1" applyBorder="1" applyFont="1">
      <alignment vertical="bottom"/>
    </xf>
    <xf borderId="3" fillId="10" fontId="186" numFmtId="0" xfId="0" applyAlignment="1" applyBorder="1" applyFont="1">
      <alignment vertical="bottom"/>
    </xf>
    <xf borderId="3" fillId="3" fontId="187" numFmtId="0" xfId="0" applyAlignment="1" applyBorder="1" applyFont="1">
      <alignment vertical="bottom"/>
    </xf>
    <xf borderId="2" fillId="10" fontId="28" numFmtId="165" xfId="0" applyAlignment="1" applyBorder="1" applyFont="1" applyNumberFormat="1">
      <alignment readingOrder="0" vertical="bottom"/>
    </xf>
    <xf borderId="3" fillId="10" fontId="188" numFmtId="0" xfId="0" applyAlignment="1" applyBorder="1" applyFont="1">
      <alignment vertical="bottom"/>
    </xf>
    <xf borderId="1" fillId="10" fontId="189" numFmtId="164" xfId="0" applyAlignment="1" applyBorder="1" applyFont="1" applyNumberFormat="1">
      <alignment horizontal="left" readingOrder="0" shrinkToFit="0" wrapText="0"/>
    </xf>
    <xf borderId="1" fillId="3" fontId="190" numFmtId="0" xfId="0" applyAlignment="1" applyBorder="1" applyFont="1">
      <alignment horizontal="left" readingOrder="0" shrinkToFit="0" wrapText="0"/>
    </xf>
    <xf borderId="0" fillId="3" fontId="1" numFmtId="0" xfId="0" applyFont="1"/>
    <xf borderId="1" fillId="10" fontId="1" numFmtId="167" xfId="0" applyAlignment="1" applyBorder="1" applyFont="1" applyNumberFormat="1">
      <alignment horizontal="left" readingOrder="0" shrinkToFit="0" wrapText="0"/>
    </xf>
    <xf borderId="1" fillId="8" fontId="191" numFmtId="0" xfId="0" applyAlignment="1" applyBorder="1" applyFont="1">
      <alignment horizontal="left" readingOrder="0" shrinkToFit="0" wrapText="0"/>
    </xf>
    <xf borderId="1" fillId="8" fontId="1" numFmtId="0" xfId="0" applyAlignment="1" applyBorder="1" applyFont="1">
      <alignment readingOrder="0" shrinkToFit="0" wrapText="0"/>
    </xf>
    <xf borderId="1" fillId="10" fontId="1" numFmtId="3" xfId="0" applyAlignment="1" applyBorder="1" applyFont="1" applyNumberFormat="1">
      <alignment horizontal="left" readingOrder="0" shrinkToFit="0" wrapText="0"/>
    </xf>
    <xf borderId="1" fillId="10" fontId="192" numFmtId="3" xfId="0" applyAlignment="1" applyBorder="1" applyFont="1" applyNumberFormat="1">
      <alignment horizontal="left" readingOrder="0" shrinkToFit="0" wrapText="0"/>
    </xf>
    <xf borderId="0" fillId="3" fontId="1" numFmtId="0" xfId="0" applyAlignment="1" applyFont="1">
      <alignment readingOrder="0"/>
    </xf>
    <xf borderId="1" fillId="10" fontId="53" numFmtId="0" xfId="0" applyAlignment="1" applyBorder="1" applyFont="1">
      <alignment horizontal="left" readingOrder="0" shrinkToFit="0" wrapText="0"/>
    </xf>
    <xf borderId="1" fillId="3" fontId="53" numFmtId="0" xfId="0" applyAlignment="1" applyBorder="1" applyFont="1">
      <alignment horizontal="left" readingOrder="0" shrinkToFit="0" wrapText="0"/>
    </xf>
    <xf borderId="0" fillId="10" fontId="193" numFmtId="164" xfId="0" applyAlignment="1" applyFont="1" applyNumberFormat="1">
      <alignment horizontal="left" readingOrder="0"/>
    </xf>
    <xf borderId="0" fillId="10" fontId="194" numFmtId="0" xfId="0" applyAlignment="1" applyFont="1">
      <alignment horizontal="left" readingOrder="0"/>
    </xf>
    <xf borderId="1" fillId="3" fontId="195" numFmtId="164" xfId="0" applyAlignment="1" applyBorder="1" applyFont="1" applyNumberFormat="1">
      <alignment horizontal="left" readingOrder="0" shrinkToFit="0" wrapText="0"/>
    </xf>
    <xf borderId="0" fillId="3" fontId="196" numFmtId="164" xfId="0" applyAlignment="1" applyFont="1" applyNumberFormat="1">
      <alignment horizontal="left" readingOrder="0"/>
    </xf>
    <xf borderId="0" fillId="3" fontId="197" numFmtId="0" xfId="0" applyAlignment="1" applyFont="1">
      <alignment horizontal="left" readingOrder="0"/>
    </xf>
    <xf borderId="0" fillId="3" fontId="198" numFmtId="164" xfId="0" applyAlignment="1" applyFont="1" applyNumberFormat="1">
      <alignment horizontal="left" readingOrder="0"/>
    </xf>
    <xf borderId="0" fillId="10" fontId="199" numFmtId="0" xfId="0" applyAlignment="1" applyFont="1">
      <alignment horizontal="left" readingOrder="0"/>
    </xf>
    <xf borderId="1" fillId="3" fontId="200" numFmtId="0" xfId="0" applyAlignment="1" applyBorder="1" applyFont="1">
      <alignment horizontal="left" readingOrder="0" shrinkToFit="0" wrapText="0"/>
    </xf>
    <xf borderId="1" fillId="10" fontId="201" numFmtId="0" xfId="0" applyAlignment="1" applyBorder="1" applyFont="1">
      <alignment horizontal="left" readingOrder="0" shrinkToFit="0" wrapText="0"/>
    </xf>
    <xf borderId="1" fillId="3" fontId="1" numFmtId="3" xfId="0" applyAlignment="1" applyBorder="1" applyFont="1" applyNumberFormat="1">
      <alignment horizontal="left" shrinkToFit="0" wrapText="0"/>
    </xf>
    <xf borderId="0" fillId="3" fontId="1" numFmtId="0" xfId="0" applyAlignment="1" applyFont="1">
      <alignment readingOrder="0"/>
    </xf>
    <xf borderId="0" fillId="10" fontId="1" numFmtId="164" xfId="0" applyAlignment="1" applyFont="1" applyNumberFormat="1">
      <alignment horizontal="left" readingOrder="0" shrinkToFit="0" wrapText="0"/>
    </xf>
    <xf borderId="0" fillId="3" fontId="1" numFmtId="0" xfId="0" applyAlignment="1" applyFont="1">
      <alignment horizontal="left" shrinkToFit="0" wrapText="0"/>
    </xf>
    <xf borderId="0" fillId="10" fontId="1" numFmtId="0" xfId="0" applyAlignment="1" applyFont="1">
      <alignment horizontal="left" shrinkToFit="0" wrapText="0"/>
    </xf>
    <xf borderId="1" fillId="10" fontId="1" numFmtId="164" xfId="0" applyAlignment="1" applyBorder="1" applyFont="1" applyNumberFormat="1">
      <alignment horizontal="left" readingOrder="0" shrinkToFit="0" wrapText="0"/>
    </xf>
    <xf borderId="0" fillId="0" fontId="2" numFmtId="0" xfId="0" applyAlignment="1" applyFont="1">
      <alignment horizontal="left" readingOrder="0" shrinkToFit="0" vertical="top" wrapText="1"/>
    </xf>
    <xf borderId="0" fillId="0" fontId="1" numFmtId="0" xfId="0" applyFont="1"/>
    <xf borderId="0" fillId="0" fontId="1" numFmtId="0" xfId="0" applyAlignment="1" applyFont="1">
      <alignment horizontal="left" readingOrder="0" shrinkToFit="0" wrapText="0"/>
    </xf>
    <xf borderId="0" fillId="3" fontId="1" numFmtId="0" xfId="0" applyAlignment="1" applyFont="1">
      <alignment readingOrder="0" shrinkToFit="0" wrapText="0"/>
    </xf>
    <xf borderId="0" fillId="4" fontId="1" numFmtId="10" xfId="0" applyAlignment="1" applyFont="1" applyNumberFormat="1">
      <alignment readingOrder="0" shrinkToFit="0" wrapText="0"/>
    </xf>
    <xf borderId="1" fillId="7" fontId="128" numFmtId="0" xfId="0" applyAlignment="1" applyBorder="1" applyFont="1">
      <alignment readingOrder="0" shrinkToFit="0" wrapText="0"/>
    </xf>
    <xf borderId="1" fillId="0" fontId="128" numFmtId="0" xfId="0" applyAlignment="1" applyBorder="1" applyFont="1">
      <alignment horizontal="left" readingOrder="0" shrinkToFit="0" wrapText="0"/>
    </xf>
    <xf borderId="1" fillId="0" fontId="128" numFmtId="4" xfId="0" applyAlignment="1" applyBorder="1" applyFont="1" applyNumberFormat="1">
      <alignment horizontal="left" readingOrder="0" shrinkToFit="0" wrapText="0"/>
    </xf>
    <xf borderId="1" fillId="0" fontId="129" numFmtId="0" xfId="0" applyAlignment="1" applyBorder="1" applyFont="1">
      <alignment horizontal="center" readingOrder="0" shrinkToFit="0" wrapText="0"/>
    </xf>
    <xf borderId="1" fillId="0" fontId="128" numFmtId="0" xfId="0" applyAlignment="1" applyBorder="1" applyFont="1">
      <alignment horizontal="left" shrinkToFit="0" wrapText="0"/>
    </xf>
    <xf borderId="1" fillId="0" fontId="128" numFmtId="0" xfId="0" applyAlignment="1" applyBorder="1" applyFont="1">
      <alignment readingOrder="0" shrinkToFit="0" wrapText="0"/>
    </xf>
    <xf borderId="1" fillId="0" fontId="129" numFmtId="0" xfId="0" applyAlignment="1" applyBorder="1" applyFont="1">
      <alignment horizontal="left" readingOrder="0" shrinkToFit="0" wrapText="0"/>
    </xf>
    <xf borderId="1" fillId="0" fontId="129" numFmtId="164" xfId="0" applyAlignment="1" applyBorder="1" applyFont="1" applyNumberFormat="1">
      <alignment horizontal="left" readingOrder="0" shrinkToFit="0" wrapText="0"/>
    </xf>
    <xf borderId="1" fillId="0" fontId="128" numFmtId="4" xfId="0" applyAlignment="1" applyBorder="1" applyFont="1" applyNumberFormat="1">
      <alignment horizontal="left" readingOrder="0" shrinkToFit="0" wrapText="0"/>
    </xf>
    <xf borderId="1" fillId="0" fontId="129" numFmtId="3" xfId="0" applyAlignment="1" applyBorder="1" applyFont="1" applyNumberFormat="1">
      <alignment horizontal="left" readingOrder="0" shrinkToFit="0" wrapText="0"/>
    </xf>
    <xf borderId="1" fillId="0" fontId="128" numFmtId="0" xfId="0" applyAlignment="1" applyBorder="1" applyFont="1">
      <alignment horizontal="left" readingOrder="0" shrinkToFit="0" wrapText="0"/>
    </xf>
    <xf borderId="3" fillId="3" fontId="28"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6">
    <tableStyle count="3" pivot="0" name="6.18_workbook-style">
      <tableStyleElement dxfId="1" type="headerRow"/>
      <tableStyleElement dxfId="2" type="firstRowStripe"/>
      <tableStyleElement dxfId="3" type="secondRowStripe"/>
    </tableStyle>
    <tableStyle count="3" pivot="0" name="618 - List of May 14 schools ad-style">
      <tableStyleElement dxfId="1" type="headerRow"/>
      <tableStyleElement dxfId="2" type="firstRowStripe"/>
      <tableStyleElement dxfId="3" type="secondRowStripe"/>
    </tableStyle>
    <tableStyle count="3" pivot="0" name="checks-style">
      <tableStyleElement dxfId="1" type="headerRow"/>
      <tableStyleElement dxfId="2" type="firstRowStripe"/>
      <tableStyleElement dxfId="3" type="secondRowStripe"/>
    </tableStyle>
    <tableStyle count="3" pivot="0" name="Copy of 6.18_workbook for NA co-style">
      <tableStyleElement dxfId="1" type="headerRow"/>
      <tableStyleElement dxfId="2" type="firstRowStripe"/>
      <tableStyleElement dxfId="3" type="secondRowStripe"/>
    </tableStyle>
    <tableStyle count="3" pivot="0" name="Elisas 618 copy-style">
      <tableStyleElement dxfId="1" type="headerRow"/>
      <tableStyleElement dxfId="2" type="firstRowStripe"/>
      <tableStyleElement dxfId="3" type="secondRowStripe"/>
    </tableStyle>
    <tableStyle count="3" pivot="0" name="Copy of Elisas 618 cop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AP112" displayName="Table_1" name="Table_1" id="1">
  <tableColumns count="41">
    <tableColumn name="college" id="1"/>
    <tableColumn name="demands" id="2"/>
    <tableColumn name="demand_scope" id="3"/>
    <tableColumn name="start_encampment" id="4"/>
    <tableColumn name="OLD-end-encampment" id="5"/>
    <tableColumn name="end_encampment" id="6"/>
    <tableColumn name="encampment_ongoing" id="7"/>
    <tableColumn name="OLD-encampment-size" id="8"/>
    <tableColumn name="size_encampment" id="9"/>
    <tableColumn name="length_encampment" id="10"/>
    <tableColumn name="OLD-protester-actions" id="11"/>
    <tableColumn name="OLD-orgs-involved" id="12"/>
    <tableColumn name="counterprotesters" id="13"/>
    <tableColumn name="OLD-inst-response" id="14"/>
    <tableColumn name="commencement_canceled" id="15"/>
    <tableColumn name="OLD-university_response" id="16"/>
    <tableColumn name="university_response" id="17"/>
    <tableColumn name="arrested_students" id="18"/>
    <tableColumn name="arrested_total" id="19"/>
    <tableColumn name="OLD-negotiated - notes" id="20"/>
    <tableColumn name="negotiated" id="21"/>
    <tableColumn name="negotiation_date" id="22"/>
    <tableColumn name="school_type" id="23"/>
    <tableColumn name="OLD-endowment" id="24"/>
    <tableColumn name="endowment_size" id="25"/>
    <tableColumn name="undergrad_population" id="26"/>
    <tableColumn name="OLD-average" id="27"/>
    <tableColumn name="OLD-tuition" id="28"/>
    <tableColumn name="undergrad_tuition_instate" id="29"/>
    <tableColumn name="undergrad_tuition_outstate" id="30"/>
    <tableColumn name="undergrad_tuition_private" id="31"/>
    <tableColumn name="share_full_tuition" id="32"/>
    <tableColumn name="anti_bds_state" id="33"/>
    <tableColumn name="city" id="34"/>
    <tableColumn name="state" id="35"/>
    <tableColumn name="region" id="36"/>
    <tableColumn name="school-colors" id="37"/>
    <tableColumn name="mascot" id="38"/>
    <tableColumn name="quotes" id="39"/>
    <tableColumn name="source" id="40"/>
    <tableColumn name="notes" id="41"/>
  </tableColumns>
  <tableStyleInfo name="6.18_workbook-style" showColumnStripes="0" showFirstColumn="1" showLastColumn="1" showRowStripes="1"/>
</table>
</file>

<file path=xl/tables/table2.xml><?xml version="1.0" encoding="utf-8"?>
<table xmlns="http://schemas.openxmlformats.org/spreadsheetml/2006/main" ref="B1:AN54" displayName="Table_2" name="Table_2" id="2">
  <tableColumns count="39">
    <tableColumn name="college" id="1"/>
    <tableColumn name="demands" id="2"/>
    <tableColumn name="start_encampment" id="3"/>
    <tableColumn name="end_encampment" id="4"/>
    <tableColumn name="encampment_ongoing" id="5"/>
    <tableColumn name="OLD-encampment-size" id="6"/>
    <tableColumn name="size_encampment" id="7"/>
    <tableColumn name="length_encampment" id="8"/>
    <tableColumn name="OLD-protester-actions" id="9"/>
    <tableColumn name="OLD-orgs-involved" id="10"/>
    <tableColumn name="counterprotesters" id="11"/>
    <tableColumn name="OLD-inst-response" id="12"/>
    <tableColumn name="commencement_canceled" id="13"/>
    <tableColumn name="OLD-university_response" id="14"/>
    <tableColumn name="university_response" id="15"/>
    <tableColumn name="arrested_students" id="16"/>
    <tableColumn name="arrested_total" id="17"/>
    <tableColumn name="OLD-negotiated - notes" id="18"/>
    <tableColumn name="negotiated" id="19"/>
    <tableColumn name="negotiation_date" id="20"/>
    <tableColumn name="school_type" id="21"/>
    <tableColumn name="OLD-endowment" id="22"/>
    <tableColumn name="endowment_size" id="23"/>
    <tableColumn name="undergrad_population" id="24"/>
    <tableColumn name="OLD-average" id="25"/>
    <tableColumn name="OLD-tuition" id="26"/>
    <tableColumn name="undergrad_tuition_instate" id="27"/>
    <tableColumn name="undergrad_tuition_outstate" id="28"/>
    <tableColumn name="undergrad_tuition_private" id="29"/>
    <tableColumn name="share_full_tuition" id="30"/>
    <tableColumn name="anti_bds_state" id="31"/>
    <tableColumn name="city" id="32"/>
    <tableColumn name="state" id="33"/>
    <tableColumn name="region" id="34"/>
    <tableColumn name="school-colors" id="35"/>
    <tableColumn name="mascot" id="36"/>
    <tableColumn name="quotes" id="37"/>
    <tableColumn name="source" id="38"/>
    <tableColumn name="notes" id="39"/>
  </tableColumns>
  <tableStyleInfo name="618 - List of May 14 schools ad-style" showColumnStripes="0" showFirstColumn="1" showLastColumn="1" showRowStripes="1"/>
</table>
</file>

<file path=xl/tables/table3.xml><?xml version="1.0" encoding="utf-8"?>
<table xmlns="http://schemas.openxmlformats.org/spreadsheetml/2006/main" headerRowCount="0" ref="E1:F112" displayName="Table_3" name="Table_3" id="3">
  <tableColumns count="2">
    <tableColumn name="Column1" id="1"/>
    <tableColumn name="Column2" id="2"/>
  </tableColumns>
  <tableStyleInfo name="check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B1:AP113" displayName="Table_4" name="Table_4" id="4">
  <tableColumns count="41">
    <tableColumn name="college" id="1"/>
    <tableColumn name="demands" id="2"/>
    <tableColumn name="demand_scope" id="3"/>
    <tableColumn name="start_encampment" id="4"/>
    <tableColumn name="OLD-end-encampment" id="5"/>
    <tableColumn name="end_encampment" id="6"/>
    <tableColumn name="encampment_ongoing" id="7"/>
    <tableColumn name="OLD-encampment-size" id="8"/>
    <tableColumn name="size_encampment" id="9"/>
    <tableColumn name="length_encampment" id="10"/>
    <tableColumn name="OLD-protester-actions" id="11"/>
    <tableColumn name="OLD-orgs-involved" id="12"/>
    <tableColumn name="counterprotesters" id="13"/>
    <tableColumn name="OLD-inst-response" id="14"/>
    <tableColumn name="commencement_canceled" id="15"/>
    <tableColumn name="OLD-university_response" id="16"/>
    <tableColumn name="university_response" id="17"/>
    <tableColumn name="arrested_students" id="18"/>
    <tableColumn name="arrested_total" id="19"/>
    <tableColumn name="OLD-negotiated - notes" id="20"/>
    <tableColumn name="negotiated" id="21"/>
    <tableColumn name="negotiation_date" id="22"/>
    <tableColumn name="school_type" id="23"/>
    <tableColumn name="OLD-endowment" id="24"/>
    <tableColumn name="endowment_size" id="25"/>
    <tableColumn name="undergrad_population" id="26"/>
    <tableColumn name="OLD-average" id="27"/>
    <tableColumn name="OLD-tuition" id="28"/>
    <tableColumn name="undergrad_tuition_instate" id="29"/>
    <tableColumn name="undergrad_tuition_outstate" id="30"/>
    <tableColumn name="undergrad_tuition_private" id="31"/>
    <tableColumn name="share_full_tuition" id="32"/>
    <tableColumn name="anti_bds_state" id="33"/>
    <tableColumn name="city" id="34"/>
    <tableColumn name="state" id="35"/>
    <tableColumn name="region" id="36"/>
    <tableColumn name="school-colors" id="37"/>
    <tableColumn name="mascot" id="38"/>
    <tableColumn name="quotes" id="39"/>
    <tableColumn name="source" id="40"/>
    <tableColumn name="notes" id="41"/>
  </tableColumns>
  <tableStyleInfo name="Copy of 6.18_workbook for NA co-style" showColumnStripes="0" showFirstColumn="1" showLastColumn="1" showRowStripes="1"/>
</table>
</file>

<file path=xl/tables/table5.xml><?xml version="1.0" encoding="utf-8"?>
<table xmlns="http://schemas.openxmlformats.org/spreadsheetml/2006/main" headerRowCount="0" ref="B1:AN167" displayName="Table_5" name="Table_5" id="5">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Elisas 618 copy-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B1:AN167" displayName="Table_6" name="Table_6" id="6">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Copy of Elisas 618 copy-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jewishvirtuallibrary.org/anti-bds-legislation" TargetMode="External"/><Relationship Id="rId194" Type="http://schemas.openxmlformats.org/officeDocument/2006/relationships/hyperlink" Target="https://denverite.com/2024/04/29/auraria-antiwar-camp-prepares-for-further-gaza-action/" TargetMode="External"/><Relationship Id="rId193" Type="http://schemas.openxmlformats.org/officeDocument/2006/relationships/hyperlink" Target="https://www.columbiaspectator.com/news/2024/05/04/our-campus-our-crisis/" TargetMode="External"/><Relationship Id="rId192" Type="http://schemas.openxmlformats.org/officeDocument/2006/relationships/hyperlink" Target="https://www.college.columbia.edu/cct/issue/fall18/article/point-pride" TargetMode="External"/><Relationship Id="rId191" Type="http://schemas.openxmlformats.org/officeDocument/2006/relationships/hyperlink" Target="https://sps.columbia.edu/visual-identity/color-palette" TargetMode="External"/><Relationship Id="rId187" Type="http://schemas.openxmlformats.org/officeDocument/2006/relationships/hyperlink" Target="https://endowment.giving.columbia.edu/endowment-performance-and-management/" TargetMode="External"/><Relationship Id="rId186" Type="http://schemas.openxmlformats.org/officeDocument/2006/relationships/hyperlink" Target="https://www.usnews.com/best-colleges/columbia-university-2707" TargetMode="External"/><Relationship Id="rId185" Type="http://schemas.openxmlformats.org/officeDocument/2006/relationships/hyperlink" Target="https://www.columbiaspectator.com/news/2024/05/02/timeline-the-gaza-solidarity-encampment/" TargetMode="External"/><Relationship Id="rId184" Type="http://schemas.openxmlformats.org/officeDocument/2006/relationships/hyperlink" Target="https://www.columbiaspectator.com/news/2024/05/02/timeline-the-gaza-solidarity-encampment/" TargetMode="External"/><Relationship Id="rId189" Type="http://schemas.openxmlformats.org/officeDocument/2006/relationships/hyperlink" Target="https://www.usnews.com/best-colleges/columbia-university-2707" TargetMode="External"/><Relationship Id="rId188" Type="http://schemas.openxmlformats.org/officeDocument/2006/relationships/hyperlink" Target="https://www.usnews.com/best-colleges/columbia-university-2707" TargetMode="External"/><Relationship Id="rId183" Type="http://schemas.openxmlformats.org/officeDocument/2006/relationships/hyperlink" Target="https://www.columbiaspectator.com/city-news/2024/05/01/nypd-confirms-arrest-of-109-individuals-following-sweep-of-occupied-hamilton-hall-and-gaza-solidarity-encampment/" TargetMode="External"/><Relationship Id="rId182" Type="http://schemas.openxmlformats.org/officeDocument/2006/relationships/hyperlink" Target="https://www.columbiaspectator.com/news/2024/05/04/our-campus-our-crisis/" TargetMode="External"/><Relationship Id="rId181" Type="http://schemas.openxmlformats.org/officeDocument/2006/relationships/hyperlink" Target="https://www.columbiaspectator.com/news/2024/05/02/timeline-the-gaza-solidarity-encampment/" TargetMode="External"/><Relationship Id="rId180" Type="http://schemas.openxmlformats.org/officeDocument/2006/relationships/hyperlink" Target="https://www.columbiaspectator.com/news/2024/05/02/timeline-the-gaza-solidarity-encampment/" TargetMode="External"/><Relationship Id="rId176" Type="http://schemas.openxmlformats.org/officeDocument/2006/relationships/hyperlink" Target="https://www.columbiaspectator.com/news/2024/05/02/timeline-the-gaza-solidarity-encampment/" TargetMode="External"/><Relationship Id="rId175" Type="http://schemas.openxmlformats.org/officeDocument/2006/relationships/hyperlink" Target="https://cuapartheiddivest.org/demands" TargetMode="External"/><Relationship Id="rId174" Type="http://schemas.openxmlformats.org/officeDocument/2006/relationships/hyperlink" Target="https://observer.case.edu/gaza-solidarity-encampment-set-up-on-ksl-oval/" TargetMode="External"/><Relationship Id="rId173" Type="http://schemas.openxmlformats.org/officeDocument/2006/relationships/hyperlink" Target="https://case.edu/its/archives/Sports/teams.htm" TargetMode="External"/><Relationship Id="rId179" Type="http://schemas.openxmlformats.org/officeDocument/2006/relationships/hyperlink" Target="https://www.columbiaspectator.com/news/2024/05/02/timeline-the-gaza-solidarity-encampment/" TargetMode="External"/><Relationship Id="rId178" Type="http://schemas.openxmlformats.org/officeDocument/2006/relationships/hyperlink" Target="https://www.columbiaspectator.com/news/2024/05/04/our-campus-our-crisis/" TargetMode="External"/><Relationship Id="rId177" Type="http://schemas.openxmlformats.org/officeDocument/2006/relationships/hyperlink" Target="https://www.columbiaspectator.com/news/2024/05/04/our-campus-our-crisis/" TargetMode="External"/><Relationship Id="rId198" Type="http://schemas.openxmlformats.org/officeDocument/2006/relationships/hyperlink" Target="https://denver7.com/news/local-news/community-college-of-denver-graduation-ceremony-moved-to-lowry-campus-due-to-auraria-encampment" TargetMode="External"/><Relationship Id="rId197" Type="http://schemas.openxmlformats.org/officeDocument/2006/relationships/hyperlink" Target="https://denverite.com/2024/04/29/auraria-antiwar-camp-prepares-for-further-gaza-action/" TargetMode="External"/><Relationship Id="rId196" Type="http://schemas.openxmlformats.org/officeDocument/2006/relationships/hyperlink" Target="https://denverite.com/2024/04/29/auraria-antiwar-camp-prepares-for-further-gaza-action/" TargetMode="External"/><Relationship Id="rId195" Type="http://schemas.openxmlformats.org/officeDocument/2006/relationships/hyperlink" Target="https://online.flippingbook.com/view/941812332/4/" TargetMode="External"/><Relationship Id="rId199" Type="http://schemas.openxmlformats.org/officeDocument/2006/relationships/hyperlink" Target="https://www.usnews.com/education/community-colleges/community-college-of-denver-CC01960" TargetMode="External"/><Relationship Id="rId150" Type="http://schemas.openxmlformats.org/officeDocument/2006/relationships/hyperlink" Target="https://www.humboldt.edu/about/facts-figures" TargetMode="External"/><Relationship Id="rId392" Type="http://schemas.openxmlformats.org/officeDocument/2006/relationships/hyperlink" Target="https://nysfocus.com/2024/05/09/fordham-university-encampment-arrest" TargetMode="External"/><Relationship Id="rId391" Type="http://schemas.openxmlformats.org/officeDocument/2006/relationships/hyperlink" Target="https://nysfocus.com/2024/05/09/fordham-university-encampment-arrest" TargetMode="External"/><Relationship Id="rId390" Type="http://schemas.openxmlformats.org/officeDocument/2006/relationships/hyperlink" Target="https://nysfocus.com/2024/05/09/fordham-university-encampment-arres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california-polytechnic-state-university---humboldt-1149/paying" TargetMode="External"/><Relationship Id="rId4" Type="http://schemas.openxmlformats.org/officeDocument/2006/relationships/hyperlink" Target="https://gwhatchet.com/2024/05/07/live-coverage-encampment-enters-13th-day-as-protesters-condemn-officials-alleged-refusal-to-negotiate/" TargetMode="External"/><Relationship Id="rId148" Type="http://schemas.openxmlformats.org/officeDocument/2006/relationships/hyperlink" Target="https://www.humboldt.edu/about/facts-figures" TargetMode="External"/><Relationship Id="rId1090" Type="http://schemas.openxmlformats.org/officeDocument/2006/relationships/hyperlink" Target="https://graduation.unm.edu/" TargetMode="External"/><Relationship Id="rId1091" Type="http://schemas.openxmlformats.org/officeDocument/2006/relationships/hyperlink" Target="https://www.kob.com/new-mexico/police-arrest-multiple-pro-palestinian-protesters-at-unm-duck-pond/" TargetMode="External"/><Relationship Id="rId1092" Type="http://schemas.openxmlformats.org/officeDocument/2006/relationships/hyperlink" Target="https://sourcenm.com/2024/05/15/gaza-solidarity-encampment-defies-unms-ultimatum-for-12-hours-group-told-to-leave-again/" TargetMode="External"/><Relationship Id="rId1093" Type="http://schemas.openxmlformats.org/officeDocument/2006/relationships/hyperlink" Target="https://www.usnews.com/best-colleges/university-of-new-mexico-10313" TargetMode="External"/><Relationship Id="rId1094" Type="http://schemas.openxmlformats.org/officeDocument/2006/relationships/hyperlink" Target="https://datausa.io/profile/university/university-of-new-mexico-main-campus" TargetMode="External"/><Relationship Id="rId9" Type="http://schemas.openxmlformats.org/officeDocument/2006/relationships/hyperlink" Target="https://www.american.edu/commencement/" TargetMode="External"/><Relationship Id="rId143" Type="http://schemas.openxmlformats.org/officeDocument/2006/relationships/hyperlink" Target="https://www.capradio.org/articles/2024/04/30/cal-poly-humboldt-police-arrest-31-people-amid-pro-palestine-campus-demonstration/" TargetMode="External"/><Relationship Id="rId385" Type="http://schemas.openxmlformats.org/officeDocument/2006/relationships/hyperlink" Target="https://unicomm.fsu.edu/brand/applying/colors/" TargetMode="External"/><Relationship Id="rId1095" Type="http://schemas.openxmlformats.org/officeDocument/2006/relationships/hyperlink" Target="https://www.usnews.com/best-colleges/university-of-new-mexico-10313" TargetMode="External"/><Relationship Id="rId142" Type="http://schemas.openxmlformats.org/officeDocument/2006/relationships/hyperlink" Target="https://thelumberjack.org/2024/05/07/protest-timeline-from-faculty-senate-chair-james-woglom/" TargetMode="External"/><Relationship Id="rId384" Type="http://schemas.openxmlformats.org/officeDocument/2006/relationships/hyperlink" Target="https://www.jewishvirtuallibrary.org/anti-bds-legislation" TargetMode="External"/><Relationship Id="rId1096" Type="http://schemas.openxmlformats.org/officeDocument/2006/relationships/hyperlink" Target="https://timeline.unm.edu/item/the-lobo-mascot.html" TargetMode="External"/><Relationship Id="rId141" Type="http://schemas.openxmlformats.org/officeDocument/2006/relationships/hyperlink" Target="https://www.capradio.org/articles/2024/04/30/cal-poly-humboldt-police-arrest-31-people-amid-pro-palestine-campus-demonstration/" TargetMode="External"/><Relationship Id="rId383" Type="http://schemas.openxmlformats.org/officeDocument/2006/relationships/hyperlink" Target="https://www.usnews.com/best-colleges/florida-state-university-1489" TargetMode="External"/><Relationship Id="rId1097" Type="http://schemas.openxmlformats.org/officeDocument/2006/relationships/hyperlink" Target="https://www.dailytarheel.com/article/2024/05/university-divestment-demands-timeline" TargetMode="External"/><Relationship Id="rId140" Type="http://schemas.openxmlformats.org/officeDocument/2006/relationships/hyperlink" Target="https://thelumberjack.org/2024/05/07/letter-cal-poly-humboldt-faculty-demand-resignation/" TargetMode="External"/><Relationship Id="rId382" Type="http://schemas.openxmlformats.org/officeDocument/2006/relationships/hyperlink" Target="https://www.usnews.com/best-colleges/florida-state-university-1489" TargetMode="External"/><Relationship Id="rId1098" Type="http://schemas.openxmlformats.org/officeDocument/2006/relationships/hyperlink" Target="https://www.wxii12.com/article/north-carolina-pro-palestinian-tent-encampment-unc-chapel-hill/60620888" TargetMode="External"/><Relationship Id="rId5" Type="http://schemas.openxmlformats.org/officeDocument/2006/relationships/hyperlink" Target="https://www.theeagleonline.com/article/2024/04/solidarity-encampment-continues-amid-statements-from-au-and-gw" TargetMode="External"/><Relationship Id="rId147" Type="http://schemas.openxmlformats.org/officeDocument/2006/relationships/hyperlink" Target="https://giving.humboldt.edu/sites/default/files/foundation_annualreport_final_2022-23_spreads.pdf" TargetMode="External"/><Relationship Id="rId389" Type="http://schemas.openxmlformats.org/officeDocument/2006/relationships/hyperlink" Target="https://nysfocus.com/2024/05/09/fordham-university-encampment-arrest" TargetMode="External"/><Relationship Id="rId1099" Type="http://schemas.openxmlformats.org/officeDocument/2006/relationships/hyperlink" Target="https://www.wxii12.com/article/pro-palestine-protestors-deface-unc-chapel-hills-south-building/60765573"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www.humboldt.edu/news/humboldt-one-top-public-schools-west-according-us-news-world-report" TargetMode="External"/><Relationship Id="rId388" Type="http://schemas.openxmlformats.org/officeDocument/2006/relationships/hyperlink" Target="https://prismreports.org/2024/05/09/arrested-florida-state-student-commitment-palestine/" TargetMode="External"/><Relationship Id="rId7" Type="http://schemas.openxmlformats.org/officeDocument/2006/relationships/hyperlink" Target="https://gwhatchet.com/2024/05/04/live-coverage-encampments-tenth-day-met-with-rain-temperature-drops/" TargetMode="External"/><Relationship Id="rId145" Type="http://schemas.openxmlformats.org/officeDocument/2006/relationships/hyperlink" Target="https://www.boston.com/news/schools/2024/04/26/universities-pro-palestinian-protesters-negotiations-police/" TargetMode="External"/><Relationship Id="rId387" Type="http://schemas.openxmlformats.org/officeDocument/2006/relationships/hyperlink" Target="https://prismreports.org/2024/05/09/arrested-florida-state-student-commitment-palestine/" TargetMode="External"/><Relationship Id="rId8" Type="http://schemas.openxmlformats.org/officeDocument/2006/relationships/hyperlink" Target="https://www.insidehighered.com/news/quick-takes/2024/04/10/pro-palestinian-student-group-american-univ-probation" TargetMode="External"/><Relationship Id="rId144" Type="http://schemas.openxmlformats.org/officeDocument/2006/relationships/hyperlink" Target="https://thelumberjack.org/2024/05/07/protest-timeline-from-faculty-senate-chair-james-woglom/" TargetMode="External"/><Relationship Id="rId386" Type="http://schemas.openxmlformats.org/officeDocument/2006/relationships/hyperlink" Target="https://seminoles.com/sports/2017/7/5/osceola-and-renegade" TargetMode="External"/><Relationship Id="rId381" Type="http://schemas.openxmlformats.org/officeDocument/2006/relationships/hyperlink" Target="https://www.usnews.com/best-colleges/florida-state-university-1489" TargetMode="External"/><Relationship Id="rId380" Type="http://schemas.openxmlformats.org/officeDocument/2006/relationships/hyperlink" Target="https://www.usnews.com/best-colleges/florida-state-university-1489" TargetMode="External"/><Relationship Id="rId139" Type="http://schemas.openxmlformats.org/officeDocument/2006/relationships/hyperlink" Target="https://www.capradio.org/articles/2024/04/30/cal-poly-humboldt-police-arrest-31-people-amid-pro-palestine-campus-demonstration/" TargetMode="External"/><Relationship Id="rId138" Type="http://schemas.openxmlformats.org/officeDocument/2006/relationships/hyperlink" Target="https://thelumberjack.org/2024/05/07/protest-timeline-from-faculty-senate-chair-james-woglom/" TargetMode="External"/><Relationship Id="rId137" Type="http://schemas.openxmlformats.org/officeDocument/2006/relationships/hyperlink" Target="https://thelumberjack.org/2024/05/07/protest-timeline-from-faculty-senate-chair-james-woglom/" TargetMode="External"/><Relationship Id="rId379" Type="http://schemas.openxmlformats.org/officeDocument/2006/relationships/hyperlink" Target="https://foundation.fsu.edu/sites/foundation.fsu.edu/files/documents/financial-documents/2021-ROG-V2-Web.pdf" TargetMode="External"/><Relationship Id="rId1080" Type="http://schemas.openxmlformats.org/officeDocument/2006/relationships/hyperlink" Target="https://mglobal.umn.edu/sites/mglobal.umn.edu/files/2023-01/UofM_overview_2023.pdf" TargetMode="External"/><Relationship Id="rId1081" Type="http://schemas.openxmlformats.org/officeDocument/2006/relationships/hyperlink" Target="https://admissions.tc.umn.edu/cost-aid/cost-aid-scholarships/cost-attendance" TargetMode="External"/><Relationship Id="rId1082" Type="http://schemas.openxmlformats.org/officeDocument/2006/relationships/hyperlink" Target="https://admissions.tc.umn.edu/cost-aid/cost-aid-scholarships/cost-attendance" TargetMode="External"/><Relationship Id="rId1083" Type="http://schemas.openxmlformats.org/officeDocument/2006/relationships/hyperlink" Target="https://admissions.tc.umn.edu/cost-aid/cost-aid-scholarships/cost-attendance" TargetMode="External"/><Relationship Id="rId132" Type="http://schemas.openxmlformats.org/officeDocument/2006/relationships/hyperlink" Target="https://www.phillyvoice.com/bryn-mawr-commencement-moved-amidst-encampment-protest/" TargetMode="External"/><Relationship Id="rId374" Type="http://schemas.openxmlformats.org/officeDocument/2006/relationships/hyperlink" Target="https://prismreports.org/2024/05/09/arrested-florida-state-student-commitment-palestine/" TargetMode="External"/><Relationship Id="rId1084" Type="http://schemas.openxmlformats.org/officeDocument/2006/relationships/hyperlink" Target="https://www.usnews.com/best-colleges/university-of-minnesota-twin-cities-3969/paying" TargetMode="External"/><Relationship Id="rId131" Type="http://schemas.openxmlformats.org/officeDocument/2006/relationships/hyperlink" Target="https://www.brynmawr.edu/bulletin/bryn-mawr-owl" TargetMode="External"/><Relationship Id="rId373" Type="http://schemas.openxmlformats.org/officeDocument/2006/relationships/hyperlink" Target="https://prismreports.org/2024/05/09/arrested-florida-state-student-commitment-palestine/" TargetMode="External"/><Relationship Id="rId1085" Type="http://schemas.openxmlformats.org/officeDocument/2006/relationships/hyperlink" Target="https://www.mprnews.org/story/2024/05/09/minnesota-university-protests-um-hamline-macalester-how-divestment-israel-work" TargetMode="External"/><Relationship Id="rId130" Type="http://schemas.openxmlformats.org/officeDocument/2006/relationships/hyperlink" Target="https://www.brynmawr.edu/inside/offices-services/college-communications/creative-services/college-identity-templates/color-palette" TargetMode="External"/><Relationship Id="rId372" Type="http://schemas.openxmlformats.org/officeDocument/2006/relationships/hyperlink" Target="https://prismreports.org/2024/05/09/arrested-florida-state-student-commitment-palestine/" TargetMode="External"/><Relationship Id="rId1086" Type="http://schemas.openxmlformats.org/officeDocument/2006/relationships/hyperlink" Target="https://admissions.tc.umn.edu/goldy-gopher" TargetMode="External"/><Relationship Id="rId371" Type="http://schemas.openxmlformats.org/officeDocument/2006/relationships/hyperlink" Target="https://prismreports.org/2024/05/09/arrested-florida-state-student-commitment-palestine/" TargetMode="External"/><Relationship Id="rId1087" Type="http://schemas.openxmlformats.org/officeDocument/2006/relationships/hyperlink" Target="https://www.instagram.com/p/C6exZsqvDhQ/?img_index=1" TargetMode="External"/><Relationship Id="rId136" Type="http://schemas.openxmlformats.org/officeDocument/2006/relationships/hyperlink" Target="https://thelumberjack.org/2024/05/07/protest-timeline-from-faculty-senate-chair-james-woglom/" TargetMode="External"/><Relationship Id="rId378" Type="http://schemas.openxmlformats.org/officeDocument/2006/relationships/hyperlink" Target="https://www.usnews.com/best-colleges/florida-state-university-1489" TargetMode="External"/><Relationship Id="rId1088" Type="http://schemas.openxmlformats.org/officeDocument/2006/relationships/hyperlink" Target="https://www.kunm.org/kunm-news-update/2024-05-10/fri-on-day-18-unm-president-meets-with-gaza-solidarity-encampment-more" TargetMode="External"/><Relationship Id="rId135" Type="http://schemas.openxmlformats.org/officeDocument/2006/relationships/hyperlink" Target="https://thelumberjack.org/2024/05/07/protest-timeline-from-faculty-senate-chair-james-woglom/" TargetMode="External"/><Relationship Id="rId377" Type="http://schemas.openxmlformats.org/officeDocument/2006/relationships/hyperlink" Target="https://prismreports.org/2024/05/09/arrested-florida-state-student-commitment-palestine/" TargetMode="External"/><Relationship Id="rId1089" Type="http://schemas.openxmlformats.org/officeDocument/2006/relationships/hyperlink" Target="https://www.nytimes.com/2024/04/30/nyregion/unc-chapel-hill-protests.html" TargetMode="External"/><Relationship Id="rId134" Type="http://schemas.openxmlformats.org/officeDocument/2006/relationships/hyperlink" Target="https://thelumberjack.org/2024/05/07/protest-timeline-from-faculty-senate-chair-james-woglom/" TargetMode="External"/><Relationship Id="rId376" Type="http://schemas.openxmlformats.org/officeDocument/2006/relationships/hyperlink" Target="https://prismreports.org/2024/05/09/arrested-florida-state-student-commitment-palestine/" TargetMode="External"/><Relationship Id="rId133" Type="http://schemas.openxmlformats.org/officeDocument/2006/relationships/hyperlink" Target="https://thelumberjack.org/2024/05/07/protest-timeline-from-faculty-senate-chair-james-woglom/" TargetMode="External"/><Relationship Id="rId375" Type="http://schemas.openxmlformats.org/officeDocument/2006/relationships/hyperlink" Target="https://prismreports.org/2024/05/09/arrested-florida-state-student-commitment-palestine/" TargetMode="External"/><Relationship Id="rId172" Type="http://schemas.openxmlformats.org/officeDocument/2006/relationships/hyperlink" Target="https://case.edu/brand/visual-identity/color" TargetMode="External"/><Relationship Id="rId171" Type="http://schemas.openxmlformats.org/officeDocument/2006/relationships/hyperlink" Target="https://www.jewishvirtuallibrary.org/anti-bds-legislation" TargetMode="External"/><Relationship Id="rId170" Type="http://schemas.openxmlformats.org/officeDocument/2006/relationships/hyperlink" Target="https://www.usnews.com/best-colleges/case-western-reserve-university-3024" TargetMode="External"/><Relationship Id="rId165" Type="http://schemas.openxmlformats.org/officeDocument/2006/relationships/hyperlink" Target="https://observer.case.edu/gaza-solidarity-encampment-set-up-on-ksl-oval/" TargetMode="External"/><Relationship Id="rId164" Type="http://schemas.openxmlformats.org/officeDocument/2006/relationships/hyperlink" Target="https://observer.case.edu/gaza-solidarity-encampment-set-up-on-ksl-oval/" TargetMode="External"/><Relationship Id="rId163" Type="http://schemas.openxmlformats.org/officeDocument/2006/relationships/hyperlink" Target="https://observer.case.edu/gaza-solidarity-encampment-set-up-on-ksl-oval/" TargetMode="External"/><Relationship Id="rId162" Type="http://schemas.openxmlformats.org/officeDocument/2006/relationships/hyperlink" Target="https://observer.case.edu/gaza-solidarity-encampment-set-up-on-ksl-oval/" TargetMode="External"/><Relationship Id="rId169" Type="http://schemas.openxmlformats.org/officeDocument/2006/relationships/hyperlink" Target="https://www.usnews.com/best-colleges/case-western-reserve-university-3024" TargetMode="External"/><Relationship Id="rId168" Type="http://schemas.openxmlformats.org/officeDocument/2006/relationships/hyperlink" Target="https://case.edu/investments/sites/default/files/2022-07/Endowment%20Report%202021.pdf" TargetMode="External"/><Relationship Id="rId167" Type="http://schemas.openxmlformats.org/officeDocument/2006/relationships/hyperlink" Target="https://www.usnews.com/best-colleges/case-western-reserve-university-3024" TargetMode="External"/><Relationship Id="rId166" Type="http://schemas.openxmlformats.org/officeDocument/2006/relationships/hyperlink" Target="https://observer.case.edu/gaza-solidarity-encampment-set-up-on-ksl-oval/" TargetMode="External"/><Relationship Id="rId161" Type="http://schemas.openxmlformats.org/officeDocument/2006/relationships/hyperlink" Target="https://www.clevescene.com/news/case-western-reserve-university-threatens-protestors-with-criminal-violations-as-encamped-grow-more-defiant-44268148" TargetMode="External"/><Relationship Id="rId160" Type="http://schemas.openxmlformats.org/officeDocument/2006/relationships/hyperlink" Target="https://case.edu/president/speeches-statements/encampment-protest-ends-adjustments-upcoming-events-may-10-2024" TargetMode="External"/><Relationship Id="rId159" Type="http://schemas.openxmlformats.org/officeDocument/2006/relationships/hyperlink" Target="https://case.edu/president/speeches-statements/encampment-protest-ends-adjustments-upcoming-events-may-10-2024" TargetMode="External"/><Relationship Id="rId154" Type="http://schemas.openxmlformats.org/officeDocument/2006/relationships/hyperlink" Target="https://www.humboldt.edu/about/facts-figures" TargetMode="External"/><Relationship Id="rId396" Type="http://schemas.openxmlformats.org/officeDocument/2006/relationships/hyperlink" Target="https://nysfocus.com/2024/05/09/fordham-university-encampment-arrest" TargetMode="External"/><Relationship Id="rId153" Type="http://schemas.openxmlformats.org/officeDocument/2006/relationships/hyperlink" Target="https://brand.humboldt.edu/identity" TargetMode="External"/><Relationship Id="rId395" Type="http://schemas.openxmlformats.org/officeDocument/2006/relationships/hyperlink" Target="https://www.change.org/p/demand-fordham-university-to-support-palestinian-rights-and-divest-from-israeli-apartheid" TargetMode="External"/><Relationship Id="rId152" Type="http://schemas.openxmlformats.org/officeDocument/2006/relationships/hyperlink" Target="https://www.jewishvirtuallibrary.org/anti-bds-legislation" TargetMode="External"/><Relationship Id="rId394" Type="http://schemas.openxmlformats.org/officeDocument/2006/relationships/hyperlink" Target="https://nysfocus.com/2024/05/09/fordham-university-encampment-arrest" TargetMode="External"/><Relationship Id="rId151" Type="http://schemas.openxmlformats.org/officeDocument/2006/relationships/hyperlink" Target="https://www.usnews.com/best-colleges/california-polytechnic-state-university---humboldt-1149/paying" TargetMode="External"/><Relationship Id="rId393" Type="http://schemas.openxmlformats.org/officeDocument/2006/relationships/hyperlink" Target="https://nysfocus.com/2024/05/09/fordham-university-encampment-arrest" TargetMode="External"/><Relationship Id="rId158" Type="http://schemas.openxmlformats.org/officeDocument/2006/relationships/hyperlink" Target="https://observer.case.edu/gaza-solidarity-encampment-set-up-on-ksl-oval/" TargetMode="External"/><Relationship Id="rId157" Type="http://schemas.openxmlformats.org/officeDocument/2006/relationships/hyperlink" Target="https://www.instagram.com/p/C60ARsiADQP/?img_index=5" TargetMode="External"/><Relationship Id="rId399" Type="http://schemas.openxmlformats.org/officeDocument/2006/relationships/hyperlink" Target="https://nysfocus.com/2024/05/09/fordham-university-encampment-arrest" TargetMode="External"/><Relationship Id="rId156" Type="http://schemas.openxmlformats.org/officeDocument/2006/relationships/hyperlink" Target="https://thelumberjack.org/2024/05/07/protest-timeline-from-faculty-senate-chair-james-woglom/" TargetMode="External"/><Relationship Id="rId398" Type="http://schemas.openxmlformats.org/officeDocument/2006/relationships/hyperlink" Target="https://nysfocus.com/2024/05/09/fordham-university-encampment-arrest" TargetMode="External"/><Relationship Id="rId155" Type="http://schemas.openxmlformats.org/officeDocument/2006/relationships/hyperlink" Target="https://thelumberjack.org/2024/05/07/protest-timeline-from-faculty-senate-chair-james-woglom/" TargetMode="External"/><Relationship Id="rId397" Type="http://schemas.openxmlformats.org/officeDocument/2006/relationships/hyperlink" Target="https://www.fordham.edu/commencement/" TargetMode="External"/><Relationship Id="rId808" Type="http://schemas.openxmlformats.org/officeDocument/2006/relationships/hyperlink" Target="https://www.tuftsdaily.com/article/2024/05/gaza-solidarity-encampment-enters-third-day-under-trespass-warning" TargetMode="External"/><Relationship Id="rId807" Type="http://schemas.openxmlformats.org/officeDocument/2006/relationships/hyperlink" Target="https://www.tufts.edu/about" TargetMode="External"/><Relationship Id="rId806" Type="http://schemas.openxmlformats.org/officeDocument/2006/relationships/hyperlink" Target="https://www.jns.org/why-did-anti-bds-bill-fail-in-massachusetts-when-it-succeeded-in-other-states/" TargetMode="External"/><Relationship Id="rId805" Type="http://schemas.openxmlformats.org/officeDocument/2006/relationships/hyperlink" Target="https://www.collegefactual.com/colleges/tufts-university/paying-for-college/financial-aid/" TargetMode="External"/><Relationship Id="rId809" Type="http://schemas.openxmlformats.org/officeDocument/2006/relationships/hyperlink" Target="https://alumniandfriends.tufts.edu/giving-to-tufts/leadership-endowment-gifts" TargetMode="External"/><Relationship Id="rId800" Type="http://schemas.openxmlformats.org/officeDocument/2006/relationships/hyperlink" Target="https://www.tuftsdaily.com/article/2024/04/university-issues-no-trespass-order-to-encampment-protesters" TargetMode="External"/><Relationship Id="rId804" Type="http://schemas.openxmlformats.org/officeDocument/2006/relationships/hyperlink" Target="https://www.collegefactual.com/colleges/tufts-university/paying-for-college/financial-aid/" TargetMode="External"/><Relationship Id="rId803" Type="http://schemas.openxmlformats.org/officeDocument/2006/relationships/hyperlink" Target="https://admissions.tufts.edu/discover-tufts/" TargetMode="External"/><Relationship Id="rId802" Type="http://schemas.openxmlformats.org/officeDocument/2006/relationships/hyperlink" Target="https://alumniandfriends.tufts.edu/giving-to-tufts/leadership-endowment-gifts" TargetMode="External"/><Relationship Id="rId801" Type="http://schemas.openxmlformats.org/officeDocument/2006/relationships/hyperlink" Target="https://www.usnews.com/best-colleges/tufts-university-2219" TargetMode="External"/><Relationship Id="rId40" Type="http://schemas.openxmlformats.org/officeDocument/2006/relationships/hyperlink" Target="https://news.asu.edu/20211118-sun-devil-life-sparky-turns-75" TargetMode="External"/><Relationship Id="rId1334" Type="http://schemas.openxmlformats.org/officeDocument/2006/relationships/hyperlink" Target="https://news.yale.edu/2023/10/10/yale-reports-investment-return-fiscal-2023" TargetMode="External"/><Relationship Id="rId1335" Type="http://schemas.openxmlformats.org/officeDocument/2006/relationships/hyperlink" Target="https://www.usnews.com/best-colleges/yale-university-1426" TargetMode="External"/><Relationship Id="rId42" Type="http://schemas.openxmlformats.org/officeDocument/2006/relationships/hyperlink" Target="https://online.flippingbook.com/view/941812332/4/" TargetMode="External"/><Relationship Id="rId1336" Type="http://schemas.openxmlformats.org/officeDocument/2006/relationships/hyperlink" Target="https://peoplesdispatch.org/2019/09/10/us-states-bring-in-anti-bds-laws-encourage-israeli-occupation/" TargetMode="External"/><Relationship Id="rId41" Type="http://schemas.openxmlformats.org/officeDocument/2006/relationships/hyperlink" Target="https://www.statepress.com/article/2024/04/old-main-encampment" TargetMode="External"/><Relationship Id="rId1337" Type="http://schemas.openxmlformats.org/officeDocument/2006/relationships/hyperlink" Target="https://yaledailynews.com/blog/2024/04/28/live-pro-palestine-protesters-erect-new-encampment-on-cross-campus/" TargetMode="External"/><Relationship Id="rId44" Type="http://schemas.openxmlformats.org/officeDocument/2006/relationships/hyperlink" Target="https://denvergazette.com/news/auraria-campus-protests-encampments-updates/article_e12295ac-0e47-11ef-b0e3-0f09ab522394.html" TargetMode="External"/><Relationship Id="rId1338" Type="http://schemas.openxmlformats.org/officeDocument/2006/relationships/drawing" Target="../drawings/drawing1.xml"/><Relationship Id="rId43" Type="http://schemas.openxmlformats.org/officeDocument/2006/relationships/hyperlink" Target="https://online.flippingbook.com/view/941812332/4/" TargetMode="External"/><Relationship Id="rId46" Type="http://schemas.openxmlformats.org/officeDocument/2006/relationships/hyperlink" Target="https://online.flippingbook.com/view/941812332/4/"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www.usnews.com/best-colleges/harvard-university-2155" TargetMode="External"/><Relationship Id="rId508" Type="http://schemas.openxmlformats.org/officeDocument/2006/relationships/hyperlink" Target="https://www.usnews.com/best-colleges/harvard-university-2155" TargetMode="External"/><Relationship Id="rId503" Type="http://schemas.openxmlformats.org/officeDocument/2006/relationships/hyperlink" Target="https://hamlineoracle.com/13135/news/the-art-of-peaceful-student-protest/" TargetMode="External"/><Relationship Id="rId745" Type="http://schemas.openxmlformats.org/officeDocument/2006/relationships/hyperlink" Target="https://www.instagram.com/p/C6XFqzkO0bH/?hl=en&amp;img_index=2" TargetMode="External"/><Relationship Id="rId987" Type="http://schemas.openxmlformats.org/officeDocument/2006/relationships/hyperlink" Target="https://www.redandblack.com/uganews/uga-students-join-nationwide-encampment-movement-in-support-of-palestine/article_904ba618-0619-11ef-b2d8-93b98f9f0764.html" TargetMode="External"/><Relationship Id="rId502" Type="http://schemas.openxmlformats.org/officeDocument/2006/relationships/hyperlink" Target="https://teamcolorcodes.com/hamline-university-pipers-color-codes/" TargetMode="External"/><Relationship Id="rId744" Type="http://schemas.openxmlformats.org/officeDocument/2006/relationships/hyperlink" Target="https://www.newschoolfreepress.com/2024/04/21/tns-sjp-is-currently-occupying-the-university-center-demanding-divestment-and-financial-transparency-from-the-new-school/" TargetMode="External"/><Relationship Id="rId986" Type="http://schemas.openxmlformats.org/officeDocument/2006/relationships/hyperlink" Target="https://www.redandblack.com/uganews/uga-students-join-nationwide-encampment-movement-in-support-of-palestine/article_904ba618-0619-11ef-b2d8-93b98f9f0764.html" TargetMode="External"/><Relationship Id="rId501" Type="http://schemas.openxmlformats.org/officeDocument/2006/relationships/hyperlink" Target="https://teamcolorcodes.com/hamline-university-pipers-color-codes/" TargetMode="External"/><Relationship Id="rId743" Type="http://schemas.openxmlformats.org/officeDocument/2006/relationships/hyperlink" Target="https://www.newschoolfreepress.com/2024/04/21/tns-sjp-is-currently-occupying-the-university-center-demanding-divestment-and-financial-transparency-from-the-new-school/" TargetMode="External"/><Relationship Id="rId985" Type="http://schemas.openxmlformats.org/officeDocument/2006/relationships/hyperlink" Target="https://www.usnews.com/best-colleges/university-of-florida-1535" TargetMode="External"/><Relationship Id="rId500" Type="http://schemas.openxmlformats.org/officeDocument/2006/relationships/hyperlink" Target="https://www.jewishvirtuallibrary.org/anti-bds-legislation" TargetMode="External"/><Relationship Id="rId742" Type="http://schemas.openxmlformats.org/officeDocument/2006/relationships/hyperlink" Target="https://www.instagram.com/p/C6PL4YxuK6L/?hl=en" TargetMode="External"/><Relationship Id="rId984" Type="http://schemas.openxmlformats.org/officeDocument/2006/relationships/hyperlink" Target="https://time.com/6972870/university-of-florida-encampment/" TargetMode="External"/><Relationship Id="rId507" Type="http://schemas.openxmlformats.org/officeDocument/2006/relationships/hyperlink" Target="https://www.nytimes.com/2024/05/17/us/campus-protests-agreements-divestment-israel.html" TargetMode="External"/><Relationship Id="rId749" Type="http://schemas.openxmlformats.org/officeDocument/2006/relationships/hyperlink" Target="https://abc7ny.com/campus-protests-dozens-arrested-as-nypd-clears-out-demonstrations-at-nyu-new-school/14759914/" TargetMode="External"/><Relationship Id="rId506" Type="http://schemas.openxmlformats.org/officeDocument/2006/relationships/hyperlink" Target="https://www.wgbh.org/news/national/2024-05-10/harvard-issues-suspensions-over-pro-palestine-encampment-as-some-faculty-stand-by-students" TargetMode="External"/><Relationship Id="rId748" Type="http://schemas.openxmlformats.org/officeDocument/2006/relationships/hyperlink" Target="https://www.cbsnews.com/newyork/news/nyu-protest-encampment/" TargetMode="External"/><Relationship Id="rId505" Type="http://schemas.openxmlformats.org/officeDocument/2006/relationships/hyperlink" Target="https://www.wgbh.org/news/national/2024-05-10/harvard-issues-suspensions-over-pro-palestine-encampment-as-some-faculty-stand-by-students" TargetMode="External"/><Relationship Id="rId747" Type="http://schemas.openxmlformats.org/officeDocument/2006/relationships/hyperlink" Target="https://www.newschoolfreepress.com/2024/05/03/all-students-arrested-by-the-nypd-have-been-released-and-are-facing-temporary-suspension/" TargetMode="External"/><Relationship Id="rId989" Type="http://schemas.openxmlformats.org/officeDocument/2006/relationships/hyperlink" Target="https://www.redandblack.com/uganews/uga-administration-responds-to-pro-palestine-encampment-arrests/article_8b9b42fc-0639-11ef-a928-6777be5483cb.html" TargetMode="External"/><Relationship Id="rId504" Type="http://schemas.openxmlformats.org/officeDocument/2006/relationships/hyperlink" Target="https://www.wgbh.org/news/national/2024-05-10/harvard-issues-suspensions-over-pro-palestine-encampment-as-some-faculty-stand-by-students" TargetMode="External"/><Relationship Id="rId746" Type="http://schemas.openxmlformats.org/officeDocument/2006/relationships/hyperlink" Target="https://www.newschoolfreepress.com/2024/05/08/the-new-school-does-not-intend-to-pursue-charges-against-those-arrested/" TargetMode="External"/><Relationship Id="rId988" Type="http://schemas.openxmlformats.org/officeDocument/2006/relationships/hyperlink" Target="https://www.redandblack.com/uganews/uga-administration-responds-to-pro-palestine-encampment-arrests/article_8b9b42fc-0639-11ef-a928-6777be5483cb.html" TargetMode="External"/><Relationship Id="rId48" Type="http://schemas.openxmlformats.org/officeDocument/2006/relationships/hyperlink" Target="https://www.ucdenver.edu/commencement" TargetMode="External"/><Relationship Id="rId47"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49" Type="http://schemas.openxmlformats.org/officeDocument/2006/relationships/hyperlink" Target="https://www.denver7.com/news/front-range/denver/pro-palestinian-activists-reveal-new-demands-as-auraria-campus-encampment-expands" TargetMode="External"/><Relationship Id="rId741" Type="http://schemas.openxmlformats.org/officeDocument/2006/relationships/hyperlink" Target="https://www.temple.edu/sites/www/files/uploads/2020-presidential-prospectus.pdf" TargetMode="External"/><Relationship Id="rId983" Type="http://schemas.openxmlformats.org/officeDocument/2006/relationships/hyperlink" Target="https://floridagators.com/sports/2015/12/10/_spirit_mascots_history_.aspx" TargetMode="External"/><Relationship Id="rId1330" Type="http://schemas.openxmlformats.org/officeDocument/2006/relationships/hyperlink" Target="https://yaleconnect.yale.edu/ydscommencement/home/" TargetMode="External"/><Relationship Id="rId740" Type="http://schemas.openxmlformats.org/officeDocument/2006/relationships/hyperlink" Target="https://news.temple.edu/news/2021-03-02/hooter-owl-through-years" TargetMode="External"/><Relationship Id="rId982" Type="http://schemas.openxmlformats.org/officeDocument/2006/relationships/hyperlink" Target="https://www.flgov.com/2023/04/28/governor-ron-desantis-signs-enhanced-anti-antisemitism-and-anti-bds-legislation-in-israel/" TargetMode="External"/><Relationship Id="rId1331" Type="http://schemas.openxmlformats.org/officeDocument/2006/relationships/hyperlink" Target="https://www.newhavenindependent.org/article/yale_encampment" TargetMode="External"/><Relationship Id="rId981" Type="http://schemas.openxmlformats.org/officeDocument/2006/relationships/hyperlink" Target="https://www.usnews.com/best-colleges/university-of-florida-1535/paying" TargetMode="External"/><Relationship Id="rId1332" Type="http://schemas.openxmlformats.org/officeDocument/2006/relationships/hyperlink" Target="https://yaledailynews.com/blog/2024/04/28/live-pro-palestine-protesters-erect-new-encampment-on-cross-campus/" TargetMode="External"/><Relationship Id="rId980" Type="http://schemas.openxmlformats.org/officeDocument/2006/relationships/hyperlink" Target="https://www.usnews.com/best-colleges/university-of-florida-1535/paying" TargetMode="External"/><Relationship Id="rId1333" Type="http://schemas.openxmlformats.org/officeDocument/2006/relationships/hyperlink" Target="https://www.usnews.com/best-colleges/yale-university-1426" TargetMode="External"/><Relationship Id="rId1323" Type="http://schemas.openxmlformats.org/officeDocument/2006/relationships/hyperlink" Target="https://www.usnews.com/best-colleges/wesleyan-university-1424" TargetMode="External"/><Relationship Id="rId1324" Type="http://schemas.openxmlformats.org/officeDocument/2006/relationships/hyperlink" Target="https://www.wesleyan.edu/investments/endowment/Year%20End%20Letters/2022%20Year%20End%20Letter.pdf" TargetMode="External"/><Relationship Id="rId31" Type="http://schemas.openxmlformats.org/officeDocument/2006/relationships/hyperlink" Target="https://www.statepress.com/article/2024/05/palestine-liberated-zone-press-conference" TargetMode="External"/><Relationship Id="rId1325" Type="http://schemas.openxmlformats.org/officeDocument/2006/relationships/hyperlink" Target="https://www.usnews.com/best-colleges/wesleyan-university-1424" TargetMode="External"/><Relationship Id="rId30" Type="http://schemas.openxmlformats.org/officeDocument/2006/relationships/hyperlink" Target="https://newsroom.asu.edu/statement/unauthorized-encampment-removed-alumni-lawn" TargetMode="External"/><Relationship Id="rId1326" Type="http://schemas.openxmlformats.org/officeDocument/2006/relationships/hyperlink" Target="https://peoplesdispatch.org/2019/09/10/us-states-bring-in-anti-bds-laws-encourage-israeli-occupation/" TargetMode="External"/><Relationship Id="rId33" Type="http://schemas.openxmlformats.org/officeDocument/2006/relationships/hyperlink" Target="https://news.asu.edu/20240216-university-news-asu-endowment-reaches-15b-ranks-among-top-universities-second-time" TargetMode="External"/><Relationship Id="rId1327" Type="http://schemas.openxmlformats.org/officeDocument/2006/relationships/hyperlink" Target="https://newrepublic.com/article/181341/wesleyan-president-not-calling-police-student-gaza-encampment" TargetMode="External"/><Relationship Id="rId32" Type="http://schemas.openxmlformats.org/officeDocument/2006/relationships/hyperlink" Target="https://www.usnews.com/best-colleges/arizona-state-university-1081" TargetMode="External"/><Relationship Id="rId1328" Type="http://schemas.openxmlformats.org/officeDocument/2006/relationships/hyperlink" Target="https://www.newhavenindependent.org/article/new_yale_encampment"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newhavenindependent.org/article/new_yale_encampment" TargetMode="External"/><Relationship Id="rId34" Type="http://schemas.openxmlformats.org/officeDocument/2006/relationships/hyperlink" Target="https://www.asu.edu/about/facts-and-figures" TargetMode="External"/><Relationship Id="rId739" Type="http://schemas.openxmlformats.org/officeDocument/2006/relationships/hyperlink" Target="https://www.timesofisrael.com/governor-of-pennsylvania-signs-anti-bds-bill-into-law/" TargetMode="External"/><Relationship Id="rId734" Type="http://schemas.openxmlformats.org/officeDocument/2006/relationships/hyperlink" Target="https://cuse.com/sports/syracuse-mascot" TargetMode="External"/><Relationship Id="rId976" Type="http://schemas.openxmlformats.org/officeDocument/2006/relationships/hyperlink" Target="https://www.alligator.org/article/2024/04/police-arrest-9-pro-palestine-protestors-on-uf-campus?ct=content_open&amp;cv=cbox_latest" TargetMode="External"/><Relationship Id="rId733" Type="http://schemas.openxmlformats.org/officeDocument/2006/relationships/hyperlink" Target="https://www.syracuse.edu/admissions-aid/financial-aid-scholarships/" TargetMode="External"/><Relationship Id="rId975" Type="http://schemas.openxmlformats.org/officeDocument/2006/relationships/hyperlink" Target="https://time.com/6972870/university-of-florida-encampment/" TargetMode="External"/><Relationship Id="rId732" Type="http://schemas.openxmlformats.org/officeDocument/2006/relationships/hyperlink" Target="https://www.syracuse.edu/admissions-aid/tuition-fees/undergraduate-costs/" TargetMode="External"/><Relationship Id="rId974" Type="http://schemas.openxmlformats.org/officeDocument/2006/relationships/hyperlink" Target="https://time.com/6972870/university-of-florida-encampment/" TargetMode="External"/><Relationship Id="rId731" Type="http://schemas.openxmlformats.org/officeDocument/2006/relationships/hyperlink" Target="https://www.syracuse.edu/about/facts-figures/" TargetMode="External"/><Relationship Id="rId973" Type="http://schemas.openxmlformats.org/officeDocument/2006/relationships/hyperlink" Target="https://commencement.ufl.edu/" TargetMode="External"/><Relationship Id="rId738" Type="http://schemas.openxmlformats.org/officeDocument/2006/relationships/hyperlink" Target="https://www.temple.edu/sites/www/files/uploads/2020-presidential-prospectus.pdf" TargetMode="External"/><Relationship Id="rId737" Type="http://schemas.openxmlformats.org/officeDocument/2006/relationships/hyperlink" Target="https://www.usnews.com/best-colleges/temple-university-3371" TargetMode="External"/><Relationship Id="rId979" Type="http://schemas.openxmlformats.org/officeDocument/2006/relationships/hyperlink" Target="https://www.usnews.com/best-colleges/university-of-florida-1535/paying" TargetMode="External"/><Relationship Id="rId736" Type="http://schemas.openxmlformats.org/officeDocument/2006/relationships/hyperlink" Target="https://finance.syr.edu/treasurer/investment-management/" TargetMode="External"/><Relationship Id="rId978" Type="http://schemas.openxmlformats.org/officeDocument/2006/relationships/hyperlink" Target="https://www.usnews.com/best-colleges/university-of-florida-1535" TargetMode="External"/><Relationship Id="rId735" Type="http://schemas.openxmlformats.org/officeDocument/2006/relationships/hyperlink" Target="https://dailyorange.com/2024/04/live-student-encampment-syracuse-quad-demanding-gaza-ceasefire/" TargetMode="External"/><Relationship Id="rId977" Type="http://schemas.openxmlformats.org/officeDocument/2006/relationships/hyperlink" Target="https://www.usnews.com/best-colleges/university-of-florida-1535" TargetMode="External"/><Relationship Id="rId37" Type="http://schemas.openxmlformats.org/officeDocument/2006/relationships/hyperlink" Target="https://www.usnews.com/best-colleges/arizona-state-university-1081/paying" TargetMode="External"/><Relationship Id="rId36" Type="http://schemas.openxmlformats.org/officeDocument/2006/relationships/hyperlink" Target="https://www.usnews.com/best-colleges/arizona-state-university-1081/paying" TargetMode="External"/><Relationship Id="rId39" Type="http://schemas.openxmlformats.org/officeDocument/2006/relationships/hyperlink" Target="https://brandguide.asu.edu/brand-elements/design/color" TargetMode="External"/><Relationship Id="rId38" Type="http://schemas.openxmlformats.org/officeDocument/2006/relationships/hyperlink" Target="https://www.jewishvirtuallibrary.org/anti-bds-legislation" TargetMode="External"/><Relationship Id="rId730" Type="http://schemas.openxmlformats.org/officeDocument/2006/relationships/hyperlink" Target="https://finance.syr.edu/treasurer/investment-management/" TargetMode="External"/><Relationship Id="rId972" Type="http://schemas.openxmlformats.org/officeDocument/2006/relationships/hyperlink" Target="https://www.alligator.org/article/2024/04/police-arrest-9-pro-palestine-protestors-on-uf-campus?ct=content_open&amp;cv=cbox_latest" TargetMode="External"/><Relationship Id="rId971" Type="http://schemas.openxmlformats.org/officeDocument/2006/relationships/hyperlink" Target="https://www.instagram.com/p/C6KjGrlxTLq/?img_index=5" TargetMode="External"/><Relationship Id="rId1320" Type="http://schemas.openxmlformats.org/officeDocument/2006/relationships/hyperlink" Target="https://www.instagram.com/p/C6UprnvrNLq/?hl=en" TargetMode="External"/><Relationship Id="rId970" Type="http://schemas.openxmlformats.org/officeDocument/2006/relationships/hyperlink" Target="https://www.cuindependent.com/2024/04/26/police-precense-at-pro-palestine-encampment-at-cu-denver-campus/" TargetMode="External"/><Relationship Id="rId1321" Type="http://schemas.openxmlformats.org/officeDocument/2006/relationships/hyperlink" Target="https://patch.com/connecticut/middletown-ct/wesleyan-university-students-have-set-camp" TargetMode="External"/><Relationship Id="rId1322" Type="http://schemas.openxmlformats.org/officeDocument/2006/relationships/hyperlink" Target="https://www.wesleyan.edu/rc/commencement2024/index.html" TargetMode="External"/><Relationship Id="rId1114" Type="http://schemas.openxmlformats.org/officeDocument/2006/relationships/hyperlink" Target="https://www.ncregister.com/cna/anti-israel-protesters-at-university-of-notre-dame-arrested" TargetMode="External"/><Relationship Id="rId1115" Type="http://schemas.openxmlformats.org/officeDocument/2006/relationships/hyperlink" Target="https://www.ncregister.com/cna/anti-israel-protesters-at-university-of-notre-dame-arrested" TargetMode="External"/><Relationship Id="rId20" Type="http://schemas.openxmlformats.org/officeDocument/2006/relationships/hyperlink" Target="https://www.theeagleonline.com/article/2024/05/breaking-student-government-expresses-no-confidence-in-burwell-support-for-gw-encampment" TargetMode="External"/><Relationship Id="rId1116" Type="http://schemas.openxmlformats.org/officeDocument/2006/relationships/hyperlink" Target="https://www.usnews.com/best-colleges/university-of-notre-dame-1840" TargetMode="External"/><Relationship Id="rId1117" Type="http://schemas.openxmlformats.org/officeDocument/2006/relationships/hyperlink" Target="https://www.usnews.com/best-colleges/university-of-notre-dame-1840"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www.usnews.com/best-colleges/university-of-notre-dame-1840/paying" TargetMode="External"/><Relationship Id="rId21" Type="http://schemas.openxmlformats.org/officeDocument/2006/relationships/hyperlink" Target="https://www.instagram.com/p/C6Ou0AlLlPG/?utm_source=ig_web_button_share_sheet&amp;igsh=MzRlODBiNWFlZA%3D%3D&amp;img_index=3" TargetMode="External"/><Relationship Id="rId1119" Type="http://schemas.openxmlformats.org/officeDocument/2006/relationships/hyperlink" Target="https://www.haaretz.com/jewish/2016-01-30/ty-article/indiana-house-passes-bill-boycotting-bds/0000017f-db28-db5a-a57f-db6abe040000"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usnews.com/best-colleges/howard-university-1448/paying" TargetMode="External"/><Relationship Id="rId767" Type="http://schemas.openxmlformats.org/officeDocument/2006/relationships/hyperlink" Target="https://www.foundation.uconn.edu/endowment-gifts/" TargetMode="External"/><Relationship Id="rId524" Type="http://schemas.openxmlformats.org/officeDocument/2006/relationships/hyperlink" Target="https://www.usnews.com/best-colleges/howard-university-1448/student-life" TargetMode="External"/><Relationship Id="rId766" Type="http://schemas.openxmlformats.org/officeDocument/2006/relationships/hyperlink" Target="https://admissions.uconn.edu/academics/schools-colleges/" TargetMode="External"/><Relationship Id="rId523" Type="http://schemas.openxmlformats.org/officeDocument/2006/relationships/hyperlink" Target="https://www.usnews.com/best-colleges/howard-university-1448/student-life" TargetMode="External"/><Relationship Id="rId765" Type="http://schemas.openxmlformats.org/officeDocument/2006/relationships/hyperlink" Target="https://dailycampus.com/2024/05/01/24-students-1-former-student-arrested-after-six-day-uconn-encampment/" TargetMode="External"/><Relationship Id="rId522" Type="http://schemas.openxmlformats.org/officeDocument/2006/relationships/hyperlink" Target="https://economictimes.indiatimes.com/news/international/us/howard-university-in-us-cancels-students-ceremony-check-shocking-reason/articleshow/110062909.cms?from=mdr" TargetMode="External"/><Relationship Id="rId764" Type="http://schemas.openxmlformats.org/officeDocument/2006/relationships/hyperlink" Target="https://dailycampus.com/2024/05/01/24-students-1-former-student-arrested-after-six-day-uconn-encampment/" TargetMode="External"/><Relationship Id="rId529" Type="http://schemas.openxmlformats.org/officeDocument/2006/relationships/hyperlink" Target="https://www.boston.com/news/schools/2024/04/26/universities-pro-palestinian-protesters-negotiations-police/" TargetMode="External"/><Relationship Id="rId528" Type="http://schemas.openxmlformats.org/officeDocument/2006/relationships/hyperlink" Target="https://www.wfyi.org/news/articles/iu-changes-policy-day-before-encampment-arrests" TargetMode="External"/><Relationship Id="rId527" Type="http://schemas.openxmlformats.org/officeDocument/2006/relationships/hyperlink" Target="https://www.wfyi.org/news/articles/iu-changes-policy-day-before-encampment-arrests" TargetMode="External"/><Relationship Id="rId769" Type="http://schemas.openxmlformats.org/officeDocument/2006/relationships/hyperlink" Target="https://universitycommunications.uconn.edu/content/uploads/sites/15/2022/12/INS_010_UConn-Fact-Sheet-v3_FY2023.pdf" TargetMode="External"/><Relationship Id="rId526" Type="http://schemas.openxmlformats.org/officeDocument/2006/relationships/hyperlink" Target="https://www.wfyi.org/news/articles/indiana-university-pamela-whitten-graduation-pro-palestinian-encampment" TargetMode="External"/><Relationship Id="rId768" Type="http://schemas.openxmlformats.org/officeDocument/2006/relationships/hyperlink" Target="https://universitycommunications.uconn.edu/content/uploads/sites/15/2022/12/INS_010_UConn-Fact-Sheet-v3_FY2023.pdf" TargetMode="External"/><Relationship Id="rId26" Type="http://schemas.openxmlformats.org/officeDocument/2006/relationships/hyperlink" Target="https://www.statepress.com/article/2024/05/palestine-liberated-zone-press-conference" TargetMode="External"/><Relationship Id="rId25" Type="http://schemas.openxmlformats.org/officeDocument/2006/relationships/hyperlink" Target="https://www.statepress.com/article/2024/05/palestine-liberated-zone-press-conference" TargetMode="External"/><Relationship Id="rId28" Type="http://schemas.openxmlformats.org/officeDocument/2006/relationships/hyperlink" Target="https://graduation.asu.edu/ceremonies/schedule" TargetMode="External"/><Relationship Id="rId27" Type="http://schemas.openxmlformats.org/officeDocument/2006/relationships/hyperlink" Target="https://www.statepress.com/article/2024/04/palestine-encampment-night" TargetMode="External"/><Relationship Id="rId521" Type="http://schemas.openxmlformats.org/officeDocument/2006/relationships/hyperlink" Target="https://www.theeagleonline.com/article/2024/04/solidarity-encampment-continues-amid-statements-from-au-and-gw" TargetMode="External"/><Relationship Id="rId763" Type="http://schemas.openxmlformats.org/officeDocument/2006/relationships/hyperlink" Target="https://dailycampus.com/2024/05/01/24-students-1-former-student-arrested-after-six-day-uconn-encampment/" TargetMode="External"/><Relationship Id="rId1110" Type="http://schemas.openxmlformats.org/officeDocument/2006/relationships/hyperlink" Target="https://www.usnews.com/best-colleges/university-of-north-carolina-charlotte-2975"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www.instagram.com/p/C6l048DOa1J/?utm_source=ig_web_button_share_sheet&amp;igsh=ZDNlZDc0MzIxNw%3D%3D&amp;img_index=1" TargetMode="External"/><Relationship Id="rId762" Type="http://schemas.openxmlformats.org/officeDocument/2006/relationships/hyperlink" Target="https://www.courant.com/2024/04/30/uconn-cracks-down-on-student-protest-more-arrested/" TargetMode="External"/><Relationship Id="rId1111" Type="http://schemas.openxmlformats.org/officeDocument/2006/relationships/hyperlink" Target="https://www.usnews.com/best-colleges/university-of-north-carolina-charlotte-2975" TargetMode="External"/><Relationship Id="rId761" Type="http://schemas.openxmlformats.org/officeDocument/2006/relationships/hyperlink" Target="https://dailycampus.com/2024/05/01/24-students-1-former-student-arrested-after-six-day-uconn-encampment/" TargetMode="External"/><Relationship Id="rId1112" Type="http://schemas.openxmlformats.org/officeDocument/2006/relationships/hyperlink" Target="https://www.timesofisrael.com/north-carolina-governor-signs-anti-bds-bill-into-law/" TargetMode="External"/><Relationship Id="rId760" Type="http://schemas.openxmlformats.org/officeDocument/2006/relationships/hyperlink" Target="https://www.nbcconnecticut.com/news/local/police-respond-to-pro-palestinian-protest-at-yale-university/3278589/" TargetMode="External"/><Relationship Id="rId1113" Type="http://schemas.openxmlformats.org/officeDocument/2006/relationships/hyperlink" Target="https://www.charlotteobserver.com/news/local/education/article288382795.html" TargetMode="External"/><Relationship Id="rId1103" Type="http://schemas.openxmlformats.org/officeDocument/2006/relationships/hyperlink" Target="https://www.usnews.com/best-colleges/university-of-north-carolina-at-chapel-hill-2974" TargetMode="External"/><Relationship Id="rId1104" Type="http://schemas.openxmlformats.org/officeDocument/2006/relationships/hyperlink" Target="https://giving.unc.edu/wp-content/uploads/sites/1350/2023/11/Endowment-Report-22-23.pdf" TargetMode="External"/><Relationship Id="rId1105" Type="http://schemas.openxmlformats.org/officeDocument/2006/relationships/hyperlink" Target="https://www.unc.edu/about/by-the-numbers/" TargetMode="External"/><Relationship Id="rId1106" Type="http://schemas.openxmlformats.org/officeDocument/2006/relationships/hyperlink" Target="https://www.timesofisrael.com/north-carolina-governor-signs-anti-bds-bill-into-law/" TargetMode="External"/><Relationship Id="rId11" Type="http://schemas.openxmlformats.org/officeDocument/2006/relationships/hyperlink" Target="https://www.usnews.com/best-colleges/american-university-1434" TargetMode="External"/><Relationship Id="rId1107" Type="http://schemas.openxmlformats.org/officeDocument/2006/relationships/hyperlink" Target="https://www.unc.edu/discover/the-story-of-rameses/" TargetMode="External"/><Relationship Id="rId10" Type="http://schemas.openxmlformats.org/officeDocument/2006/relationships/hyperlink" Target="https://www.theeagleonline.com/article/2024/05/33-protesters-arrested-at-gw-encampment-early-wednesday-morning" TargetMode="External"/><Relationship Id="rId1108" Type="http://schemas.openxmlformats.org/officeDocument/2006/relationships/hyperlink" Target="https://www.ninertimes.com/news/gaza-solidarity-encampment-holds-rally-on-day-11-of-their-protest-at-unc-charlotte/article_9ba04fa2-0a68-11ef-9056-977088e7ea68.html" TargetMode="External"/><Relationship Id="rId13" Type="http://schemas.openxmlformats.org/officeDocument/2006/relationships/hyperlink" Target="https://www.american.edu/provost/oira/fast-facts-text-version.cfm" TargetMode="External"/><Relationship Id="rId1109" Type="http://schemas.openxmlformats.org/officeDocument/2006/relationships/hyperlink" Target="https://www.wsoctv.com/news/local/one-arrested-after-police-clear-out-pro-palestine-encampment-unc-charlotte/L5EQL5GN25D2HCPVAREZQAXKSE/" TargetMode="External"/><Relationship Id="rId12" Type="http://schemas.openxmlformats.org/officeDocument/2006/relationships/hyperlink" Target="https://www.american.edu/finance/upload/standard-and-poors-american-university-rating.pdf" TargetMode="External"/><Relationship Id="rId519" Type="http://schemas.openxmlformats.org/officeDocument/2006/relationships/hyperlink" Target="https://www.instagram.com/p/C6SAkfQOjLc/?img_index=7" TargetMode="External"/><Relationship Id="rId514" Type="http://schemas.openxmlformats.org/officeDocument/2006/relationships/hyperlink" Target="https://bicollegenews.com/2024/04/26/haverford-college-pro-palestine-activists-launch-liberation-encampment-joining-national-movement/" TargetMode="External"/><Relationship Id="rId756" Type="http://schemas.openxmlformats.org/officeDocument/2006/relationships/hyperlink" Target="https://www.newschoolfreepress.com/2024/05/08/faculty-at-the-new-school-has-set-up-solidarity-encampment/" TargetMode="External"/><Relationship Id="rId998" Type="http://schemas.openxmlformats.org/officeDocument/2006/relationships/hyperlink" Target="https://www.usnews.com/best-colleges/university-of-georgia-1598/paying" TargetMode="External"/><Relationship Id="rId513" Type="http://schemas.openxmlformats.org/officeDocument/2006/relationships/hyperlink" Target="https://bicollegenews.com/2024/04/26/haverford-college-pro-palestine-activists-launch-liberation-encampment-joining-national-movement/" TargetMode="External"/><Relationship Id="rId755" Type="http://schemas.openxmlformats.org/officeDocument/2006/relationships/hyperlink" Target="https://www.newschoolfreepress.com/2024/04/21/tns-sjp-is-currently-occupying-the-university-center-demanding-divestment-and-financial-transparency-from-the-new-school/" TargetMode="External"/><Relationship Id="rId997" Type="http://schemas.openxmlformats.org/officeDocument/2006/relationships/hyperlink" Target="https://www.usnews.com/best-colleges/university-of-georgia-1598/paying" TargetMode="External"/><Relationship Id="rId512" Type="http://schemas.openxmlformats.org/officeDocument/2006/relationships/hyperlink" Target="https://bicollegenews.com/2024/04/26/haverford-college-pro-palestine-activists-launch-liberation-encampment-joining-national-movement/" TargetMode="External"/><Relationship Id="rId754" Type="http://schemas.openxmlformats.org/officeDocument/2006/relationships/hyperlink" Target="https://www.newschool.edu/tools-training/visual-identity/" TargetMode="External"/><Relationship Id="rId996" Type="http://schemas.openxmlformats.org/officeDocument/2006/relationships/hyperlink" Target="https://www.usnews.com/best-colleges/university-of-georgia-1598/paying" TargetMode="External"/><Relationship Id="rId511" Type="http://schemas.openxmlformats.org/officeDocument/2006/relationships/hyperlink" Target="https://bicollegenews.com/2024/04/26/haverford-college-pro-palestine-activists-launch-liberation-encampment-joining-national-movement/" TargetMode="External"/><Relationship Id="rId753" Type="http://schemas.openxmlformats.org/officeDocument/2006/relationships/hyperlink" Target="https://ogs.ny.gov/executive-order-157" TargetMode="External"/><Relationship Id="rId995" Type="http://schemas.openxmlformats.org/officeDocument/2006/relationships/hyperlink" Target="https://www.usnews.com/best-colleges/university-of-georgia-1598" TargetMode="External"/><Relationship Id="rId518" Type="http://schemas.openxmlformats.org/officeDocument/2006/relationships/hyperlink" Target="https://www.usnews.com/best-colleges/haverford-college-3274/paying" TargetMode="External"/><Relationship Id="rId517" Type="http://schemas.openxmlformats.org/officeDocument/2006/relationships/hyperlink" Target="https://www.usnews.com/best-colleges/haverford-college-3274" TargetMode="External"/><Relationship Id="rId759" Type="http://schemas.openxmlformats.org/officeDocument/2006/relationships/hyperlink" Target="https://www.nbcconnecticut.com/news/local/police-respond-to-pro-palestinian-protest-at-yale-university/3278589/" TargetMode="External"/><Relationship Id="rId516" Type="http://schemas.openxmlformats.org/officeDocument/2006/relationships/hyperlink" Target="https://www.usnews.com/best-colleges/haverford-college-3274" TargetMode="External"/><Relationship Id="rId758" Type="http://schemas.openxmlformats.org/officeDocument/2006/relationships/hyperlink" Target="https://dailycampus.com/2024/04/26/students-detained-and-arrested-at-protest-against-genocide-in-gaza/" TargetMode="External"/><Relationship Id="rId515" Type="http://schemas.openxmlformats.org/officeDocument/2006/relationships/hyperlink" Target="https://bicollegenews.com/2024/04/26/haverford-college-pro-palestine-activists-launch-liberation-encampment-joining-national-movement/" TargetMode="External"/><Relationship Id="rId757" Type="http://schemas.openxmlformats.org/officeDocument/2006/relationships/hyperlink" Target="https://www.courant.com/2024/04/30/uconn-cracks-down-on-student-protest-more-arrested/" TargetMode="External"/><Relationship Id="rId999" Type="http://schemas.openxmlformats.org/officeDocument/2006/relationships/hyperlink" Target="https://give.uga.edu/removing-barriers/" TargetMode="External"/><Relationship Id="rId15" Type="http://schemas.openxmlformats.org/officeDocument/2006/relationships/hyperlink" Target="https://www.usnews.com/best-colleges/american-university-1434" TargetMode="External"/><Relationship Id="rId990" Type="http://schemas.openxmlformats.org/officeDocument/2006/relationships/hyperlink" Target="https://www.redandblack.com/uganews/uga-students-join-nationwide-encampment-movement-in-support-of-palestine/article_904ba618-0619-11ef-b2d8-93b98f9f0764.html" TargetMode="External"/><Relationship Id="rId14" Type="http://schemas.openxmlformats.org/officeDocument/2006/relationships/hyperlink" Target="https://www.usnews.com/best-colleges/american-university-1434/paying" TargetMode="External"/><Relationship Id="rId17" Type="http://schemas.openxmlformats.org/officeDocument/2006/relationships/hyperlink" Target="https://www.jewishvirtuallibrary.org/anti-bds-legislation" TargetMode="External"/><Relationship Id="rId16" Type="http://schemas.openxmlformats.org/officeDocument/2006/relationships/hyperlink" Target="https://www.usnews.com/best-colleges/american-university-1434/paying" TargetMode="External"/><Relationship Id="rId1340" Type="http://schemas.openxmlformats.org/officeDocument/2006/relationships/table" Target="../tables/table1.xml"/><Relationship Id="rId19" Type="http://schemas.openxmlformats.org/officeDocument/2006/relationships/hyperlink" Target="https://www.usnews.com/best-colleges/american-university-1434" TargetMode="External"/><Relationship Id="rId510" Type="http://schemas.openxmlformats.org/officeDocument/2006/relationships/hyperlink" Target="https://www.usnews.com/best-colleges/harvard-university-2155/paying" TargetMode="External"/><Relationship Id="rId752" Type="http://schemas.openxmlformats.org/officeDocument/2006/relationships/hyperlink" Target="https://www.newschool.edu/tuition-fees-billing/current-tuition/" TargetMode="External"/><Relationship Id="rId994" Type="http://schemas.openxmlformats.org/officeDocument/2006/relationships/hyperlink" Target="https://www.usnews.com/best-colleges/university-of-georgia-1598" TargetMode="External"/><Relationship Id="rId18" Type="http://schemas.openxmlformats.org/officeDocument/2006/relationships/hyperlink" Target="https://www.american.edu/ucm/creative-style-guide.cfm" TargetMode="External"/><Relationship Id="rId751" Type="http://schemas.openxmlformats.org/officeDocument/2006/relationships/hyperlink" Target="https://www.newschool.edu/enrollment-data/" TargetMode="External"/><Relationship Id="rId993" Type="http://schemas.openxmlformats.org/officeDocument/2006/relationships/hyperlink" Target="https://www.redandblack.com/uganews/uga-administration-responds-to-pro-palestine-encampment-arrests/article_8b9b42fc-0639-11ef-a928-6777be5483cb.html" TargetMode="External"/><Relationship Id="rId1100" Type="http://schemas.openxmlformats.org/officeDocument/2006/relationships/hyperlink" Target="https://whyevolutionistrue.com/2024/05/15/in-light-of-protests-unc-chapel-hill-cuts-diversity-funding-and-beefs-up-security-funding/" TargetMode="External"/><Relationship Id="rId750" Type="http://schemas.openxmlformats.org/officeDocument/2006/relationships/hyperlink" Target="https://www.usnews.com/best-colleges/the-new-school-20662" TargetMode="External"/><Relationship Id="rId992" Type="http://schemas.openxmlformats.org/officeDocument/2006/relationships/hyperlink" Target="https://www.redandblack.com/uganews/uga-administration-responds-to-pro-palestine-encampment-arrests/article_8b9b42fc-0639-11ef-a928-6777be5483cb.html" TargetMode="External"/><Relationship Id="rId1101" Type="http://schemas.openxmlformats.org/officeDocument/2006/relationships/hyperlink" Target="https://www.wral.com/video/protesters-deface-unc-building-set-up-encampment-ahead-of-commencement-tonight/21426484/" TargetMode="External"/><Relationship Id="rId991" Type="http://schemas.openxmlformats.org/officeDocument/2006/relationships/hyperlink" Target="https://www.redandblack.com/uganews/uga-s-class-of-2024-graduates-in-sanford-stadium/article_c89d2d62-1130-11ef-8b6e-5be62c534da9.html" TargetMode="External"/><Relationship Id="rId1102" Type="http://schemas.openxmlformats.org/officeDocument/2006/relationships/hyperlink" Target="https://www.dailytarheel.com/article/2024/04/university-breaking-arrests-encampment" TargetMode="External"/><Relationship Id="rId84" Type="http://schemas.openxmlformats.org/officeDocument/2006/relationships/hyperlink" Target="https://www.wgbh.org/news/local/2024-04-27/police-clear-pro-palestinian-encampment-at-northeastern" TargetMode="External"/><Relationship Id="rId83" Type="http://schemas.openxmlformats.org/officeDocument/2006/relationships/hyperlink" Target="https://college.berklee.edu/commencement" TargetMode="External"/><Relationship Id="rId86" Type="http://schemas.openxmlformats.org/officeDocument/2006/relationships/hyperlink" Target="https://www.berklee.edu/administration-and-finance/endowment-report" TargetMode="External"/><Relationship Id="rId85" Type="http://schemas.openxmlformats.org/officeDocument/2006/relationships/hyperlink" Target="https://www.usnews.com/best-colleges/berklee-college-of-music-2126" TargetMode="External"/><Relationship Id="rId88" Type="http://schemas.openxmlformats.org/officeDocument/2006/relationships/hyperlink" Target="https://www.usnews.com/best-colleges/berklee-college-of-music-2126" TargetMode="External"/><Relationship Id="rId87" Type="http://schemas.openxmlformats.org/officeDocument/2006/relationships/hyperlink" Target="https://www.usnews.com/best-colleges/berklee-college-of-music-2126" TargetMode="External"/><Relationship Id="rId89" Type="http://schemas.openxmlformats.org/officeDocument/2006/relationships/hyperlink" Target="https://www.usnews.com/best-colleges/berklee-college-of-music-2126" TargetMode="External"/><Relationship Id="rId709" Type="http://schemas.openxmlformats.org/officeDocument/2006/relationships/hyperlink" Target="https://www.stonybrook.edu/commcms/traditions/mascot-madness" TargetMode="External"/><Relationship Id="rId708" Type="http://schemas.openxmlformats.org/officeDocument/2006/relationships/hyperlink" Target="https://ogs.ny.gov/executive-order-157" TargetMode="External"/><Relationship Id="rId707" Type="http://schemas.openxmlformats.org/officeDocument/2006/relationships/hyperlink" Target="https://www.stonybrook.edu/about/facts-and-rankings/" TargetMode="External"/><Relationship Id="rId949" Type="http://schemas.openxmlformats.org/officeDocument/2006/relationships/hyperlink" Target="https://chicagomaroon.com/43399/news/ucup-holds-press-conference-on-encampment-raid/" TargetMode="External"/><Relationship Id="rId706" Type="http://schemas.openxmlformats.org/officeDocument/2006/relationships/hyperlink" Target="https://www.stonybrook.edu/about/facts-and-rankings/" TargetMode="External"/><Relationship Id="rId948" Type="http://schemas.openxmlformats.org/officeDocument/2006/relationships/hyperlink" Target="https://chicagomaroon.com/43399/news/ucup-holds-press-conference-on-encampment-raid/" TargetMode="External"/><Relationship Id="rId80" Type="http://schemas.openxmlformats.org/officeDocument/2006/relationships/hyperlink" Target="https://www.boston25news.com/news/local/police-surround-encampment-more-than-100-protesters-northeastern-university-boston/RLLWB2LBIFGTVBU4YN6RNEDUWQ/" TargetMode="External"/><Relationship Id="rId82" Type="http://schemas.openxmlformats.org/officeDocument/2006/relationships/hyperlink" Target="https://twitter.com/HuntNewsNU/status/1783639025020182814" TargetMode="External"/><Relationship Id="rId81" Type="http://schemas.openxmlformats.org/officeDocument/2006/relationships/hyperlink" Target="https://www.wgbh.org/news/local/2024-04-27/northeastern-protestors-reject-universitys-reasoning-for-clearing-pro-palestinian-encampment" TargetMode="External"/><Relationship Id="rId701" Type="http://schemas.openxmlformats.org/officeDocument/2006/relationships/hyperlink" Target="https://sbstatesman.com/127366/news/breaking-29-demonstrators-arrested-during-encampment-protest/" TargetMode="External"/><Relationship Id="rId943" Type="http://schemas.openxmlformats.org/officeDocument/2006/relationships/hyperlink" Target="https://ccrjustice.org/sites/default/files/attach/2016/10/AB2844%20FAQ%20final.pdf" TargetMode="External"/><Relationship Id="rId700" Type="http://schemas.openxmlformats.org/officeDocument/2006/relationships/hyperlink" Target="https://sbstatesman.com/127366/news/breaking-29-demonstrators-arrested-during-encampment-protest/" TargetMode="External"/><Relationship Id="rId942" Type="http://schemas.openxmlformats.org/officeDocument/2006/relationships/hyperlink" Target="https://www.finaid.ucsb.edu/docs/default-source/default-document-library/2324-coa.pdf" TargetMode="External"/><Relationship Id="rId941" Type="http://schemas.openxmlformats.org/officeDocument/2006/relationships/hyperlink" Target="https://www.finaid.ucsb.edu/docs/default-source/default-document-library/2324-coa.pdf" TargetMode="External"/><Relationship Id="rId940" Type="http://schemas.openxmlformats.org/officeDocument/2006/relationships/hyperlink" Target="https://www.usnews.com/best-colleges/university-of-california-santa-barbara-1320" TargetMode="External"/><Relationship Id="rId705" Type="http://schemas.openxmlformats.org/officeDocument/2006/relationships/hyperlink" Target="https://www.stonybrook.edu/about/facts-and-rankings/" TargetMode="External"/><Relationship Id="rId947" Type="http://schemas.openxmlformats.org/officeDocument/2006/relationships/hyperlink" Target="https://chicagomaroon.com/42194/news/breaking-pro-palestine-protestors-launch-encampment-on-quad/" TargetMode="External"/><Relationship Id="rId704" Type="http://schemas.openxmlformats.org/officeDocument/2006/relationships/hyperlink" Target="https://www.stonybrook.edu/about/facts-and-rankings/" TargetMode="External"/><Relationship Id="rId946" Type="http://schemas.openxmlformats.org/officeDocument/2006/relationships/hyperlink" Target="https://chicagomaroon.com/42569/news/university-meets-with-encampment-leaders-organizers-say/" TargetMode="External"/><Relationship Id="rId703" Type="http://schemas.openxmlformats.org/officeDocument/2006/relationships/hyperlink" Target="https://www.nytimes.com/2023/06/01/nyregion/stony-brook-university-gift.html" TargetMode="External"/><Relationship Id="rId945" Type="http://schemas.openxmlformats.org/officeDocument/2006/relationships/hyperlink" Target="https://ccrjustice.org/sites/default/files/attach/2016/10/AB2844%20FAQ%20final.pdf" TargetMode="External"/><Relationship Id="rId702" Type="http://schemas.openxmlformats.org/officeDocument/2006/relationships/hyperlink" Target="https://www.usnews.com/best-colleges/stony-brook-suny-2838" TargetMode="External"/><Relationship Id="rId944" Type="http://schemas.openxmlformats.org/officeDocument/2006/relationships/hyperlink" Target="https://ucsbgauchos.com/sports/2023/6/12/fan-zone-Locos-nickname.aspx" TargetMode="External"/><Relationship Id="rId73" Type="http://schemas.openxmlformats.org/officeDocument/2006/relationships/hyperlink" Target="https://brandfetch.com/barnard.edu?view=library&amp;library=default&amp;collection=colors" TargetMode="External"/><Relationship Id="rId72" Type="http://schemas.openxmlformats.org/officeDocument/2006/relationships/hyperlink" Target="https://www.jewishvirtuallibrary.org/anti-bds-legislation" TargetMode="External"/><Relationship Id="rId75" Type="http://schemas.openxmlformats.org/officeDocument/2006/relationships/hyperlink" Target="https://www.columbiaspectator.com/news/2024/04/26/barnard-reaches-resolution-with-nearly-all-suspended-students-spokesperson-says/" TargetMode="External"/><Relationship Id="rId74" Type="http://schemas.openxmlformats.org/officeDocument/2006/relationships/hyperlink" Target="https://www.boldbeautifulbarnard.com/unafraid-at-barnard/2020/5/29/who-is-millie-the-dancing-bear" TargetMode="External"/><Relationship Id="rId77" Type="http://schemas.openxmlformats.org/officeDocument/2006/relationships/hyperlink" Target="https://www.boston25news.com/news/local/police-surround-encampment-more-than-100-protesters-northeastern-university-boston/RLLWB2LBIFGTVBU4YN6RNEDUWQ/" TargetMode="External"/><Relationship Id="rId76" Type="http://schemas.openxmlformats.org/officeDocument/2006/relationships/hyperlink" Target="https://www.instagram.com/berkleesjp/p/C6HNqX3sB8g/?img_index=6" TargetMode="External"/><Relationship Id="rId79" Type="http://schemas.openxmlformats.org/officeDocument/2006/relationships/hyperlink" Target="https://www.wgbh.org/news/local/2024-04-27/northeastern-protestors-reject-universitys-reasoning-for-clearing-pro-palestinian-encampment" TargetMode="External"/><Relationship Id="rId78" Type="http://schemas.openxmlformats.org/officeDocument/2006/relationships/hyperlink" Target="https://www.wgbh.org/news/local/2024-04-27/northeastern-protestors-reject-universitys-reasoning-for-clearing-pro-palestinian-encampment" TargetMode="External"/><Relationship Id="rId939" Type="http://schemas.openxmlformats.org/officeDocument/2006/relationships/hyperlink" Target="https://www.ucop.edu/investment-office/investment-reports/annual-reports/annual-endowment-report-2021.pdf" TargetMode="External"/><Relationship Id="rId938" Type="http://schemas.openxmlformats.org/officeDocument/2006/relationships/hyperlink" Target="https://www.usnews.com/best-colleges/university-of-california-santa-barbara-1320" TargetMode="External"/><Relationship Id="rId937" Type="http://schemas.openxmlformats.org/officeDocument/2006/relationships/hyperlink" Target="https://dailynexus.com/2024-05-15/encampment-enters-third-week-makes-little-progress-in-university-negotiations/" TargetMode="External"/><Relationship Id="rId71" Type="http://schemas.openxmlformats.org/officeDocument/2006/relationships/hyperlink" Target="https://www.usnews.com/best-colleges/barnard-college-2708" TargetMode="External"/><Relationship Id="rId70" Type="http://schemas.openxmlformats.org/officeDocument/2006/relationships/hyperlink" Target="https://www.usnews.com/best-colleges/barnard-college-2708" TargetMode="External"/><Relationship Id="rId932" Type="http://schemas.openxmlformats.org/officeDocument/2006/relationships/hyperlink" Target="https://dailynexus.com/2024-05-15/encampment-enters-third-week-makes-little-progress-in-university-negotiations/" TargetMode="External"/><Relationship Id="rId931" Type="http://schemas.openxmlformats.org/officeDocument/2006/relationships/hyperlink" Target="https://dailynexus.com/2024-05-15/encampment-enters-third-week-makes-little-progress-in-university-negotiations/" TargetMode="External"/><Relationship Id="rId930" Type="http://schemas.openxmlformats.org/officeDocument/2006/relationships/hyperlink" Target="https://dailynexus.com/2024-05-15/encampment-enters-third-week-makes-little-progress-in-university-negotiations/" TargetMode="External"/><Relationship Id="rId936" Type="http://schemas.openxmlformats.org/officeDocument/2006/relationships/hyperlink" Target="https://dailynexus.com/2024-05-15/encampment-enters-third-week-makes-little-progress-in-university-negotiations/" TargetMode="External"/><Relationship Id="rId935" Type="http://schemas.openxmlformats.org/officeDocument/2006/relationships/hyperlink" Target="https://wildcat.arizona.edu/155272/news/n-robbins-protest-response-05-01/" TargetMode="External"/><Relationship Id="rId934" Type="http://schemas.openxmlformats.org/officeDocument/2006/relationships/hyperlink" Target="https://www.ucsb.edu/commencement" TargetMode="External"/><Relationship Id="rId933" Type="http://schemas.openxmlformats.org/officeDocument/2006/relationships/hyperlink" Target="https://dailynexus.com/2024-05-01/ucsb-divest-takes-over-srb-in-solidarity-with-nationwide-campus-protests/" TargetMode="External"/><Relationship Id="rId62" Type="http://schemas.openxmlformats.org/officeDocument/2006/relationships/hyperlink" Target="https://www.chalkbeat.org/colorado/2024/05/10/denver-community-college-campus-pro-palestinian-protest-splits-students/" TargetMode="External"/><Relationship Id="rId1312" Type="http://schemas.openxmlformats.org/officeDocument/2006/relationships/hyperlink" Target="https://www.usnews.com/best-colleges/washington-university-in-st-louis-2520" TargetMode="External"/><Relationship Id="rId61" Type="http://schemas.openxmlformats.org/officeDocument/2006/relationships/hyperlink" Target="https://www1.ucdenver.edu/docs/default-source/offices-ucomm-documents/brand/cudenver_spiritid_aag.pdf?sfvrsn=5ffab3b8_2" TargetMode="External"/><Relationship Id="rId1313" Type="http://schemas.openxmlformats.org/officeDocument/2006/relationships/hyperlink" Target="https://www.jpost.com/bds-threat/missouri-joins-31-other-states-in-passing-anti-bds-legislation-635025" TargetMode="External"/><Relationship Id="rId64" Type="http://schemas.openxmlformats.org/officeDocument/2006/relationships/hyperlink" Target="https://www.columbiaspectator.com/news/2024/05/02/timeline-the-gaza-solidarity-encampment/" TargetMode="External"/><Relationship Id="rId1314" Type="http://schemas.openxmlformats.org/officeDocument/2006/relationships/hyperlink" Target="https://www.studlife.com/news/2024/04/27/protestors-hold-pro-palestine-march-through-campus-start-encampment" TargetMode="External"/><Relationship Id="rId63" Type="http://schemas.openxmlformats.org/officeDocument/2006/relationships/hyperlink" Target="https://www.columbiaspectator.com/news/2024/04/19/faculty-and-staff-for-justice-in-palestine-announce-boycott-of-commencement-other-events-until-demands-are-met/" TargetMode="External"/><Relationship Id="rId1315" Type="http://schemas.openxmlformats.org/officeDocument/2006/relationships/hyperlink" Target="https://www.usnews.com/best-colleges/wayne-state-2329" TargetMode="External"/><Relationship Id="rId66" Type="http://schemas.openxmlformats.org/officeDocument/2006/relationships/hyperlink" Target="https://www.columbiaspectator.com/news/2024/04/19/faculty-and-staff-for-justice-in-palestine-announce-boycott-of-commencement-other-events-until-demands-are-met/" TargetMode="External"/><Relationship Id="rId1316" Type="http://schemas.openxmlformats.org/officeDocument/2006/relationships/hyperlink" Target="https://giving.wayne.edu/about/foundation" TargetMode="External"/><Relationship Id="rId65" Type="http://schemas.openxmlformats.org/officeDocument/2006/relationships/hyperlink" Target="https://www.columbiaspectator.com/news/2024/04/19/faculty-and-staff-for-justice-in-palestine-announce-boycott-of-commencement-other-events-until-demands-are-met/" TargetMode="External"/><Relationship Id="rId1317" Type="http://schemas.openxmlformats.org/officeDocument/2006/relationships/hyperlink" Target="https://www.usnews.com/best-colleges/wayne-state-2329" TargetMode="External"/><Relationship Id="rId68" Type="http://schemas.openxmlformats.org/officeDocument/2006/relationships/hyperlink" Target="https://bwog.com/2023/05/barnard-sga-talks-with-vice-president-dibenedetto-and-guests-regarding-barnard-finances/" TargetMode="External"/><Relationship Id="rId1318" Type="http://schemas.openxmlformats.org/officeDocument/2006/relationships/hyperlink" Target="https://brandeiscenter.com/third-michigan-campus-passes-bds-resolution/" TargetMode="External"/><Relationship Id="rId67" Type="http://schemas.openxmlformats.org/officeDocument/2006/relationships/hyperlink" Target="https://www.usnews.com/best-colleges/barnard-college-2708" TargetMode="External"/><Relationship Id="rId1319" Type="http://schemas.openxmlformats.org/officeDocument/2006/relationships/hyperlink" Target="https://www.freep.com/story/news/local/michigan/2024/05/04/protests-against-israel-continue-in-michigan-amid-national-crackdown/73559649007/" TargetMode="External"/><Relationship Id="rId729" Type="http://schemas.openxmlformats.org/officeDocument/2006/relationships/hyperlink" Target="https://www.usnews.com/best-colleges/syracuse-university-2882" TargetMode="External"/><Relationship Id="rId728" Type="http://schemas.openxmlformats.org/officeDocument/2006/relationships/hyperlink" Target="https://dailyorange.com/2024/05/syracuse-university-encampment-statement-dps-interactions/" TargetMode="External"/><Relationship Id="rId60" Type="http://schemas.openxmlformats.org/officeDocument/2006/relationships/hyperlink" Target="https://www.ucdenver.edu/offices/ucomm/brand-old/visual-identity/color" TargetMode="External"/><Relationship Id="rId723" Type="http://schemas.openxmlformats.org/officeDocument/2006/relationships/hyperlink" Target="https://dailyorange.com/2024/05/syracuse-university-encampment-6-demands/" TargetMode="External"/><Relationship Id="rId965" Type="http://schemas.openxmlformats.org/officeDocument/2006/relationships/hyperlink" Target="https://www.cuindependent.com/2024/04/25/organizers-set-up-pro-palestinian-encampment-on-cu-denver-campus/" TargetMode="External"/><Relationship Id="rId722" Type="http://schemas.openxmlformats.org/officeDocument/2006/relationships/hyperlink" Target="https://www.swarthmore.edu/finance-and-investment-office" TargetMode="External"/><Relationship Id="rId964" Type="http://schemas.openxmlformats.org/officeDocument/2006/relationships/hyperlink" Target="https://www.cuindependent.com/2024/04/25/organizers-set-up-pro-palestinian-encampment-on-cu-denver-campus/" TargetMode="External"/><Relationship Id="rId721" Type="http://schemas.openxmlformats.org/officeDocument/2006/relationships/hyperlink" Target="https://swarthmorevoices.com/content-1/2024/4/22/042224-palestine-encampment-begins" TargetMode="External"/><Relationship Id="rId963" Type="http://schemas.openxmlformats.org/officeDocument/2006/relationships/hyperlink" Target="https://data.uchicago.edu/data-at-a-glance/" TargetMode="External"/><Relationship Id="rId720" Type="http://schemas.openxmlformats.org/officeDocument/2006/relationships/hyperlink" Target="https://www.swarthmore.edu/phoenix" TargetMode="External"/><Relationship Id="rId962" Type="http://schemas.openxmlformats.org/officeDocument/2006/relationships/hyperlink" Target="https://chicagomaroon.com/42813/news/breaking-ucpd-in-riot-gear-separate-protesters-as-quad-tensions-escalate/" TargetMode="External"/><Relationship Id="rId727" Type="http://schemas.openxmlformats.org/officeDocument/2006/relationships/hyperlink" Target="https://dailyorange.com/2024/05/looking-into-syracuse-gaza-solidarity-encampment/" TargetMode="External"/><Relationship Id="rId969" Type="http://schemas.openxmlformats.org/officeDocument/2006/relationships/hyperlink" Target="https://www.usnews.com/best-colleges/university-of-chicago-1774" TargetMode="External"/><Relationship Id="rId726" Type="http://schemas.openxmlformats.org/officeDocument/2006/relationships/hyperlink" Target="https://dailyorange.com/2024/05/students-walk-across-campus-israel-solidarity/" TargetMode="External"/><Relationship Id="rId968"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725" Type="http://schemas.openxmlformats.org/officeDocument/2006/relationships/hyperlink" Target="https://dailyorange.com/2024/04/live-student-encampment-syracuse-quad-demanding-gaza-ceasefire/" TargetMode="External"/><Relationship Id="rId967" Type="http://schemas.openxmlformats.org/officeDocument/2006/relationships/hyperlink" Target="https://www.cuindependent.com/2024/04/26/police-precense-at-pro-palestine-encampment-at-cu-denver-campus/" TargetMode="External"/><Relationship Id="rId724" Type="http://schemas.openxmlformats.org/officeDocument/2006/relationships/hyperlink" Target="https://dailyorange.com/2024/04/live-student-encampment-syracuse-quad-demanding-gaza-ceasefire/" TargetMode="External"/><Relationship Id="rId966" Type="http://schemas.openxmlformats.org/officeDocument/2006/relationships/hyperlink" Target="https://www.denverpost.com/2024/05/13/university-denver-gaza-encampment/" TargetMode="External"/><Relationship Id="rId69" Type="http://schemas.openxmlformats.org/officeDocument/2006/relationships/hyperlink" Target="https://www.usnews.com/best-colleges/barnard-college-2708" TargetMode="External"/><Relationship Id="rId961" Type="http://schemas.openxmlformats.org/officeDocument/2006/relationships/hyperlink" Target="https://collegeadmissions.uchicago.edu/campus-life/traditions-and-events" TargetMode="External"/><Relationship Id="rId960" Type="http://schemas.openxmlformats.org/officeDocument/2006/relationships/hyperlink" Target="https://www.illinois.gov/news/press-release.13202.html" TargetMode="External"/><Relationship Id="rId1310" Type="http://schemas.openxmlformats.org/officeDocument/2006/relationships/hyperlink" Target="https://www.usnews.com/best-colleges/washington-university-in-st-louis-2520" TargetMode="External"/><Relationship Id="rId1311" Type="http://schemas.openxmlformats.org/officeDocument/2006/relationships/hyperlink" Target="https://endowment.wustl.edu/about/endowment/" TargetMode="External"/><Relationship Id="rId51" Type="http://schemas.openxmlformats.org/officeDocument/2006/relationships/hyperlink" Target="https://denvergazette.com/news/local/pro-palestinian-protesters-escalate-auraria-campus/article_03d60088-13b2-11ef-82d7-7784017f5963.html" TargetMode="External"/><Relationship Id="rId1301" Type="http://schemas.openxmlformats.org/officeDocument/2006/relationships/hyperlink" Target="https://www.usnews.com/best-colleges/virginia-tech-3754"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usnews.com/best-colleges/virginia-tech-3754"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wsls.com/news/local/2024/04/29/police-clear-out-pro-palestine-protest-encampment-at-virginia-tech/" TargetMode="External"/><Relationship Id="rId52" Type="http://schemas.openxmlformats.org/officeDocument/2006/relationships/hyperlink" Target="https://www.denver7.com/news/front-range/denver/pro-palestinian-activists-reveal-new-demands-as-auraria-campus-encampment-expands" TargetMode="External"/><Relationship Id="rId1304" Type="http://schemas.openxmlformats.org/officeDocument/2006/relationships/hyperlink" Target="https://www.udc.edu/" TargetMode="External"/><Relationship Id="rId55" Type="http://schemas.openxmlformats.org/officeDocument/2006/relationships/hyperlink" Target="https://www.ucdenver.edu/about-cu-denver" TargetMode="External"/><Relationship Id="rId1305" Type="http://schemas.openxmlformats.org/officeDocument/2006/relationships/hyperlink" Target="https://www.instagram.com/p/C6R5TWRuI8J/?img_index=3" TargetMode="External"/><Relationship Id="rId54" Type="http://schemas.openxmlformats.org/officeDocument/2006/relationships/hyperlink" Target="https://giving.cu.edu/about-us/university-colorado-foundation" TargetMode="External"/><Relationship Id="rId1306" Type="http://schemas.openxmlformats.org/officeDocument/2006/relationships/hyperlink" Target="https://www.studlife.com/news/2024/04/27/protestors-hold-pro-palestine-march-through-campus-start-encampment" TargetMode="External"/><Relationship Id="rId57" Type="http://schemas.openxmlformats.org/officeDocument/2006/relationships/hyperlink" Target="https://www.usnews.com/best-colleges/university-of-colorado-denver-6740/paying" TargetMode="External"/><Relationship Id="rId1307" Type="http://schemas.openxmlformats.org/officeDocument/2006/relationships/hyperlink" Target="https://www.studlife.com/news/2024/04/27/protestors-hold-pro-palestine-march-through-campus-start-encampment" TargetMode="External"/><Relationship Id="rId56" Type="http://schemas.openxmlformats.org/officeDocument/2006/relationships/hyperlink" Target="https://www.usnews.com/best-colleges/university-of-denver-1371/paying" TargetMode="External"/><Relationship Id="rId1308" Type="http://schemas.openxmlformats.org/officeDocument/2006/relationships/hyperlink" Target="https://www.ksdk.com/article/news/local/washu-commencement-faces-protests-israel-hamas-war/63-74c17b24-3fd9-43af-ba94-82a0b6287603" TargetMode="External"/><Relationship Id="rId1309" Type="http://schemas.openxmlformats.org/officeDocument/2006/relationships/hyperlink" Target="https://andrewdmartin.wustl.edu/this-weekends-demonstration/" TargetMode="External"/><Relationship Id="rId719" Type="http://schemas.openxmlformats.org/officeDocument/2006/relationships/hyperlink" Target="https://www.timesofisrael.com/governor-of-pennsylvania-signs-anti-bds-bill-into-law/" TargetMode="External"/><Relationship Id="rId718" Type="http://schemas.openxmlformats.org/officeDocument/2006/relationships/hyperlink" Target="https://www.swarthmore.edu/student-accounts-office/tuition-housing-and-food-fees" TargetMode="External"/><Relationship Id="rId717" Type="http://schemas.openxmlformats.org/officeDocument/2006/relationships/hyperlink" Target="https://www.swarthmore.edu/meet-swarthmore/swarthmore-numbers" TargetMode="External"/><Relationship Id="rId959" Type="http://schemas.openxmlformats.org/officeDocument/2006/relationships/hyperlink" Target="https://hechingerreport.org/university-of-chicago-projected-to-be-the-first-u-s-university-to-charge-100000-a-year/" TargetMode="External"/><Relationship Id="rId712" Type="http://schemas.openxmlformats.org/officeDocument/2006/relationships/hyperlink" Target="https://swarthmorevoices.com/content-1/2024/4/22/042224-palestine-encampment-begins" TargetMode="External"/><Relationship Id="rId954" Type="http://schemas.openxmlformats.org/officeDocument/2006/relationships/hyperlink" Target="https://chicagomaroon.com/42726/news/live-updates-pro-palestine-encampment-enters-fifth-day-on-quad/" TargetMode="External"/><Relationship Id="rId711" Type="http://schemas.openxmlformats.org/officeDocument/2006/relationships/hyperlink" Target="https://www.stonybrook.edu/about/facts-and-rankings/" TargetMode="External"/><Relationship Id="rId953" Type="http://schemas.openxmlformats.org/officeDocument/2006/relationships/hyperlink" Target="https://www.bloomberg.com/news/articles/2024-05-07/uchicago-ends-pro-palestinian-campus-encampment-without-arrests" TargetMode="External"/><Relationship Id="rId710" Type="http://schemas.openxmlformats.org/officeDocument/2006/relationships/hyperlink" Target="https://sbstatesman.com/127280/news/breaking-news-sb4palestine-organizes-gaza-solidarity-encampment-on-staller-steps/" TargetMode="External"/><Relationship Id="rId952" Type="http://schemas.openxmlformats.org/officeDocument/2006/relationships/hyperlink" Target="https://chicagomaroon.com/43157/news/breaking-police-arrive-on-main-quad-in-riot-gear-tell-protesters-to-leave/" TargetMode="External"/><Relationship Id="rId951" Type="http://schemas.openxmlformats.org/officeDocument/2006/relationships/hyperlink" Target="https://convocation.uchicago.edu/" TargetMode="External"/><Relationship Id="rId716" Type="http://schemas.openxmlformats.org/officeDocument/2006/relationships/hyperlink" Target="https://www.swarthmore.edu/finance-and-investment-office" TargetMode="External"/><Relationship Id="rId958" Type="http://schemas.openxmlformats.org/officeDocument/2006/relationships/hyperlink" Target="https://financialaid.uchicago.edu/undergraduate/how-aid-works/undergraduate-costs/" TargetMode="External"/><Relationship Id="rId715" Type="http://schemas.openxmlformats.org/officeDocument/2006/relationships/hyperlink" Target="https://www.usnews.com/best-colleges/swarthmore-college-3370" TargetMode="External"/><Relationship Id="rId957" Type="http://schemas.openxmlformats.org/officeDocument/2006/relationships/hyperlink" Target="https://data.uchicago.edu/data-at-a-glance/" TargetMode="External"/><Relationship Id="rId714" Type="http://schemas.openxmlformats.org/officeDocument/2006/relationships/hyperlink" Target="https://swarthmorevoices.com/content-1/2024/4/22/042224-palestine-encampment-begins" TargetMode="External"/><Relationship Id="rId956" Type="http://schemas.openxmlformats.org/officeDocument/2006/relationships/hyperlink" Target="https://annualreport.uchicago.edu/the-endowment/" TargetMode="External"/><Relationship Id="rId713" Type="http://schemas.openxmlformats.org/officeDocument/2006/relationships/hyperlink" Target="https://swarthmorephoenix.com/2024/04/29/breaking-students-occupy-parrish-lawn-in-support-of-palestine/" TargetMode="External"/><Relationship Id="rId955" Type="http://schemas.openxmlformats.org/officeDocument/2006/relationships/hyperlink" Target="https://www.usnews.com/best-colleges/university-of-chicago-1774" TargetMode="External"/><Relationship Id="rId59" Type="http://schemas.openxmlformats.org/officeDocument/2006/relationships/hyperlink" Target="https://www.jewishvirtuallibrary.org/anti-bds-legislation" TargetMode="External"/><Relationship Id="rId58" Type="http://schemas.openxmlformats.org/officeDocument/2006/relationships/hyperlink" Target="https://www.ucdenver.edu/tuition-cost" TargetMode="External"/><Relationship Id="rId950" Type="http://schemas.openxmlformats.org/officeDocument/2006/relationships/hyperlink" Target="https://chicagomaroon.com/42443/news/live-updates-pro-palestine-encampment-enters-third-day-on-quad/" TargetMode="External"/><Relationship Id="rId1300" Type="http://schemas.openxmlformats.org/officeDocument/2006/relationships/hyperlink" Target="https://www.vtf.org/portfolio" TargetMode="External"/><Relationship Id="rId590" Type="http://schemas.openxmlformats.org/officeDocument/2006/relationships/hyperlink" Target="https://www.nytimes.com/2024/05/17/us/campus-protests-agreements-divestment-israel.html" TargetMode="External"/><Relationship Id="rId107" Type="http://schemas.openxmlformats.org/officeDocument/2006/relationships/hyperlink" Target="https://www.brown.edu/about/brown-glance" TargetMode="External"/><Relationship Id="rId349" Type="http://schemas.openxmlformats.org/officeDocument/2006/relationships/hyperlink" Target="https://www.instagram.com/p/C6w67tDg_1K/?hl=en&amp;img_index=3" TargetMode="External"/><Relationship Id="rId106" Type="http://schemas.openxmlformats.org/officeDocument/2006/relationships/hyperlink" Target="https://www.browndailyherald.com/article/2023/10/what-is-the-university-s-endowment" TargetMode="External"/><Relationship Id="rId348" Type="http://schemas.openxmlformats.org/officeDocument/2006/relationships/hyperlink" Target="https://www.instagram.com/p/C6w67tDg_1K/?hl=en&amp;img_index=3" TargetMode="External"/><Relationship Id="rId105" Type="http://schemas.openxmlformats.org/officeDocument/2006/relationships/hyperlink" Target="https://www.brown.edu/about/brown-glance" TargetMode="External"/><Relationship Id="rId347" Type="http://schemas.openxmlformats.org/officeDocument/2006/relationships/hyperlink" Target="https://www.instagram.com/p/C6w67tDg_1K/?hl=en&amp;img_index=3" TargetMode="External"/><Relationship Id="rId589" Type="http://schemas.openxmlformats.org/officeDocument/2006/relationships/hyperlink" Target="https://www.cbsnews.com/chicago/news/lawsuit-northwestern-university-harassment-pro-palestinian-encampment/" TargetMode="External"/><Relationship Id="rId10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6" Type="http://schemas.openxmlformats.org/officeDocument/2006/relationships/hyperlink" Target="https://emorywheel.com/undergraduate-students-vote-no-confidence-in-fenves-in-wake-of-protests/" TargetMode="External"/><Relationship Id="rId588" Type="http://schemas.openxmlformats.org/officeDocument/2006/relationships/hyperlink" Target="https://www.usnews.com/best-colleges/northeastern-university-2199/paying" TargetMode="External"/><Relationship Id="rId109" Type="http://schemas.openxmlformats.org/officeDocument/2006/relationships/hyperlink" Target="https://finaid.brown.edu/estimate-cost-aid/cost" TargetMode="External"/><Relationship Id="rId1170" Type="http://schemas.openxmlformats.org/officeDocument/2006/relationships/hyperlink" Target="https://www.nytimes.com/2024/05/05/us/usc-pro-palestinian-encampment.html" TargetMode="External"/><Relationship Id="rId108" Type="http://schemas.openxmlformats.org/officeDocument/2006/relationships/hyperlink" Target="https://www.usnews.com/best-colleges/brown-university-3401/paying" TargetMode="External"/><Relationship Id="rId1171" Type="http://schemas.openxmlformats.org/officeDocument/2006/relationships/hyperlink" Target="https://www.nytimes.com/2024/05/05/us/usc-pro-palestinian-encampment.html" TargetMode="External"/><Relationship Id="rId341" Type="http://schemas.openxmlformats.org/officeDocument/2006/relationships/hyperlink" Target="https://www.usnews.com/best-colleges/emory-university-1564" TargetMode="External"/><Relationship Id="rId583" Type="http://schemas.openxmlformats.org/officeDocument/2006/relationships/hyperlink" Target="https://www.usnews.com/best-colleges/north-carolina-state-raleigh-2972" TargetMode="External"/><Relationship Id="rId1172" Type="http://schemas.openxmlformats.org/officeDocument/2006/relationships/hyperlink" Target="https://www.thecorsaironline.com/corsair/2024/5/8/usc-removes-protesters-encampment-again" TargetMode="External"/><Relationship Id="rId340" Type="http://schemas.openxmlformats.org/officeDocument/2006/relationships/hyperlink" Target="https://www.usnews.com/best-colleges/emory-university-1564/paying" TargetMode="External"/><Relationship Id="rId582" Type="http://schemas.openxmlformats.org/officeDocument/2006/relationships/hyperlink" Target="https://www.usnews.com/best-colleges/north-carolina-state-raleigh-2972" TargetMode="External"/><Relationship Id="rId1173" Type="http://schemas.openxmlformats.org/officeDocument/2006/relationships/hyperlink" Target="https://www.abcactionnews.com/news/region-hillsborough/10-arrested-at-pro-palestine-demonstration-at-usf-tuesday-and-seven-released-from-jail" TargetMode="External"/><Relationship Id="rId581" Type="http://schemas.openxmlformats.org/officeDocument/2006/relationships/hyperlink" Target="https://www.usnews.com/best-colleges/north-carolina-state-raleigh-2972" TargetMode="External"/><Relationship Id="rId1174" Type="http://schemas.openxmlformats.org/officeDocument/2006/relationships/hyperlink" Target="https://www.uscfoundations.com/sites/default/files/pdf/USC%20Endowment%20Report%2006.30.23.pdf" TargetMode="External"/><Relationship Id="rId580" Type="http://schemas.openxmlformats.org/officeDocument/2006/relationships/hyperlink" Target="https://www.usnews.com/best-colleges/north-carolina-state-raleigh-2972" TargetMode="External"/><Relationship Id="rId1175" Type="http://schemas.openxmlformats.org/officeDocument/2006/relationships/hyperlink" Target="https://www.usnews.com/best-colleges/university-of-southern-california-1328" TargetMode="External"/><Relationship Id="rId103" Type="http://schemas.openxmlformats.org/officeDocument/2006/relationships/hyperlink" Target="https://www.jta.org/2024/05/01/united-states/brown-university-board-to-vote-on-israel-divestment-following-agreement-with-protesters" TargetMode="External"/><Relationship Id="rId345" Type="http://schemas.openxmlformats.org/officeDocument/2006/relationships/hyperlink" Target="https://teamcolorcodes.com/emory-university-eagles-color-codes/" TargetMode="External"/><Relationship Id="rId587" Type="http://schemas.openxmlformats.org/officeDocument/2006/relationships/hyperlink" Target="https://www.usnews.com/best-colleges/northeastern-university-2199" TargetMode="External"/><Relationship Id="rId1176" Type="http://schemas.openxmlformats.org/officeDocument/2006/relationships/hyperlink" Target="https://www.usnews.com/best-colleges/university-of-southern-california-1328" TargetMode="External"/><Relationship Id="rId10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4" Type="http://schemas.openxmlformats.org/officeDocument/2006/relationships/hyperlink" Target="https://teamcolorcodes.com/emory-university-eagles-color-codes/" TargetMode="External"/><Relationship Id="rId586" Type="http://schemas.openxmlformats.org/officeDocument/2006/relationships/hyperlink" Target="https://www.usnews.com/best-colleges/northeastern-university-2199" TargetMode="External"/><Relationship Id="rId1177" Type="http://schemas.openxmlformats.org/officeDocument/2006/relationships/hyperlink" Target="https://jweekly.com/2016/09/30/gov-brown-makes-california-13th-state-with-anti-bds-law/" TargetMode="External"/><Relationship Id="rId101" Type="http://schemas.openxmlformats.org/officeDocument/2006/relationships/hyperlink" Target="https://www.jta.org/2024/05/01/united-states/brown-university-board-to-vote-on-israel-divestment-following-agreement-with-protesters" TargetMode="External"/><Relationship Id="rId343" Type="http://schemas.openxmlformats.org/officeDocument/2006/relationships/hyperlink" Target="https://www.jewishvirtuallibrary.org/anti-bds-legislation" TargetMode="External"/><Relationship Id="rId585" Type="http://schemas.openxmlformats.org/officeDocument/2006/relationships/hyperlink" Target="https://apnews.com/article/campus-protests-george-washington-encampment-eac5c1cc396551bee1b110b48a94aefd" TargetMode="External"/><Relationship Id="rId1178" Type="http://schemas.openxmlformats.org/officeDocument/2006/relationships/hyperlink" Target="https://www.pbs.org/newshour/nation/pro-palestinian-encampment-at-usc-dismantled-after-protestors-comply-with-order-to-leave" TargetMode="External"/><Relationship Id="rId10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2" Type="http://schemas.openxmlformats.org/officeDocument/2006/relationships/hyperlink" Target="https://www.usnews.com/best-colleges/emory-university-1564/paying" TargetMode="External"/><Relationship Id="rId584" Type="http://schemas.openxmlformats.org/officeDocument/2006/relationships/hyperlink" Target="https://www.wcvb.com/article/protest-encampment-northeastern-university-boston/60605266" TargetMode="External"/><Relationship Id="rId1179" Type="http://schemas.openxmlformats.org/officeDocument/2006/relationships/hyperlink" Target="https://www.cbsnews.com/texas/news/what-pro-palestinian-protesters-are-demanding-from-the-ut-system/" TargetMode="External"/><Relationship Id="rId1169" Type="http://schemas.openxmlformats.org/officeDocument/2006/relationships/hyperlink" Target="https://www.instagram.com/p/C6JYYbPLb-S/?hl=en&amp;img_index=2" TargetMode="External"/><Relationship Id="rId338"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337" Type="http://schemas.openxmlformats.org/officeDocument/2006/relationships/hyperlink" Target="https://www.usnews.com/best-colleges/emory-university-1564" TargetMode="External"/><Relationship Id="rId579" Type="http://schemas.openxmlformats.org/officeDocument/2006/relationships/hyperlink" Target="https://apnews.com/article/campus-protests-george-washington-encampment-eac5c1cc396551bee1b110b48a94aefd" TargetMode="External"/><Relationship Id="rId336" Type="http://schemas.openxmlformats.org/officeDocument/2006/relationships/hyperlink" Target="https://emorywheel.com/fenves-answers-questions-about-encampment-arrests-at-university-senate-meeting/" TargetMode="External"/><Relationship Id="rId578" Type="http://schemas.openxmlformats.org/officeDocument/2006/relationships/hyperlink" Target="https://www.dailytarheel.com/article/2024/04/university-gaza-solidarity-encampment-day-two" TargetMode="External"/><Relationship Id="rId335" Type="http://schemas.openxmlformats.org/officeDocument/2006/relationships/hyperlink" Target="https://emorywheel.com/fenves-answers-questions-at-student-webinar-in-wake-of-protests-says-he-has-no-plans-to-divest-from-israel/" TargetMode="External"/><Relationship Id="rId577" Type="http://schemas.openxmlformats.org/officeDocument/2006/relationships/hyperlink" Target="https://www.usnews.com/best-colleges/nyu-2785" TargetMode="External"/><Relationship Id="rId339" Type="http://schemas.openxmlformats.org/officeDocument/2006/relationships/hyperlink" Target="https://www.usnews.com/best-colleges/emory-university-1564" TargetMode="External"/><Relationship Id="rId1160" Type="http://schemas.openxmlformats.org/officeDocument/2006/relationships/hyperlink" Target="https://www.abcactionnews.com/news/region-hillsborough/10-arrested-at-pro-palestine-demonstration-at-usf-tuesday-and-seven-released-from-jail" TargetMode="External"/><Relationship Id="rId330" Type="http://schemas.openxmlformats.org/officeDocument/2006/relationships/hyperlink" Target="https://president.emory.edu/communications/2024/04/april-26-yesterdays-protests.html" TargetMode="External"/><Relationship Id="rId572" Type="http://schemas.openxmlformats.org/officeDocument/2006/relationships/hyperlink" Target="https://www.usnews.com/best-colleges/middlebury-college-3691" TargetMode="External"/><Relationship Id="rId1161" Type="http://schemas.openxmlformats.org/officeDocument/2006/relationships/hyperlink" Target="https://www.usnews.com/best-colleges/university-of-south-florida-1537" TargetMode="External"/><Relationship Id="rId571" Type="http://schemas.openxmlformats.org/officeDocument/2006/relationships/hyperlink" Target="https://vtdigger.org/2024/05/06/after-reaching-agreement-with-middlebury-college-student-protesters-take-down-encampment/" TargetMode="External"/><Relationship Id="rId1162" Type="http://schemas.openxmlformats.org/officeDocument/2006/relationships/hyperlink" Target="https://giving.usf.edu/reports/performance20/pdf/Performance_Report_2020-21.pdf" TargetMode="External"/><Relationship Id="rId570" Type="http://schemas.openxmlformats.org/officeDocument/2006/relationships/hyperlink" Target="https://www.usnews.com/best-colleges/michigan-state-2290/paying" TargetMode="External"/><Relationship Id="rId1163" Type="http://schemas.openxmlformats.org/officeDocument/2006/relationships/hyperlink" Target="https://www.usnews.com/best-colleges/university-of-south-florida-1537" TargetMode="External"/><Relationship Id="rId1164" Type="http://schemas.openxmlformats.org/officeDocument/2006/relationships/hyperlink" Target="https://www.usnews.com/best-colleges/university-of-south-florida-1537" TargetMode="External"/><Relationship Id="rId334" Type="http://schemas.openxmlformats.org/officeDocument/2006/relationships/hyperlink" Target="https://president.emory.edu/communications/2024/04/april-26-yesterdays-protests.html" TargetMode="External"/><Relationship Id="rId576" Type="http://schemas.openxmlformats.org/officeDocument/2006/relationships/hyperlink" Target="https://www.usnews.com/best-colleges/nyu-2785" TargetMode="External"/><Relationship Id="rId1165" Type="http://schemas.openxmlformats.org/officeDocument/2006/relationships/hyperlink" Target="https://www.usnews.com/best-colleges/university-of-south-florida-1537" TargetMode="External"/><Relationship Id="rId333" Type="http://schemas.openxmlformats.org/officeDocument/2006/relationships/hyperlink" Target="https://emorywheel.com/emory-relocates-commencement-off-campus-cancels-class-day-crossover/" TargetMode="External"/><Relationship Id="rId575" Type="http://schemas.openxmlformats.org/officeDocument/2006/relationships/hyperlink" Target="https://apnews.com/article/campus-protests-george-washington-encampment-eac5c1cc396551bee1b110b48a94aefd" TargetMode="External"/><Relationship Id="rId1166" Type="http://schemas.openxmlformats.org/officeDocument/2006/relationships/hyperlink" Target="https://www.usnews.com/best-colleges/university-of-south-florida-1537" TargetMode="External"/><Relationship Id="rId332" Type="http://schemas.openxmlformats.org/officeDocument/2006/relationships/hyperlink" Target="https://atlantaciviccircle.org/2024/05/03/emory-college-faculty-vote-no-confidence-university-president-student-protests/" TargetMode="External"/><Relationship Id="rId574" Type="http://schemas.openxmlformats.org/officeDocument/2006/relationships/hyperlink" Target="https://nyunews.com/news/2024/05/05/nyu-alumni-demand-nypd-removal/" TargetMode="External"/><Relationship Id="rId1167" Type="http://schemas.openxmlformats.org/officeDocument/2006/relationships/hyperlink" Target="https://www.jns.org/boycott-divestment-sanctions-bds/morningstar/23/7/18/303698/" TargetMode="External"/><Relationship Id="rId331" Type="http://schemas.openxmlformats.org/officeDocument/2006/relationships/hyperlink" Target="https://mondoweiss.net/2024/04/we-are-occupying-emory-university-to-demand-immediate-divestment-from-israel-and-cop-city/" TargetMode="External"/><Relationship Id="rId573" Type="http://schemas.openxmlformats.org/officeDocument/2006/relationships/hyperlink" Target="https://www.usnews.com/best-colleges/middlebury-college-3691" TargetMode="External"/><Relationship Id="rId1168" Type="http://schemas.openxmlformats.org/officeDocument/2006/relationships/hyperlink" Target="https://fightbacknews.org/articles/university-of-south-florida-uses-tear-gas-on-encampment-for-gaza-and-arrest-10" TargetMode="External"/><Relationship Id="rId370" Type="http://schemas.openxmlformats.org/officeDocument/2006/relationships/hyperlink" Target="https://prismreports.org/2024/05/09/arrested-florida-state-student-commitment-palestine/" TargetMode="External"/><Relationship Id="rId129" Type="http://schemas.openxmlformats.org/officeDocument/2006/relationships/hyperlink" Target="https://www.jewishvirtuallibrary.org/anti-bds-legislation" TargetMode="External"/><Relationship Id="rId128" Type="http://schemas.openxmlformats.org/officeDocument/2006/relationships/hyperlink" Target="https://www.usnews.com/best-colleges/bryn-mawr-college-3237/paying" TargetMode="External"/><Relationship Id="rId127" Type="http://schemas.openxmlformats.org/officeDocument/2006/relationships/hyperlink" Target="https://www.usnews.com/best-colleges/bryn-mawr-college-3237" TargetMode="External"/><Relationship Id="rId369" Type="http://schemas.openxmlformats.org/officeDocument/2006/relationships/hyperlink" Target="https://prismreports.org/2024/05/09/arrested-florida-state-student-commitment-palestine/" TargetMode="External"/><Relationship Id="rId126" Type="http://schemas.openxmlformats.org/officeDocument/2006/relationships/hyperlink" Target="https://www.usnews.com/best-colleges/bryn-mawr-college-3237/paying" TargetMode="External"/><Relationship Id="rId368" Type="http://schemas.openxmlformats.org/officeDocument/2006/relationships/hyperlink" Target="https://prismreports.org/2024/05/09/arrested-florida-state-student-commitment-palestine/" TargetMode="External"/><Relationship Id="rId1190" Type="http://schemas.openxmlformats.org/officeDocument/2006/relationships/hyperlink" Target="https://www.axios.com/local/salt-lake-city/2024/04/30/university-of-utah-palestinian-protest-encampment-arrests" TargetMode="External"/><Relationship Id="rId1191" Type="http://schemas.openxmlformats.org/officeDocument/2006/relationships/hyperlink" Target="https://www.deseret.com/politics/2024/05/16/cox-university-of-utah-handled-protesters-brilliantly/" TargetMode="External"/><Relationship Id="rId1192" Type="http://schemas.openxmlformats.org/officeDocument/2006/relationships/hyperlink" Target="https://www.deseret.com/politics/2024/05/16/cox-university-of-utah-handled-protesters-brilliantly/" TargetMode="External"/><Relationship Id="rId1193" Type="http://schemas.openxmlformats.org/officeDocument/2006/relationships/hyperlink" Target="https://www.deseret.com/education/2024/05/01/university-utah-graduation-protest-encampment-palestinian-police-security/" TargetMode="External"/><Relationship Id="rId121" Type="http://schemas.openxmlformats.org/officeDocument/2006/relationships/hyperlink" Target="https://bicollegenews.com/2024/05/03/president-cassidy-shuts-down-negotiations-with-student-protesters/" TargetMode="External"/><Relationship Id="rId363" Type="http://schemas.openxmlformats.org/officeDocument/2006/relationships/hyperlink" Target="https://www.jewishvirtuallibrary.org/anti-bds-legislation" TargetMode="External"/><Relationship Id="rId1194" Type="http://schemas.openxmlformats.org/officeDocument/2006/relationships/hyperlink" Target="https://www.kuer.org/education/2024-04-30/what-happens-now-after-the-university-of-utah-cleared-out-a-pro-gaza-student-camp" TargetMode="External"/><Relationship Id="rId120" Type="http://schemas.openxmlformats.org/officeDocument/2006/relationships/hyperlink" Target="https://www.phillyvoice.com/bryn-mawr-commencement-moved-amidst-encampment-protest/" TargetMode="External"/><Relationship Id="rId362" Type="http://schemas.openxmlformats.org/officeDocument/2006/relationships/hyperlink" Target="https://www.usnews.com/best-colleges/fashion-institute-of-technology-2866" TargetMode="External"/><Relationship Id="rId1195" Type="http://schemas.openxmlformats.org/officeDocument/2006/relationships/hyperlink" Target="https://www.usnews.com/best-colleges/university-of-utah-3675" TargetMode="External"/><Relationship Id="rId361" Type="http://schemas.openxmlformats.org/officeDocument/2006/relationships/hyperlink" Target="https://www.usnews.com/best-colleges/fashion-institute-of-technology-2866" TargetMode="External"/><Relationship Id="rId1196" Type="http://schemas.openxmlformats.org/officeDocument/2006/relationships/hyperlink" Target="https://invest.utah.edu/pool-update/" TargetMode="External"/><Relationship Id="rId360" Type="http://schemas.openxmlformats.org/officeDocument/2006/relationships/hyperlink" Target="https://www.usnews.com/best-colleges/fashion-institute-of-technology-2866" TargetMode="External"/><Relationship Id="rId1197" Type="http://schemas.openxmlformats.org/officeDocument/2006/relationships/hyperlink" Target="https://www.usnews.com/best-colleges/university-of-utah-3675" TargetMode="External"/><Relationship Id="rId125" Type="http://schemas.openxmlformats.org/officeDocument/2006/relationships/hyperlink" Target="https://www.usnews.com/best-colleges/bryn-mawr-college-3237" TargetMode="External"/><Relationship Id="rId367" Type="http://schemas.openxmlformats.org/officeDocument/2006/relationships/hyperlink" Target="https://prismreports.org/2024/05/09/arrested-florida-state-student-commitment-palestine/" TargetMode="External"/><Relationship Id="rId1198" Type="http://schemas.openxmlformats.org/officeDocument/2006/relationships/hyperlink" Target="https://www.usnews.com/best-colleges/university-of-utah-3675" TargetMode="External"/><Relationship Id="rId124" Type="http://schemas.openxmlformats.org/officeDocument/2006/relationships/hyperlink" Target="https://www.brynmawr.edu/inside/offices-services/finance-administration/financial-reports-budgets" TargetMode="External"/><Relationship Id="rId366" Type="http://schemas.openxmlformats.org/officeDocument/2006/relationships/hyperlink" Target="https://gothamist.com/news/fit-protesters-surprised-by-nypds-crackdown-on-their-pro-palestinian-encampment" TargetMode="External"/><Relationship Id="rId1199" Type="http://schemas.openxmlformats.org/officeDocument/2006/relationships/hyperlink" Target="https://www.usnews.com/best-colleges/university-of-utah-3675" TargetMode="External"/><Relationship Id="rId123" Type="http://schemas.openxmlformats.org/officeDocument/2006/relationships/hyperlink" Target="https://www.usnews.com/best-colleges/bryn-mawr-college-3237" TargetMode="External"/><Relationship Id="rId365" Type="http://schemas.openxmlformats.org/officeDocument/2006/relationships/hyperlink" Target="https://fittigers.com/sports/2014/10/1/facts.aspx" TargetMode="External"/><Relationship Id="rId122" Type="http://schemas.openxmlformats.org/officeDocument/2006/relationships/hyperlink" Target="https://bicollegenews.com/2024/05/03/president-cassidy-shuts-down-negotiations-with-student-protesters/" TargetMode="External"/><Relationship Id="rId364" Type="http://schemas.openxmlformats.org/officeDocument/2006/relationships/hyperlink" Target="https://www.fitnyc.edu/about/administration/cer/toolkit/guides/color-and-layout.php" TargetMode="External"/><Relationship Id="rId9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4" Type="http://schemas.openxmlformats.org/officeDocument/2006/relationships/hyperlink" Target="https://www.browndailyherald.com/article/2024/04/around-eighty-students-begin-indefinite-encampment-on-main-green-in-support-of-divestment" TargetMode="External"/><Relationship Id="rId9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1" Type="http://schemas.openxmlformats.org/officeDocument/2006/relationships/hyperlink" Target="https://www.jewishvirtuallibrary.org/anti-bds-legislation" TargetMode="External"/><Relationship Id="rId90" Type="http://schemas.openxmlformats.org/officeDocument/2006/relationships/hyperlink" Target="https://www.usnews.com/best-colleges/berklee-college-of-music-2126/paying" TargetMode="External"/><Relationship Id="rId93" Type="http://schemas.openxmlformats.org/officeDocument/2006/relationships/hyperlink" Target="https://www.berklee.edu/campus-life/mingus-the-jazz-cat" TargetMode="External"/><Relationship Id="rId92" Type="http://schemas.openxmlformats.org/officeDocument/2006/relationships/hyperlink" Target="https://www.berklee.edu/digital-strategy-and-development/web-standards-style-guide" TargetMode="External"/><Relationship Id="rId118" Type="http://schemas.openxmlformats.org/officeDocument/2006/relationships/hyperlink" Target="https://bicollegenews.com/2024/04/27/bryn-mawr-college-students-set-up-palestine-liberation-encampment/" TargetMode="External"/><Relationship Id="rId117" Type="http://schemas.openxmlformats.org/officeDocument/2006/relationships/hyperlink" Target="https://bicollegenews.com/2024/04/30/bryn-mawr-encampment-continues-to-grow-as-it-enters-day-three-the-peoples-college-for-the-liberation-of-palestine/" TargetMode="External"/><Relationship Id="rId359" Type="http://schemas.openxmlformats.org/officeDocument/2006/relationships/hyperlink" Target="https://gothamist.com/news/fit-protesters-surprised-by-nypds-crackdown-on-their-pro-palestinian-encampment" TargetMode="External"/><Relationship Id="rId116" Type="http://schemas.openxmlformats.org/officeDocument/2006/relationships/hyperlink" Target="https://bicollegenews.com/2024/04/27/bryn-mawr-college-students-set-up-palestine-liberation-encampment/" TargetMode="External"/><Relationship Id="rId358" Type="http://schemas.openxmlformats.org/officeDocument/2006/relationships/hyperlink" Target="https://www.instagram.com/p/C6w67tDg_1K/?hl=en&amp;img_index=3" TargetMode="External"/><Relationship Id="rId115" Type="http://schemas.openxmlformats.org/officeDocument/2006/relationships/hyperlink" Target="https://bicollegenews.com/2024/04/27/bryn-mawr-college-students-set-up-palestine-liberation-encampment/" TargetMode="External"/><Relationship Id="rId357" Type="http://schemas.openxmlformats.org/officeDocument/2006/relationships/hyperlink" Target="https://www.instagram.com/p/C6w67tDg_1K/?hl=en&amp;img_index=3" TargetMode="External"/><Relationship Id="rId599" Type="http://schemas.openxmlformats.org/officeDocument/2006/relationships/hyperlink" Target="https://www.nytimes.com/2024/05/17/us/campus-protests-agreements-divestment-israel.html" TargetMode="External"/><Relationship Id="rId1180" Type="http://schemas.openxmlformats.org/officeDocument/2006/relationships/hyperlink" Target="https://www.houstonpublicmedia.org/articles/civil-rights/protests/2024/04/29/484934/police-again-detain-pro-palestinian-protesters-setting-up-camp-at-ut-austin/" TargetMode="External"/><Relationship Id="rId1181" Type="http://schemas.openxmlformats.org/officeDocument/2006/relationships/hyperlink" Target="https://spectrumlocalnews.com/tx/south-texas-el-paso/news/2024/05/01/ut-dallas-students-set-up-pro-palestinian-encampment" TargetMode="External"/><Relationship Id="rId119" Type="http://schemas.openxmlformats.org/officeDocument/2006/relationships/hyperlink" Target="https://bicollegenews.com/2024/05/03/president-cassidy-shuts-down-negotiations-with-student-protesters/" TargetMode="External"/><Relationship Id="rId1182" Type="http://schemas.openxmlformats.org/officeDocument/2006/relationships/hyperlink" Target="https://www.texastribune.org/2024/05/16/ut-austin-protest-students-texas-history/" TargetMode="External"/><Relationship Id="rId110" Type="http://schemas.openxmlformats.org/officeDocument/2006/relationships/hyperlink" Target="https://www.usnews.com/best-colleges/brown-university-3401/paying" TargetMode="External"/><Relationship Id="rId352" Type="http://schemas.openxmlformats.org/officeDocument/2006/relationships/hyperlink" Target="https://www.teenvogue.com/story/fashion-institute-of-technology-campus-occupation-palestine" TargetMode="External"/><Relationship Id="rId594" Type="http://schemas.openxmlformats.org/officeDocument/2006/relationships/hyperlink" Target="https://chroniclet.com/news/389475/over-a-hundred-students-gather-in-encampment-at-oberlin-college-to-protest-israel-hamas-war/" TargetMode="External"/><Relationship Id="rId1183" Type="http://schemas.openxmlformats.org/officeDocument/2006/relationships/hyperlink" Target="https://www.usnews.com/best-colleges/university-of-texas-at-austin-3658" TargetMode="External"/><Relationship Id="rId351" Type="http://schemas.openxmlformats.org/officeDocument/2006/relationships/hyperlink" Target="https://www.teenvogue.com/story/fashion-institute-of-technology-campus-occupation-palestine" TargetMode="External"/><Relationship Id="rId593" Type="http://schemas.openxmlformats.org/officeDocument/2006/relationships/hyperlink" Target="https://oberlinreview.org/32810/news/encampment-teach-ins-fundraisers-held-to-support-palestine/" TargetMode="External"/><Relationship Id="rId1184" Type="http://schemas.openxmlformats.org/officeDocument/2006/relationships/hyperlink" Target="https://www.utsystem.edu/sites/default/files/documents/publication/2024/ut-system-smartbook/smartbook-pdf-jan-2024-update-final.pdf" TargetMode="External"/><Relationship Id="rId350" Type="http://schemas.openxmlformats.org/officeDocument/2006/relationships/hyperlink" Target="https://www.instagram.com/p/C6w67tDg_1K/?hl=en&amp;img_index=3" TargetMode="External"/><Relationship Id="rId592" Type="http://schemas.openxmlformats.org/officeDocument/2006/relationships/hyperlink" Target="https://www.usnews.com/best-colleges/northwestern-university-1739" TargetMode="External"/><Relationship Id="rId1185" Type="http://schemas.openxmlformats.org/officeDocument/2006/relationships/hyperlink" Target="https://www.usnews.com/best-colleges/university-of-texas-at-austin-3658" TargetMode="External"/><Relationship Id="rId591" Type="http://schemas.openxmlformats.org/officeDocument/2006/relationships/hyperlink" Target="https://www.usnews.com/best-colleges/northwestern-university-1739" TargetMode="External"/><Relationship Id="rId1186" Type="http://schemas.openxmlformats.org/officeDocument/2006/relationships/hyperlink" Target="https://www.usnews.com/best-colleges/university-of-texas-at-austin-3658" TargetMode="External"/><Relationship Id="rId114" Type="http://schemas.openxmlformats.org/officeDocument/2006/relationships/hyperlink" Target="https://www.jta.org/2024/05/01/united-states/brown-university-board-to-vote-on-israel-divestment-following-agreement-with-protesters" TargetMode="External"/><Relationship Id="rId356" Type="http://schemas.openxmlformats.org/officeDocument/2006/relationships/hyperlink" Target="https://www.instagram.com/p/C6w67tDg_1K/?hl=en&amp;img_index=3" TargetMode="External"/><Relationship Id="rId598" Type="http://schemas.openxmlformats.org/officeDocument/2006/relationships/hyperlink" Target="https://theoccidentalnews.com/news/2024/05/02/four-occidental-students-arrested-at-ucla-pro-palestinian-encampment/2912447" TargetMode="External"/><Relationship Id="rId1187" Type="http://schemas.openxmlformats.org/officeDocument/2006/relationships/hyperlink" Target="https://www.usnews.com/best-colleges/university-of-texas-at-austin-3658" TargetMode="External"/><Relationship Id="rId113" Type="http://schemas.openxmlformats.org/officeDocument/2006/relationships/hyperlink" Target="https://www.brown.edu/news/2023-07-24/bruno" TargetMode="External"/><Relationship Id="rId355" Type="http://schemas.openxmlformats.org/officeDocument/2006/relationships/hyperlink" Target="https://www.fitnyc.edu/life-at-fit/traditions/commencement/index.php" TargetMode="External"/><Relationship Id="rId597" Type="http://schemas.openxmlformats.org/officeDocument/2006/relationships/hyperlink" Target="https://ktla.com/news/local-news/occidental-college-plans-to-vote-on-divestment-from-israel/" TargetMode="External"/><Relationship Id="rId1188" Type="http://schemas.openxmlformats.org/officeDocument/2006/relationships/hyperlink" Target="https://www.usnews.com/best-colleges/university-of-texas-at-austin-3658" TargetMode="External"/><Relationship Id="rId112" Type="http://schemas.openxmlformats.org/officeDocument/2006/relationships/hyperlink" Target="https://www.brown.edu/university-identity/sites/university-identity/files/Brown_Visual_Identity_Policy_2016-012020_rev_1.pdf" TargetMode="External"/><Relationship Id="rId354" Type="http://schemas.openxmlformats.org/officeDocument/2006/relationships/hyperlink" Target="https://gothamist.com/news/fit-protesters-surprised-by-nypds-crackdown-on-their-pro-palestinian-encampment" TargetMode="External"/><Relationship Id="rId596" Type="http://schemas.openxmlformats.org/officeDocument/2006/relationships/hyperlink" Target="https://www.usnews.com/best-colleges/oberlin-college-and-conservatory-3086" TargetMode="External"/><Relationship Id="rId1189" Type="http://schemas.openxmlformats.org/officeDocument/2006/relationships/hyperlink" Target="https://www.texastribune.org/2022/01/31/texas-boycott-israel-lawsuit/" TargetMode="External"/><Relationship Id="rId111" Type="http://schemas.openxmlformats.org/officeDocument/2006/relationships/hyperlink" Target="https://www.jewishvirtuallibrary.org/anti-bds-legislation" TargetMode="External"/><Relationship Id="rId353" Type="http://schemas.openxmlformats.org/officeDocument/2006/relationships/hyperlink" Target="https://www.instagram.com/p/C6w67tDg_1K/?hl=en&amp;img_index=3" TargetMode="External"/><Relationship Id="rId595" Type="http://schemas.openxmlformats.org/officeDocument/2006/relationships/hyperlink" Target="https://www.usnews.com/best-colleges/oberlin-college-and-conservatory-3086" TargetMode="External"/><Relationship Id="rId1136" Type="http://schemas.openxmlformats.org/officeDocument/2006/relationships/hyperlink" Target="https://docs.google.com/forms/d/e/1FAIpQLSe9S_zNzaqsh6AkEkmhSFdEf3DfVwI7x7h5f50lzBzOSiuFPw/viewform?pli=1" TargetMode="External"/><Relationship Id="rId1137" Type="http://schemas.openxmlformats.org/officeDocument/2006/relationships/hyperlink" Target="https://www.usnews.com/best-colleges/university-of-pittsburgh-3379" TargetMode="External"/><Relationship Id="rId1138" Type="http://schemas.openxmlformats.org/officeDocument/2006/relationships/hyperlink" Target="https://www.usnews.com/best-colleges/university-of-pittsburgh-3379" TargetMode="External"/><Relationship Id="rId1139" Type="http://schemas.openxmlformats.org/officeDocument/2006/relationships/hyperlink" Target="https://www.usnews.com/best-colleges/university-of-pittsburgh-3379" TargetMode="External"/><Relationship Id="rId305" Type="http://schemas.openxmlformats.org/officeDocument/2006/relationships/hyperlink" Target="https://www.wcvb.com/article/emerson-college-students-set-up-encampment-to-protest-war-in-gaza/60564082" TargetMode="External"/><Relationship Id="rId547" Type="http://schemas.openxmlformats.org/officeDocument/2006/relationships/hyperlink" Target="https://loyolaphoenix.com/2024/04/loyola-students-protest-the-universitys-investments-in-genocidal-corporations/" TargetMode="External"/><Relationship Id="rId789" Type="http://schemas.openxmlformats.org/officeDocument/2006/relationships/hyperlink" Target="https://studentaid.unc.edu/current/costs/" TargetMode="External"/><Relationship Id="rId304" Type="http://schemas.openxmlformats.org/officeDocument/2006/relationships/hyperlink" Target="https://www.wbur.org/news/2024/04/26/boston-encampments-protest-gaza-ceasefire" TargetMode="External"/><Relationship Id="rId546" Type="http://schemas.openxmlformats.org/officeDocument/2006/relationships/hyperlink" Target="https://www.usnews.com/best-colleges/louisiana-state-university-baton-rouge-2010/paying" TargetMode="External"/><Relationship Id="rId788" Type="http://schemas.openxmlformats.org/officeDocument/2006/relationships/hyperlink" Target="https://www.unc.edu/about/by-the-numbers/" TargetMode="External"/><Relationship Id="rId303" Type="http://schemas.openxmlformats.org/officeDocument/2006/relationships/hyperlink" Target="https://www.thetriangle.org/news/students-begin-encampment-on-penns-campus-in-support-of-palestinian-people/" TargetMode="External"/><Relationship Id="rId545" Type="http://schemas.openxmlformats.org/officeDocument/2006/relationships/hyperlink" Target="https://www.usnews.com/best-colleges/louisiana-state-university-baton-rouge-2010/paying" TargetMode="External"/><Relationship Id="rId787" Type="http://schemas.openxmlformats.org/officeDocument/2006/relationships/hyperlink" Target="https://www.usnews.com/best-colleges/university-of-north-carolina-at-chapel-hill-2974" TargetMode="External"/><Relationship Id="rId302" Type="http://schemas.openxmlformats.org/officeDocument/2006/relationships/hyperlink" Target="https://drexel.edu/identity/drexel/dragon-icon/" TargetMode="External"/><Relationship Id="rId544" Type="http://schemas.openxmlformats.org/officeDocument/2006/relationships/hyperlink" Target="https://www.usnews.com/best-colleges/louisiana-state-university-baton-rouge-2010" TargetMode="External"/><Relationship Id="rId786" Type="http://schemas.openxmlformats.org/officeDocument/2006/relationships/hyperlink" Target="https://www.wnct.com/news/north-carolina/students-at-unc-protest-israel-hamas-war-with-encampment-demands/" TargetMode="External"/><Relationship Id="rId309" Type="http://schemas.openxmlformats.org/officeDocument/2006/relationships/hyperlink" Target="https://www.boston25news.com/news/local/more-than-100-people-arrested-4-officers-injured-police-break-up-emerson-college-encampment/E2B37GPFWFCSXK43ONP5HETGKY/" TargetMode="External"/><Relationship Id="rId308" Type="http://schemas.openxmlformats.org/officeDocument/2006/relationships/hyperlink" Target="https://www.wcvb.com/article/emerson-college-students-set-up-encampment-to-protest-war-in-gaza/60564082" TargetMode="External"/><Relationship Id="rId307" Type="http://schemas.openxmlformats.org/officeDocument/2006/relationships/hyperlink" Target="https://www.boston25news.com/news/local/more-than-100-people-arrested-4-officers-injured-police-break-up-emerson-college-encampment/E2B37GPFWFCSXK43ONP5HETGKY/" TargetMode="External"/><Relationship Id="rId549" Type="http://schemas.openxmlformats.org/officeDocument/2006/relationships/hyperlink" Target="https://www.usnews.com/best-colleges/loyola-university-chicago-1710" TargetMode="External"/><Relationship Id="rId306" Type="http://schemas.openxmlformats.org/officeDocument/2006/relationships/hyperlink" Target="https://www.boston25news.com/news/local/more-than-100-people-arrested-4-officers-injured-police-break-up-emerson-college-encampment/E2B37GPFWFCSXK43ONP5HETGKY/" TargetMode="External"/><Relationship Id="rId548" Type="http://schemas.openxmlformats.org/officeDocument/2006/relationships/hyperlink" Target="https://www.usnews.com/best-colleges/loyola-university-chicago-1710" TargetMode="External"/><Relationship Id="rId781" Type="http://schemas.openxmlformats.org/officeDocument/2006/relationships/hyperlink" Target="https://indyweek.com/news/orange/unc-campus-police-remove-pro-palestinian-encampment-in-dawn-sweep/" TargetMode="External"/><Relationship Id="rId780" Type="http://schemas.openxmlformats.org/officeDocument/2006/relationships/hyperlink" Target="https://www.dailytarheel.com/article/2024/04/university-breaking-arrests-encampment" TargetMode="External"/><Relationship Id="rId1130" Type="http://schemas.openxmlformats.org/officeDocument/2006/relationships/hyperlink" Target="https://docs.google.com/forms/d/e/1FAIpQLSe9S_zNzaqsh6AkEkmhSFdEf3DfVwI7x7h5f50lzBzOSiuFPw/viewform?pli=1" TargetMode="External"/><Relationship Id="rId1131" Type="http://schemas.openxmlformats.org/officeDocument/2006/relationships/hyperlink" Target="https://www.utimes.pitt.edu/news/pro-palestinian-protests" TargetMode="External"/><Relationship Id="rId301" Type="http://schemas.openxmlformats.org/officeDocument/2006/relationships/hyperlink" Target="https://drexel.edu/identity/web/colors/" TargetMode="External"/><Relationship Id="rId543" Type="http://schemas.openxmlformats.org/officeDocument/2006/relationships/hyperlink" Target="https://www.usnews.com/best-colleges/louisiana-state-university-baton-rouge-2010" TargetMode="External"/><Relationship Id="rId785" Type="http://schemas.openxmlformats.org/officeDocument/2006/relationships/hyperlink" Target="https://www.dailytarheel.com/article/2024/04/university-breaking-arrests-encampment" TargetMode="External"/><Relationship Id="rId1132" Type="http://schemas.openxmlformats.org/officeDocument/2006/relationships/hyperlink" Target="https://www.utimes.pitt.edu/news/pro-palestinian-protests" TargetMode="External"/><Relationship Id="rId300" Type="http://schemas.openxmlformats.org/officeDocument/2006/relationships/hyperlink" Target="https://www.jewishvirtuallibrary.org/anti-bds-legislation" TargetMode="External"/><Relationship Id="rId542" Type="http://schemas.openxmlformats.org/officeDocument/2006/relationships/hyperlink" Target="https://www.lsureveille.com/news/lsu-student-organizations-walk-out-and-rally-for-palestine-draws-crowds-counterprotests/article_26b7e466-09a5-11ef-a014-ffdb53fdd765.html" TargetMode="External"/><Relationship Id="rId784" Type="http://schemas.openxmlformats.org/officeDocument/2006/relationships/hyperlink" Target="https://www.dailytarheel.com/article/2024/04/university-breaking-arrests-encampment" TargetMode="External"/><Relationship Id="rId1133" Type="http://schemas.openxmlformats.org/officeDocument/2006/relationships/hyperlink" Target="https://www.post-gazette.com/news/2024/04/29/pitt-palestine-protest-encampment-arrests/stories/202404290078" TargetMode="External"/><Relationship Id="rId541" Type="http://schemas.openxmlformats.org/officeDocument/2006/relationships/hyperlink" Target="https://www.usnews.com/best-colleges/jhu-2077/paying" TargetMode="External"/><Relationship Id="rId783" Type="http://schemas.openxmlformats.org/officeDocument/2006/relationships/hyperlink" Target="https://www.dailytarheel.com/gallery/encampment-april-may-2024" TargetMode="External"/><Relationship Id="rId1134" Type="http://schemas.openxmlformats.org/officeDocument/2006/relationships/hyperlink" Target="https://www.utimes.pitt.edu/news/pro-palestinian-protests" TargetMode="External"/><Relationship Id="rId540" Type="http://schemas.openxmlformats.org/officeDocument/2006/relationships/hyperlink" Target="https://www.usnews.com/best-colleges/jhu-2077" TargetMode="External"/><Relationship Id="rId782" Type="http://schemas.openxmlformats.org/officeDocument/2006/relationships/hyperlink" Target="https://www.dailytarheel.com/gallery/encampment-april-may-2024" TargetMode="External"/><Relationship Id="rId1135" Type="http://schemas.openxmlformats.org/officeDocument/2006/relationships/hyperlink" Target="https://www.usnews.com/best-colleges/university-of-pittsburgh-3379" TargetMode="External"/><Relationship Id="rId1125" Type="http://schemas.openxmlformats.org/officeDocument/2006/relationships/hyperlink" Target="https://www.usnews.com/best-colleges/university-of-pennsylvania-3378" TargetMode="External"/><Relationship Id="rId1126" Type="http://schemas.openxmlformats.org/officeDocument/2006/relationships/hyperlink" Target="https://www.upenn.edu/about/facts" TargetMode="External"/><Relationship Id="rId1127" Type="http://schemas.openxmlformats.org/officeDocument/2006/relationships/hyperlink" Target="https://www.usnews.com/best-colleges/university-of-pennsylvania-3378/paying" TargetMode="External"/><Relationship Id="rId1128" Type="http://schemas.openxmlformats.org/officeDocument/2006/relationships/hyperlink" Target="https://www.timesofisrael.com/governor-of-pennsylvania-signs-anti-bds-bill-into-law/" TargetMode="External"/><Relationship Id="rId1129" Type="http://schemas.openxmlformats.org/officeDocument/2006/relationships/hyperlink" Target="https://www.thedp.com/article/2024/05/penn-palestine-gaza-protests-arrests" TargetMode="External"/><Relationship Id="rId536" Type="http://schemas.openxmlformats.org/officeDocument/2006/relationships/hyperlink" Target="https://www.usnews.com/best-colleges/indiana-universitypurdue-university-indianapolis-1813/paying" TargetMode="External"/><Relationship Id="rId778" Type="http://schemas.openxmlformats.org/officeDocument/2006/relationships/hyperlink" Target="https://www.dailytarheel.com/article/2024/04/university-breaking-arrests-encampment" TargetMode="External"/><Relationship Id="rId535" Type="http://schemas.openxmlformats.org/officeDocument/2006/relationships/hyperlink" Target="https://www.usnews.com/best-colleges/indiana-universitypurdue-university-indianapolis-1813" TargetMode="External"/><Relationship Id="rId777" Type="http://schemas.openxmlformats.org/officeDocument/2006/relationships/hyperlink" Target="https://www.dailytarheel.com/article/2024/04/university-breaking-arrests-encampment" TargetMode="External"/><Relationship Id="rId534" Type="http://schemas.openxmlformats.org/officeDocument/2006/relationships/hyperlink" Target="https://www.usnews.com/best-colleges/indiana-universitypurdue-university-indianapolis-1813" TargetMode="External"/><Relationship Id="rId776" Type="http://schemas.openxmlformats.org/officeDocument/2006/relationships/hyperlink" Target="https://www.dailytarheel.com/gallery/encampment-april-may-2024" TargetMode="External"/><Relationship Id="rId533" Type="http://schemas.openxmlformats.org/officeDocument/2006/relationships/hyperlink" Target="https://www.thecampuscitizen.com/article/2024/05/iupui-students-set-up-encampment-following-movement-of-universities-across-the-u-s" TargetMode="External"/><Relationship Id="rId775" Type="http://schemas.openxmlformats.org/officeDocument/2006/relationships/hyperlink" Target="https://indyweek.com/news/orange/unc-campus-police-remove-pro-palestinian-encampment-in-dawn-sweep/" TargetMode="External"/><Relationship Id="rId539" Type="http://schemas.openxmlformats.org/officeDocument/2006/relationships/hyperlink" Target="https://www.usnews.com/best-colleges/jhu-2077" TargetMode="External"/><Relationship Id="rId538" Type="http://schemas.openxmlformats.org/officeDocument/2006/relationships/hyperlink" Target="https://www.wmar2news.com/local/john-hopkins-university-and-student-protesters-reaches-an-agreement-to-end-encampment" TargetMode="External"/><Relationship Id="rId537" Type="http://schemas.openxmlformats.org/officeDocument/2006/relationships/hyperlink" Target="https://www.usnews.com/best-colleges/indiana-universitypurdue-university-indianapolis-1813/paying" TargetMode="External"/><Relationship Id="rId779" Type="http://schemas.openxmlformats.org/officeDocument/2006/relationships/hyperlink" Target="https://indyweek.com/news/orange/unc-campus-police-remove-pro-palestinian-encampment-in-dawn-sweep/" TargetMode="External"/><Relationship Id="rId770" Type="http://schemas.openxmlformats.org/officeDocument/2006/relationships/hyperlink" Target="https://www.usnews.com/best-colleges/uconn-29013/paying" TargetMode="External"/><Relationship Id="rId1120" Type="http://schemas.openxmlformats.org/officeDocument/2006/relationships/hyperlink" Target="https://whyy.org/articles/penn-campus-gaza-protest-encampment-expands/" TargetMode="External"/><Relationship Id="rId532" Type="http://schemas.openxmlformats.org/officeDocument/2006/relationships/hyperlink" Target="https://www.usnews.com/best-colleges/indiana-university-bloomington-1809/paying" TargetMode="External"/><Relationship Id="rId774" Type="http://schemas.openxmlformats.org/officeDocument/2006/relationships/hyperlink" Target="https://www.foundation.uconn.edu/endowment-gifts/" TargetMode="External"/><Relationship Id="rId1121" Type="http://schemas.openxmlformats.org/officeDocument/2006/relationships/hyperlink" Target="https://www.thedp.com/article/2024/05/penn-palestine-gaza-protests-arrests" TargetMode="External"/><Relationship Id="rId531" Type="http://schemas.openxmlformats.org/officeDocument/2006/relationships/hyperlink" Target="https://www.usnews.com/best-colleges/indiana-university-bloomington-1809" TargetMode="External"/><Relationship Id="rId773" Type="http://schemas.openxmlformats.org/officeDocument/2006/relationships/hyperlink" Target="https://dailycampus.com/2024/05/01/24-students-1-former-student-arrested-after-six-day-uconn-encampment/" TargetMode="External"/><Relationship Id="rId1122" Type="http://schemas.openxmlformats.org/officeDocument/2006/relationships/hyperlink" Target="https://www.thedp.com/article/2024/05/penn-palestine-gaza-protests-arrests" TargetMode="External"/><Relationship Id="rId530" Type="http://schemas.openxmlformats.org/officeDocument/2006/relationships/hyperlink" Target="https://www.usnews.com/best-colleges/indiana-university-bloomington-1809" TargetMode="External"/><Relationship Id="rId772" Type="http://schemas.openxmlformats.org/officeDocument/2006/relationships/hyperlink" Target="https://spirit.uconn.edu/jonathan-the-husky/" TargetMode="External"/><Relationship Id="rId1123" Type="http://schemas.openxmlformats.org/officeDocument/2006/relationships/hyperlink" Target="https://www.nytimes.com/2024/05/10/us/penn-encampment-police.html" TargetMode="External"/><Relationship Id="rId771" Type="http://schemas.openxmlformats.org/officeDocument/2006/relationships/hyperlink" Target="https://peoplesdispatch.org/2019/09/10/us-states-bring-in-anti-bds-laws-encourage-israeli-occupation/" TargetMode="External"/><Relationship Id="rId1124" Type="http://schemas.openxmlformats.org/officeDocument/2006/relationships/hyperlink" Target="https://www.thedp.com/article/2024/05/penn-palestine-gaza-protests-arrests" TargetMode="External"/><Relationship Id="rId1158" Type="http://schemas.openxmlformats.org/officeDocument/2006/relationships/hyperlink" Target="https://fightbacknews.org/articles/university-of-south-florida-uses-tear-gas-on-encampment-for-gaza-and-arrest-10" TargetMode="External"/><Relationship Id="rId1159" Type="http://schemas.openxmlformats.org/officeDocument/2006/relationships/hyperlink" Target="https://fightbacknews.org/articles/university-of-south-florida-uses-tear-gas-on-encampment-for-gaza-and-arrest-10" TargetMode="External"/><Relationship Id="rId327" Type="http://schemas.openxmlformats.org/officeDocument/2006/relationships/hyperlink" Target="https://president.emory.edu/communications/2024/04/april-26-yesterdays-protests.html" TargetMode="External"/><Relationship Id="rId569" Type="http://schemas.openxmlformats.org/officeDocument/2006/relationships/hyperlink" Target="https://www.usnews.com/best-colleges/michigan-state-2290/paying" TargetMode="External"/><Relationship Id="rId326" Type="http://schemas.openxmlformats.org/officeDocument/2006/relationships/hyperlink" Target="https://president.emory.edu/communications/2024/04/april-26-yesterdays-protests.html" TargetMode="External"/><Relationship Id="rId568" Type="http://schemas.openxmlformats.org/officeDocument/2006/relationships/hyperlink" Target="https://www.usnews.com/best-colleges/michigan-state-2290/paying" TargetMode="External"/><Relationship Id="rId325" Type="http://schemas.openxmlformats.org/officeDocument/2006/relationships/hyperlink" Target="https://mondoweiss.net/2024/04/we-are-occupying-emory-university-to-demand-immediate-divestment-from-israel-and-cop-city/" TargetMode="External"/><Relationship Id="rId567" Type="http://schemas.openxmlformats.org/officeDocument/2006/relationships/hyperlink" Target="https://www.usnews.com/best-colleges/michigan-state-2290" TargetMode="External"/><Relationship Id="rId324" Type="http://schemas.openxmlformats.org/officeDocument/2006/relationships/hyperlink" Target="https://today.emerson.edu/2022/03/29/the-long-and-storied-history-of-emerson-athletics/" TargetMode="External"/><Relationship Id="rId566" Type="http://schemas.openxmlformats.org/officeDocument/2006/relationships/hyperlink" Target="https://www.usnews.com/best-colleges/michigan-state-2290" TargetMode="External"/><Relationship Id="rId329" Type="http://schemas.openxmlformats.org/officeDocument/2006/relationships/hyperlink" Target="https://www.wabe.org/pro-palestinian-cop-city-protesters-arrested-on-emory-university-campus/" TargetMode="External"/><Relationship Id="rId328" Type="http://schemas.openxmlformats.org/officeDocument/2006/relationships/hyperlink" Target="https://president.emory.edu/communications/2024/04/april-26-yesterdays-protests.html" TargetMode="External"/><Relationship Id="rId561" Type="http://schemas.openxmlformats.org/officeDocument/2006/relationships/hyperlink" Target="https://www.usnews.com/best-colleges/metropolitan-state-university-of-denver-1360/paying" TargetMode="External"/><Relationship Id="rId1150" Type="http://schemas.openxmlformats.org/officeDocument/2006/relationships/hyperlink" Target="https://www.usnews.com/best-colleges/university-of-rochester-2894" TargetMode="External"/><Relationship Id="rId560" Type="http://schemas.openxmlformats.org/officeDocument/2006/relationships/hyperlink" Target="https://www.usnews.com/best-colleges/metropolitan-state-university-of-denver-1360/paying" TargetMode="External"/><Relationship Id="rId1151" Type="http://schemas.openxmlformats.org/officeDocument/2006/relationships/hyperlink" Target="https://rax.rochester.edu/s/1676/21/1col.aspx?sid=1676&amp;gid=2&amp;pgid=9629&amp;cid=14966&amp;ecid=14966&amp;ciid=41931&amp;crid=0" TargetMode="External"/><Relationship Id="rId1152" Type="http://schemas.openxmlformats.org/officeDocument/2006/relationships/hyperlink" Target="https://www.usnews.com/best-colleges/university-of-rochester-2894" TargetMode="External"/><Relationship Id="rId1153" Type="http://schemas.openxmlformats.org/officeDocument/2006/relationships/hyperlink" Target="https://www.usnews.com/best-colleges/university-of-rochester-2894" TargetMode="External"/><Relationship Id="rId323" Type="http://schemas.openxmlformats.org/officeDocument/2006/relationships/hyperlink" Target="https://brand.emerson.edu/visual-identity/" TargetMode="External"/><Relationship Id="rId565" Type="http://schemas.openxmlformats.org/officeDocument/2006/relationships/hyperlink" Target="https://www.wilx.com/2024/05/01/protesting-msus-campus-paused-while-encampments-grow-nationwide/" TargetMode="External"/><Relationship Id="rId1154" Type="http://schemas.openxmlformats.org/officeDocument/2006/relationships/hyperlink" Target="https://nypost.com/2022/01/15/new-ny-bill-pushes-against-companies-that-boycott-israel/" TargetMode="External"/><Relationship Id="rId322" Type="http://schemas.openxmlformats.org/officeDocument/2006/relationships/hyperlink" Target="https://www.jewishvirtuallibrary.org/anti-bds-legislation" TargetMode="External"/><Relationship Id="rId564" Type="http://schemas.openxmlformats.org/officeDocument/2006/relationships/hyperlink" Target="https://www.usnews.com/best-colleges/miami-university-7104" TargetMode="External"/><Relationship Id="rId1155" Type="http://schemas.openxmlformats.org/officeDocument/2006/relationships/hyperlink" Target="https://www.whec.com/local/ur-disbands-pro-palestinian-encampments/" TargetMode="External"/><Relationship Id="rId321" Type="http://schemas.openxmlformats.org/officeDocument/2006/relationships/hyperlink" Target="https://www.usnews.com/best-colleges/emerson-college-2146" TargetMode="External"/><Relationship Id="rId563" Type="http://schemas.openxmlformats.org/officeDocument/2006/relationships/hyperlink" Target="https://www.usnews.com/best-colleges/miami-university-7104" TargetMode="External"/><Relationship Id="rId1156" Type="http://schemas.openxmlformats.org/officeDocument/2006/relationships/hyperlink" Target="https://fightbacknews.org/articles/university-of-south-florida-uses-tear-gas-on-encampment-for-gaza-and-arrest-10" TargetMode="External"/><Relationship Id="rId320" Type="http://schemas.openxmlformats.org/officeDocument/2006/relationships/hyperlink" Target="https://www.usnews.com/best-colleges/emerson-college-2146" TargetMode="External"/><Relationship Id="rId562" Type="http://schemas.openxmlformats.org/officeDocument/2006/relationships/hyperlink" Target="https://www.wcpo.com/news/education/higher-education/miami-u-news/miami-university-students-set-up-encampment-to-protest-the-war-in-gaza" TargetMode="External"/><Relationship Id="rId1157" Type="http://schemas.openxmlformats.org/officeDocument/2006/relationships/hyperlink" Target="https://fightbacknews.org/articles/university-of-south-florida-uses-tear-gas-on-encampment-for-gaza-and-arrest-10" TargetMode="External"/><Relationship Id="rId1147" Type="http://schemas.openxmlformats.org/officeDocument/2006/relationships/hyperlink" Target="https://www.rochesterfirst.com/education-essentials/college/u-of-r-dismantling-encampment-at-eastman-quad/" TargetMode="External"/><Relationship Id="rId1148" Type="http://schemas.openxmlformats.org/officeDocument/2006/relationships/hyperlink" Target="https://www.rochesterfirst.com/education-essentials/college/u-of-r-dismantling-encampment-at-eastman-quad/" TargetMode="External"/><Relationship Id="rId1149" Type="http://schemas.openxmlformats.org/officeDocument/2006/relationships/hyperlink" Target="https://www.rochesterfirst.com/news/student-encampments-placed-on-the-u-of-r-campus/" TargetMode="External"/><Relationship Id="rId316" Type="http://schemas.openxmlformats.org/officeDocument/2006/relationships/hyperlink" Target="https://www.usnews.com/best-colleges/emerson-college-2146" TargetMode="External"/><Relationship Id="rId558" Type="http://schemas.openxmlformats.org/officeDocument/2006/relationships/hyperlink" Target="https://www.usnews.com/best-colleges/metropolitan-state-university-of-denver-1360" TargetMode="External"/><Relationship Id="rId315" Type="http://schemas.openxmlformats.org/officeDocument/2006/relationships/hyperlink" Target="https://www.wbur.org/news/2024/05/15/massachusetts-colleges-protest-encampments-gaza-divestment" TargetMode="External"/><Relationship Id="rId557" Type="http://schemas.openxmlformats.org/officeDocument/2006/relationships/hyperlink" Target="https://www.usnews.com/best-colleges/metropolitan-state-university-of-denver-1360" TargetMode="External"/><Relationship Id="rId799" Type="http://schemas.openxmlformats.org/officeDocument/2006/relationships/hyperlink" Target="https://www.tuftsdaily.com/article/2024/04/university-issues-no-trespass-order-to-encampment-protesters" TargetMode="External"/><Relationship Id="rId314" Type="http://schemas.openxmlformats.org/officeDocument/2006/relationships/hyperlink" Target="https://www.wbur.org/news/2024/04/26/boston-encampments-protest-gaza-ceasefire" TargetMode="External"/><Relationship Id="rId556" Type="http://schemas.openxmlformats.org/officeDocument/2006/relationships/hyperlink" Target="https://www.rmpbs.org/blogs/news/auraria-campus-protest/" TargetMode="External"/><Relationship Id="rId798" Type="http://schemas.openxmlformats.org/officeDocument/2006/relationships/hyperlink" Target="https://www.tuftsdaily.com/article/2024/04/university-issues-no-trespass-order-to-encampment-protesters" TargetMode="External"/><Relationship Id="rId313" Type="http://schemas.openxmlformats.org/officeDocument/2006/relationships/hyperlink" Target="https://www.boston25news.com/news/local/more-than-100-people-arrested-4-officers-injured-police-break-up-emerson-college-encampment/E2B37GPFWFCSXK43ONP5HETGKY/" TargetMode="External"/><Relationship Id="rId555" Type="http://schemas.openxmlformats.org/officeDocument/2006/relationships/hyperlink" Target="https://www.usnews.com/best-colleges/massachusetts-institute-of-technology-2178" TargetMode="External"/><Relationship Id="rId797" Type="http://schemas.openxmlformats.org/officeDocument/2006/relationships/hyperlink" Target="https://www.instagram.com/p/C6hzjirMZO7/?hl=en" TargetMode="External"/><Relationship Id="rId319" Type="http://schemas.openxmlformats.org/officeDocument/2006/relationships/hyperlink" Target="https://www.usnews.com/best-colleges/emerson-college-2146" TargetMode="External"/><Relationship Id="rId318" Type="http://schemas.openxmlformats.org/officeDocument/2006/relationships/hyperlink" Target="https://www.usnews.com/best-colleges/emerson-college-2146" TargetMode="External"/><Relationship Id="rId317" Type="http://schemas.openxmlformats.org/officeDocument/2006/relationships/hyperlink" Target="https://berkeleybeacon.com/college-endowment-balloons-amid-pandemic/" TargetMode="External"/><Relationship Id="rId559" Type="http://schemas.openxmlformats.org/officeDocument/2006/relationships/hyperlink" Target="https://www.usnews.com/best-colleges/metropolitan-state-university-of-denver-1360/paying" TargetMode="External"/><Relationship Id="rId550" Type="http://schemas.openxmlformats.org/officeDocument/2006/relationships/hyperlink" Target="https://www.wcvb.com/article/cambridge-massachusetts-mit-protesters-police-clash-arrests/60750363" TargetMode="External"/><Relationship Id="rId792" Type="http://schemas.openxmlformats.org/officeDocument/2006/relationships/hyperlink" Target="https://www.dailytarheel.com/gallery/encampment-april-may-2024" TargetMode="External"/><Relationship Id="rId791" Type="http://schemas.openxmlformats.org/officeDocument/2006/relationships/hyperlink" Target="https://www.unc.edu/discover/the-story-of-rameses/" TargetMode="External"/><Relationship Id="rId1140" Type="http://schemas.openxmlformats.org/officeDocument/2006/relationships/hyperlink" Target="https://www.usnews.com/best-colleges/university-of-pittsburgh-3379" TargetMode="External"/><Relationship Id="rId790" Type="http://schemas.openxmlformats.org/officeDocument/2006/relationships/hyperlink" Target="https://www.timesofisrael.com/north-carolina-governor-signs-anti-bds-bill-into-law/" TargetMode="External"/><Relationship Id="rId1141" Type="http://schemas.openxmlformats.org/officeDocument/2006/relationships/hyperlink" Target="https://www.timesofisrael.com/governor-of-pennsylvania-signs-anti-bds-bill-into-law/" TargetMode="External"/><Relationship Id="rId1142" Type="http://schemas.openxmlformats.org/officeDocument/2006/relationships/hyperlink" Target="https://www.utimes.pitt.edu/news/pro-palestinian-protests" TargetMode="External"/><Relationship Id="rId312" Type="http://schemas.openxmlformats.org/officeDocument/2006/relationships/hyperlink" Target="https://www.wcvb.com/article/emerson-college-responds-to-commencement-protests/60773206" TargetMode="External"/><Relationship Id="rId554" Type="http://schemas.openxmlformats.org/officeDocument/2006/relationships/hyperlink" Target="https://www.usnews.com/best-colleges/massachusetts-institute-of-technology-2178" TargetMode="External"/><Relationship Id="rId796" Type="http://schemas.openxmlformats.org/officeDocument/2006/relationships/hyperlink" Target="https://www.instagram.com/p/C6hzjirMZO7/?hl=en" TargetMode="External"/><Relationship Id="rId1143" Type="http://schemas.openxmlformats.org/officeDocument/2006/relationships/hyperlink" Target="https://www.whec.com/local/ur-disbands-pro-palestinian-encampments/" TargetMode="External"/><Relationship Id="rId311" Type="http://schemas.openxmlformats.org/officeDocument/2006/relationships/hyperlink" Target="https://www.wbur.org/news/2024/05/15/massachusetts-colleges-protest-encampments-gaza-divestment" TargetMode="External"/><Relationship Id="rId553" Type="http://schemas.openxmlformats.org/officeDocument/2006/relationships/hyperlink" Target="https://apnews.com/article/campus-protests-george-washington-encampment-eac5c1cc396551bee1b110b48a94aefd" TargetMode="External"/><Relationship Id="rId795" Type="http://schemas.openxmlformats.org/officeDocument/2006/relationships/hyperlink" Target="https://www.tuftsdaily.com/article/2024/04/site-of-solidarity-students-set-up-encampment-for-palestine-on-academic-quad" TargetMode="External"/><Relationship Id="rId1144" Type="http://schemas.openxmlformats.org/officeDocument/2006/relationships/hyperlink" Target="https://www.wxxinews.org/local-news/2024-05-14/ur-officials-say-they-have-begun-efforts-to-break-up-encampment" TargetMode="External"/><Relationship Id="rId310" Type="http://schemas.openxmlformats.org/officeDocument/2006/relationships/hyperlink" Target="https://berkeleybeacon.com/i-feel-so-betrayed-by-emerson-popular-university-encampment-ends-in-arrests-of-108-protesters/" TargetMode="External"/><Relationship Id="rId552" Type="http://schemas.openxmlformats.org/officeDocument/2006/relationships/hyperlink" Target="https://www.cnn.com/2024/05/10/us/college-campus-protests-encampments-cleared/index.html" TargetMode="External"/><Relationship Id="rId794" Type="http://schemas.openxmlformats.org/officeDocument/2006/relationships/hyperlink" Target="https://www.instagram.com/p/C5ejzvLL1tD/?hl=en&amp;img_index=5" TargetMode="External"/><Relationship Id="rId1145" Type="http://schemas.openxmlformats.org/officeDocument/2006/relationships/hyperlink" Target="https://www.wxxinews.org/local-news/2024-05-14/ur-officials-say-they-have-begun-efforts-to-break-up-encampment" TargetMode="External"/><Relationship Id="rId551" Type="http://schemas.openxmlformats.org/officeDocument/2006/relationships/hyperlink" Target="https://www.cnn.com/2024/05/10/us/college-campus-protests-encampments-cleared/index.html" TargetMode="External"/><Relationship Id="rId793" Type="http://schemas.openxmlformats.org/officeDocument/2006/relationships/hyperlink" Target="https://indyweek.com/news/orange/unc-campus-police-remove-pro-palestinian-encampment-in-dawn-sweep/" TargetMode="External"/><Relationship Id="rId1146" Type="http://schemas.openxmlformats.org/officeDocument/2006/relationships/hyperlink" Target="https://www.whec.com/local/ur-disbands-pro-palestinian-encampments/" TargetMode="External"/><Relationship Id="rId297" Type="http://schemas.openxmlformats.org/officeDocument/2006/relationships/hyperlink" Target="https://www.usnews.com/best-colleges/drexel-university-3256" TargetMode="External"/><Relationship Id="rId296" Type="http://schemas.openxmlformats.org/officeDocument/2006/relationships/hyperlink" Target="https://www.usnews.com/best-colleges/drexel-university-3256" TargetMode="External"/><Relationship Id="rId295" Type="http://schemas.openxmlformats.org/officeDocument/2006/relationships/hyperlink" Target="https://giving.drexel.edu/campaign/priorities/endowment/" TargetMode="External"/><Relationship Id="rId294" Type="http://schemas.openxmlformats.org/officeDocument/2006/relationships/hyperlink" Target="https://www.usnews.com/best-colleges/drexel-university-3256" TargetMode="External"/><Relationship Id="rId299" Type="http://schemas.openxmlformats.org/officeDocument/2006/relationships/hyperlink" Target="https://www.usnews.com/best-colleges/drexel-university-3256" TargetMode="External"/><Relationship Id="rId298" Type="http://schemas.openxmlformats.org/officeDocument/2006/relationships/hyperlink" Target="https://www.usnews.com/best-colleges/drexel-university-3256" TargetMode="External"/><Relationship Id="rId271" Type="http://schemas.openxmlformats.org/officeDocument/2006/relationships/hyperlink" Target="https://resources.depaul.edu/leadership-notes/towards-understanding-dialogue/violation-examples/Pages/timeline.aspx" TargetMode="External"/><Relationship Id="rId270" Type="http://schemas.openxmlformats.org/officeDocument/2006/relationships/hyperlink" Target="https://resources.depaul.edu/leadership-notes/towards-understanding-dialogue/Pages/response-to-divestment-coalition.aspx" TargetMode="External"/><Relationship Id="rId269" Type="http://schemas.openxmlformats.org/officeDocument/2006/relationships/hyperlink" Target="https://resources.depaul.edu/commencement/ceremonies/Pages/ceremonies-by-college.aspx" TargetMode="External"/><Relationship Id="rId264" Type="http://schemas.openxmlformats.org/officeDocument/2006/relationships/hyperlink" Target="https://offices.depaul.edu/president/notes-from-rob/2023-2024/Pages/after-encampment.aspx" TargetMode="External"/><Relationship Id="rId263" Type="http://schemas.openxmlformats.org/officeDocument/2006/relationships/hyperlink" Target="https://offices.depaul.edu/president/notes-from-rob/2023-2024/Pages/after-encampment.aspx" TargetMode="External"/><Relationship Id="rId262" Type="http://schemas.openxmlformats.org/officeDocument/2006/relationships/hyperlink" Target="https://resources.depaul.edu/leadership-notes/towards-understanding-dialogue/violation-examples/Pages/demands.aspx" TargetMode="External"/><Relationship Id="rId261" Type="http://schemas.openxmlformats.org/officeDocument/2006/relationships/hyperlink" Target="https://www.cuny.edu/current-students/student-affairs/student-life/" TargetMode="External"/><Relationship Id="rId268" Type="http://schemas.openxmlformats.org/officeDocument/2006/relationships/hyperlink" Target="https://offices.depaul.edu/president/notes-from-rob/2023-2024/Pages/after-encampment.aspx" TargetMode="External"/><Relationship Id="rId267" Type="http://schemas.openxmlformats.org/officeDocument/2006/relationships/hyperlink" Target="https://offices.depaul.edu/president/notes-from-rob/2023-2024/Pages/after-encampment.aspx" TargetMode="External"/><Relationship Id="rId266" Type="http://schemas.openxmlformats.org/officeDocument/2006/relationships/hyperlink" Target="https://resources.depaul.edu/leadership-notes/towards-understanding-dialogue/violation-examples/Pages/concerns-risks.aspx" TargetMode="External"/><Relationship Id="rId265" Type="http://schemas.openxmlformats.org/officeDocument/2006/relationships/hyperlink" Target="https://depauliaonline.com/70601/news/cpd-public-safety-tear-down-depaul-protest-encampment/" TargetMode="External"/><Relationship Id="rId260" Type="http://schemas.openxmlformats.org/officeDocument/2006/relationships/hyperlink" Target="https://www.cuny.edu/about/administration/offices/communications-marketing/university-identity/" TargetMode="External"/><Relationship Id="rId259" Type="http://schemas.openxmlformats.org/officeDocument/2006/relationships/hyperlink" Target="https://www.jewishvirtuallibrary.org/anti-bds-legislation" TargetMode="External"/><Relationship Id="rId258" Type="http://schemas.openxmlformats.org/officeDocument/2006/relationships/hyperlink" Target="https://www.cuny.edu/financial-aid/tuition-and-college-costs/" TargetMode="External"/><Relationship Id="rId253" Type="http://schemas.openxmlformats.org/officeDocument/2006/relationships/hyperlink" Target="https://www.columbiaspectator.com/city-news/2024/05/01/nypd-arrests-at-least-173-protesters-inside-and-outside-city-college-sweeps-encampment/" TargetMode="External"/><Relationship Id="rId495" Type="http://schemas.openxmlformats.org/officeDocument/2006/relationships/hyperlink" Target="https://www.nacubo.org/-/media/Documents/Research/2020-NTSE-Public-Tables--Endowment-Market-Values--FINAL-FEBRUARY-19-2021.ashx" TargetMode="External"/><Relationship Id="rId252" Type="http://schemas.openxmlformats.org/officeDocument/2006/relationships/hyperlink" Target="https://www.columbiaspectator.com/city-news/2024/04/26/the-students-run-the-city-city-college-protesters-defend-encampment-from-public-safety-officers-on-first-day/" TargetMode="External"/><Relationship Id="rId494" Type="http://schemas.openxmlformats.org/officeDocument/2006/relationships/hyperlink" Target="https://www.usnews.com/best-colleges/hamline-university-2354" TargetMode="External"/><Relationship Id="rId251" Type="http://schemas.openxmlformats.org/officeDocument/2006/relationships/hyperlink" Target="https://docs.google.com/forms/d/e/1FAIpQLSemv96ghNDgRpPnfqGhU8l2e4DOKEvHi9XstiCTcJbFVawNKg/viewform" TargetMode="External"/><Relationship Id="rId493" Type="http://schemas.openxmlformats.org/officeDocument/2006/relationships/hyperlink" Target="https://hamlineoracle.com/13135/news/the-art-of-peaceful-student-protest/" TargetMode="External"/><Relationship Id="rId250" Type="http://schemas.openxmlformats.org/officeDocument/2006/relationships/hyperlink" Target="https://docs.google.com/forms/d/e/1FAIpQLSemv96ghNDgRpPnfqGhU8l2e4DOKEvHi9XstiCTcJbFVawNKg/viewform" TargetMode="External"/><Relationship Id="rId492" Type="http://schemas.openxmlformats.org/officeDocument/2006/relationships/hyperlink" Target="https://hamlineoracle.com/13135/news/the-art-of-peaceful-student-protest/" TargetMode="External"/><Relationship Id="rId257" Type="http://schemas.openxmlformats.org/officeDocument/2006/relationships/hyperlink" Target="https://www.cuny.edu/irdatabook/rpts2_AY_current/ENRL_0001_UGGR_FTPT.rpt.pdf" TargetMode="External"/><Relationship Id="rId499" Type="http://schemas.openxmlformats.org/officeDocument/2006/relationships/hyperlink" Target="https://www.hamline.edu/about/fast-facts" TargetMode="External"/><Relationship Id="rId256" Type="http://schemas.openxmlformats.org/officeDocument/2006/relationships/hyperlink" Target="https://www.columbiaspectator.com/city-news/2024/04/26/the-students-run-the-city-city-college-protesters-defend-encampment-from-public-safety-officers-on-first-day/" TargetMode="External"/><Relationship Id="rId498" Type="http://schemas.openxmlformats.org/officeDocument/2006/relationships/hyperlink" Target="https://www.usnews.com/best-colleges/hamline-university-2354/paying" TargetMode="External"/><Relationship Id="rId255" Type="http://schemas.openxmlformats.org/officeDocument/2006/relationships/hyperlink" Target="https://www.columbiaspectator.com/city-news/2024/05/01/nypd-arrests-at-least-173-protesters-inside-and-outside-city-college-sweeps-encampment/" TargetMode="External"/><Relationship Id="rId497" Type="http://schemas.openxmlformats.org/officeDocument/2006/relationships/hyperlink" Target="https://www.usnews.com/best-colleges/hamline-university-2354/paying" TargetMode="External"/><Relationship Id="rId254" Type="http://schemas.openxmlformats.org/officeDocument/2006/relationships/hyperlink" Target="https://www.instagram.com/p/C6beJSyuiv_/?img_index=3" TargetMode="External"/><Relationship Id="rId496" Type="http://schemas.openxmlformats.org/officeDocument/2006/relationships/hyperlink" Target="https://www.hamline.edu/sites/default/files/2022-11/2020-Fall-Undergrad-Quick-Facts.pdf" TargetMode="External"/><Relationship Id="rId293" Type="http://schemas.openxmlformats.org/officeDocument/2006/relationships/hyperlink" Target="https://www.thetriangle.org/news/philadelphia-police-remove-pro-palestinian-encampment/" TargetMode="External"/><Relationship Id="rId292" Type="http://schemas.openxmlformats.org/officeDocument/2006/relationships/hyperlink" Target="https://drexel.edu/commencement/" TargetMode="External"/><Relationship Id="rId291" Type="http://schemas.openxmlformats.org/officeDocument/2006/relationships/hyperlink" Target="https://www.instagram.com/p/C599T48tIjm/?img_index=1" TargetMode="External"/><Relationship Id="rId290" Type="http://schemas.openxmlformats.org/officeDocument/2006/relationships/hyperlink" Target="https://www.thetriangle.org/news/students-begin-encampment-on-penns-campus-in-support-of-palestinian-people/" TargetMode="External"/><Relationship Id="rId286" Type="http://schemas.openxmlformats.org/officeDocument/2006/relationships/hyperlink" Target="https://www.thetriangle.org/news/philadelphia-police-remove-pro-palestinian-encampment/" TargetMode="External"/><Relationship Id="rId285" Type="http://schemas.openxmlformats.org/officeDocument/2006/relationships/hyperlink" Target="https://www.thetriangle.org/news/philadelphia-police-remove-pro-palestinian-encampment/" TargetMode="External"/><Relationship Id="rId284" Type="http://schemas.openxmlformats.org/officeDocument/2006/relationships/hyperlink" Target="https://www.thetriangle.org/news/students-begin-encampment-on-penns-campus-in-support-of-palestinian-people/" TargetMode="External"/><Relationship Id="rId283" Type="http://schemas.openxmlformats.org/officeDocument/2006/relationships/hyperlink" Target="https://mondoweiss.net/2024/04/students-across-philadelphia-launch-gaza-solidarity-encampment-at-upenn/" TargetMode="External"/><Relationship Id="rId289" Type="http://schemas.openxmlformats.org/officeDocument/2006/relationships/hyperlink" Target="https://www.thetriangle.org/news/pennsylvania-senators-and-representatives-support-student-led-encampment/" TargetMode="External"/><Relationship Id="rId288" Type="http://schemas.openxmlformats.org/officeDocument/2006/relationships/hyperlink" Target="https://www.thetriangle.org/news/students-begin-encampment-on-penns-campus-in-support-of-palestinian-people/" TargetMode="External"/><Relationship Id="rId287" Type="http://schemas.openxmlformats.org/officeDocument/2006/relationships/hyperlink" Target="https://www.thetriangle.org/news/philadelphia-police-remove-pro-palestinian-encampment/" TargetMode="External"/><Relationship Id="rId282" Type="http://schemas.openxmlformats.org/officeDocument/2006/relationships/hyperlink" Target="https://offices.depaul.edu/president/notes-from-rob/2023-2024/Pages/after-encampment.aspx" TargetMode="External"/><Relationship Id="rId281" Type="http://schemas.openxmlformats.org/officeDocument/2006/relationships/hyperlink" Target="https://offices.depaul.edu/president/notes-from-rob/2023-2024/Pages/after-encampment.aspx" TargetMode="External"/><Relationship Id="rId280" Type="http://schemas.openxmlformats.org/officeDocument/2006/relationships/hyperlink" Target="https://depaulbluedemons.com/sports/2018/7/27/trads-dibs-den-html" TargetMode="External"/><Relationship Id="rId275" Type="http://schemas.openxmlformats.org/officeDocument/2006/relationships/hyperlink" Target="https://www.usnews.com/best-colleges/depaul-university-1671/paying" TargetMode="External"/><Relationship Id="rId274" Type="http://schemas.openxmlformats.org/officeDocument/2006/relationships/hyperlink" Target="https://www.usnews.com/best-colleges/depaul-university-1671" TargetMode="External"/><Relationship Id="rId273" Type="http://schemas.openxmlformats.org/officeDocument/2006/relationships/hyperlink" Target="https://www.insidehighered.com/news/business/financial-health/2023/05/05/what-do-depauls-budget-woes-mean-catholic-higher-ed" TargetMode="External"/><Relationship Id="rId272" Type="http://schemas.openxmlformats.org/officeDocument/2006/relationships/hyperlink" Target="https://www.usnews.com/best-colleges/depaul-university-1671" TargetMode="External"/><Relationship Id="rId279" Type="http://schemas.openxmlformats.org/officeDocument/2006/relationships/hyperlink" Target="https://resources.depaul.edu/brand-consistency/Pages/toolbox.aspx" TargetMode="External"/><Relationship Id="rId278" Type="http://schemas.openxmlformats.org/officeDocument/2006/relationships/hyperlink" Target="https://www.jewishvirtuallibrary.org/anti-bds-legislation" TargetMode="External"/><Relationship Id="rId277" Type="http://schemas.openxmlformats.org/officeDocument/2006/relationships/hyperlink" Target="https://www.usnews.com/best-colleges/depaul-university-1671/paying" TargetMode="External"/><Relationship Id="rId276" Type="http://schemas.openxmlformats.org/officeDocument/2006/relationships/hyperlink" Target="https://www.usnews.com/best-colleges/depaul-university-1671/paying" TargetMode="External"/><Relationship Id="rId907" Type="http://schemas.openxmlformats.org/officeDocument/2006/relationships/hyperlink" Target="https://ccrjustice.org/sites/default/files/attach/2016/10/AB2844%20FAQ%20final.pdf" TargetMode="External"/><Relationship Id="rId906" Type="http://schemas.openxmlformats.org/officeDocument/2006/relationships/hyperlink" Target="https://financialaid.berkeley.edu/" TargetMode="External"/><Relationship Id="rId905" Type="http://schemas.openxmlformats.org/officeDocument/2006/relationships/hyperlink" Target="https://registrar.berkeley.edu/tuition-fees-residency/tuition-fees/fee-schedule/" TargetMode="External"/><Relationship Id="rId904" Type="http://schemas.openxmlformats.org/officeDocument/2006/relationships/hyperlink" Target="https://registrar.berkeley.edu/tuition-fees-residency/tuition-fees/fee-schedule/" TargetMode="External"/><Relationship Id="rId909" Type="http://schemas.openxmlformats.org/officeDocument/2006/relationships/hyperlink" Target="https://www.dailycal.org/news/campus/uc-berkeley-students-establish-free-palestine-encampment-outside-sproul-hall/article_d3868ea8-00f5-11ef-82c7-0f1ae80fd478.html" TargetMode="External"/><Relationship Id="rId908" Type="http://schemas.openxmlformats.org/officeDocument/2006/relationships/hyperlink" Target="https://www.berkeley.edu/about/traditions/" TargetMode="External"/><Relationship Id="rId903" Type="http://schemas.openxmlformats.org/officeDocument/2006/relationships/hyperlink" Target="https://registrar.berkeley.edu/tuition-fees-residency/tuition-fees/fee-schedule/" TargetMode="External"/><Relationship Id="rId902" Type="http://schemas.openxmlformats.org/officeDocument/2006/relationships/hyperlink" Target="https://opa.berkeley.edu/campus-data/uc-berkeley-quick-facts" TargetMode="External"/><Relationship Id="rId901" Type="http://schemas.openxmlformats.org/officeDocument/2006/relationships/hyperlink" Target="https://www.ucop.edu/investment-office/investment-reports/annual-reports/annual-endowment-report-2021.pdf" TargetMode="External"/><Relationship Id="rId900" Type="http://schemas.openxmlformats.org/officeDocument/2006/relationships/hyperlink" Target="https://www.usnews.com/best-colleges/university-of-california-berkeley-1312" TargetMode="External"/><Relationship Id="rId929" Type="http://schemas.openxmlformats.org/officeDocument/2006/relationships/hyperlink" Target="https://www.instagram.com/p/C6h94LlrTQm/?utm_source=ig_web_copy_link&amp;img_index=1" TargetMode="External"/><Relationship Id="rId928" Type="http://schemas.openxmlformats.org/officeDocument/2006/relationships/hyperlink" Target="https://ccrjustice.org/sites/default/files/attach/2016/10/AB2844%20FAQ%20final.pdf" TargetMode="External"/><Relationship Id="rId927" Type="http://schemas.openxmlformats.org/officeDocument/2006/relationships/hyperlink" Target="https://www.latimes.com/california/story/2024-05-01/la-me-ucla-camp-police" TargetMode="External"/><Relationship Id="rId926" Type="http://schemas.openxmlformats.org/officeDocument/2006/relationships/hyperlink" Target="https://www.asucla.ucla.edu/ucla/history-of-joe-and-josephine-bruin" TargetMode="External"/><Relationship Id="rId921" Type="http://schemas.openxmlformats.org/officeDocument/2006/relationships/hyperlink" Target="https://www.ucla.edu/about/facts-and-figures" TargetMode="External"/><Relationship Id="rId920" Type="http://schemas.openxmlformats.org/officeDocument/2006/relationships/hyperlink" Target="https://www.ucop.edu/investment-office/investment-reports/annual-reports/annual-endowment-report-2021.pdf"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admission.ucla.edu/tuition-aid/tuition-fees" TargetMode="External"/><Relationship Id="rId923" Type="http://schemas.openxmlformats.org/officeDocument/2006/relationships/hyperlink" Target="https://admission.ucla.edu/tuition-aid/tuition-fees" TargetMode="External"/><Relationship Id="rId922" Type="http://schemas.openxmlformats.org/officeDocument/2006/relationships/hyperlink" Target="https://admission.ucla.edu/tuition-aid/tuition-fees" TargetMode="External"/><Relationship Id="rId918" Type="http://schemas.openxmlformats.org/officeDocument/2006/relationships/hyperlink" Target="https://www.latimes.com/california/story/2024-05-01/la-me-ucla-camp-police" TargetMode="External"/><Relationship Id="rId917" Type="http://schemas.openxmlformats.org/officeDocument/2006/relationships/hyperlink" Target="https://commencement.ucla.edu/schedule/ucla-commencement-schedule-alphabetical" TargetMode="External"/><Relationship Id="rId916" Type="http://schemas.openxmlformats.org/officeDocument/2006/relationships/hyperlink" Target="https://www.latimes.com/california/story/2024-05-01/la-me-ucla-camp-police" TargetMode="External"/><Relationship Id="rId915" Type="http://schemas.openxmlformats.org/officeDocument/2006/relationships/hyperlink" Target="https://dailybruin.com/2024/05/14/medics-physicians-recall-dystopian-violence-of-encampment-attack-and-sweep" TargetMode="External"/><Relationship Id="rId919" Type="http://schemas.openxmlformats.org/officeDocument/2006/relationships/hyperlink" Target="https://www.usnews.com/best-colleges/ucla-1315" TargetMode="External"/><Relationship Id="rId910" Type="http://schemas.openxmlformats.org/officeDocument/2006/relationships/hyperlink" Target="https://www.nbcnews.com/news/us-news/uc-berkeley-encampment-comes-school-agrees-review-investments-rcna152418" TargetMode="External"/><Relationship Id="rId914" Type="http://schemas.openxmlformats.org/officeDocument/2006/relationships/hyperlink" Target="https://dailybruin.com/2024/05/14/medics-physicians-recall-dystopian-violence-of-encampment-attack-and-sweep" TargetMode="External"/><Relationship Id="rId913" Type="http://schemas.openxmlformats.org/officeDocument/2006/relationships/hyperlink" Target="https://www.nytimes.com/2024/05/12/us/ucla-counterprotesters-police-response.html" TargetMode="External"/><Relationship Id="rId912" Type="http://schemas.openxmlformats.org/officeDocument/2006/relationships/hyperlink" Target="https://www.dailynews.com/2024/05/01/tick-tock-to-chaos-a-timeline-of-escalating-tensions-at-ucla/" TargetMode="External"/><Relationship Id="rId911" Type="http://schemas.openxmlformats.org/officeDocument/2006/relationships/hyperlink" Target="https://ccrjustice.org/sites/default/files/attach/2016/10/AB2844%20FAQ%20final.pdf" TargetMode="External"/><Relationship Id="rId1213" Type="http://schemas.openxmlformats.org/officeDocument/2006/relationships/hyperlink" Target="https://www.sanders.senate.gov/press-releases/sanders-statement-on-anti-bds-bill-2/" TargetMode="External"/><Relationship Id="rId1214" Type="http://schemas.openxmlformats.org/officeDocument/2006/relationships/hyperlink" Target="https://www.burlingtonfreepress.com/story/news/local/vermont/2024/05/10/uvm-pro-palestine-encampment-comes-down-after-10-days/73639789007/" TargetMode="External"/><Relationship Id="rId1215" Type="http://schemas.openxmlformats.org/officeDocument/2006/relationships/hyperlink" Target="https://www.seattletimes.com/seattle-news/uw-president-calls-for-cease-fire-criticizes-protest-encampment/" TargetMode="External"/><Relationship Id="rId1216" Type="http://schemas.openxmlformats.org/officeDocument/2006/relationships/hyperlink" Target="https://www.seattletimes.com/seattle-news/uw-president-calls-for-cease-fire-criticizes-protest-encampment/" TargetMode="External"/><Relationship Id="rId1217" Type="http://schemas.openxmlformats.org/officeDocument/2006/relationships/hyperlink" Target="https://www.seattletimes.com/seattle-news/uw-president-calls-for-cease-fire-criticizes-protest-encampment/" TargetMode="External"/><Relationship Id="rId1218" Type="http://schemas.openxmlformats.org/officeDocument/2006/relationships/hyperlink" Target="https://www.washington.edu/graduation/" TargetMode="External"/><Relationship Id="rId1219" Type="http://schemas.openxmlformats.org/officeDocument/2006/relationships/hyperlink" Target="https://www.nytimes.com/2024/05/17/us/campus-protests-agreements-divestment-israel.html" TargetMode="External"/><Relationship Id="rId629" Type="http://schemas.openxmlformats.org/officeDocument/2006/relationships/hyperlink" Target="https://www.northjersey.com/story/news/education/2024/05/03/rutgers-new-brunswick-and-gaza-student-protesters-reach-agreement-end-encampment/73557444007/" TargetMode="External"/><Relationship Id="rId624" Type="http://schemas.openxmlformats.org/officeDocument/2006/relationships/hyperlink" Target="https://www.usnews.com/best-colleges/university-of-rhode-island-3414" TargetMode="External"/><Relationship Id="rId866" Type="http://schemas.openxmlformats.org/officeDocument/2006/relationships/hyperlink" Target="https://ccrjustice.org/sites/default/files/attach/2016/10/AB2844%20FAQ%20final.pdf" TargetMode="External"/><Relationship Id="rId623" Type="http://schemas.openxmlformats.org/officeDocument/2006/relationships/hyperlink" Target="https://www.usnews.com/best-colleges/university-of-rhode-island-3414" TargetMode="External"/><Relationship Id="rId865" Type="http://schemas.openxmlformats.org/officeDocument/2006/relationships/hyperlink" Target="https://catalogue.uci.edu/informationforprospectivestudents/financialaid/" TargetMode="External"/><Relationship Id="rId622" Type="http://schemas.openxmlformats.org/officeDocument/2006/relationships/hyperlink" Target="https://www.usnews.com/best-colleges/purdue-university-west-lafayette-1825" TargetMode="External"/><Relationship Id="rId864" Type="http://schemas.openxmlformats.org/officeDocument/2006/relationships/hyperlink" Target="https://www.reg.uci.edu/fees/2023-2024/undergrad_23.html" TargetMode="External"/><Relationship Id="rId621" Type="http://schemas.openxmlformats.org/officeDocument/2006/relationships/hyperlink" Target="https://www.usnews.com/best-colleges/purdue-university-west-lafayette-1825" TargetMode="External"/><Relationship Id="rId863" Type="http://schemas.openxmlformats.org/officeDocument/2006/relationships/hyperlink" Target="https://uci.edu/university-facts/" TargetMode="External"/><Relationship Id="rId628" Type="http://schemas.openxmlformats.org/officeDocument/2006/relationships/hyperlink" Target="https://www.usnews.com/best-colleges/rice-3604" TargetMode="External"/><Relationship Id="rId627" Type="http://schemas.openxmlformats.org/officeDocument/2006/relationships/hyperlink" Target="https://www.usnews.com/best-colleges/rice-3604" TargetMode="External"/><Relationship Id="rId869" Type="http://schemas.openxmlformats.org/officeDocument/2006/relationships/hyperlink" Target="https://ccrjustice.org/sites/default/files/attach/2016/10/AB2844%20FAQ%20final.pdf" TargetMode="External"/><Relationship Id="rId626" Type="http://schemas.openxmlformats.org/officeDocument/2006/relationships/hyperlink" Target="https://www.houstonpublicmedia.org/articles/civil-rights/protests/2024/04/24/484557/rice-students-nationwide-pro-palestinian-protests-encampment/" TargetMode="External"/><Relationship Id="rId868" Type="http://schemas.openxmlformats.org/officeDocument/2006/relationships/hyperlink" Target="https://newuniversity.org/2024/04/29/uci-community-launches-encampment-protest-to-demand-divestment-from-israel/" TargetMode="External"/><Relationship Id="rId625" Type="http://schemas.openxmlformats.org/officeDocument/2006/relationships/hyperlink" Target="https://hyperallergic.com/913134/risd-gaza-solidarity-encampment-dissolves-after-expulsion-threats/" TargetMode="External"/><Relationship Id="rId867" Type="http://schemas.openxmlformats.org/officeDocument/2006/relationships/hyperlink" Target="https://www.ncaa.com/news/basketball-men/article/2022-07-07/heres-true-story-about-how-uc-irvine-got-nickname-anteaters" TargetMode="External"/><Relationship Id="rId620" Type="http://schemas.openxmlformats.org/officeDocument/2006/relationships/hyperlink" Target="https://www.northjersey.com/story/news/2024/04/30/princeton-university-protests-nj-sit-in-arrests/73508702007/" TargetMode="External"/><Relationship Id="rId862" Type="http://schemas.openxmlformats.org/officeDocument/2006/relationships/hyperlink" Target="https://www.ucop.edu/investment-office/investment-reports/annual-reports/annual-endowment-report-2021.pdf" TargetMode="External"/><Relationship Id="rId861" Type="http://schemas.openxmlformats.org/officeDocument/2006/relationships/hyperlink" Target="https://www.ucop.edu/investment-office/investment-reports/annual-reports/uc-investments-annual-endowment-report-fy-2021-2022-public-final.pdf" TargetMode="External"/><Relationship Id="rId1210" Type="http://schemas.openxmlformats.org/officeDocument/2006/relationships/hyperlink" Target="https://www.usnews.com/best-colleges/university-of-vermont-3696" TargetMode="External"/><Relationship Id="rId860" Type="http://schemas.openxmlformats.org/officeDocument/2006/relationships/hyperlink" Target="https://abc7.com/uci-chancellor-says-talks-with-protesters-have-been-productive-but-no-resolution-yet/14776393/" TargetMode="External"/><Relationship Id="rId1211" Type="http://schemas.openxmlformats.org/officeDocument/2006/relationships/hyperlink" Target="https://www.usnews.com/best-colleges/university-of-vermont-3696" TargetMode="External"/><Relationship Id="rId1212" Type="http://schemas.openxmlformats.org/officeDocument/2006/relationships/hyperlink" Target="https://www.usnews.com/best-colleges/university-of-vermont-3696" TargetMode="External"/><Relationship Id="rId1202" Type="http://schemas.openxmlformats.org/officeDocument/2006/relationships/hyperlink" Target="https://www.kuer.org/education/2024-04-30/what-happens-now-after-the-university-of-utah-cleared-out-a-pro-gaza-student-camp" TargetMode="External"/><Relationship Id="rId1203" Type="http://schemas.openxmlformats.org/officeDocument/2006/relationships/hyperlink" Target="https://www.instagram.com/p/C6UIMmcOIf2/?img_index=3" TargetMode="External"/><Relationship Id="rId1204" Type="http://schemas.openxmlformats.org/officeDocument/2006/relationships/hyperlink" Target="https://www.burlingtonfreepress.com/story/news/local/vermont/2024/05/10/uvm-pro-palestine-encampment-comes-down-after-10-days/73639789007/" TargetMode="External"/><Relationship Id="rId1205" Type="http://schemas.openxmlformats.org/officeDocument/2006/relationships/hyperlink" Target="https://www.burlingtonfreepress.com/story/news/local/vermont/2024/05/10/uvm-pro-palestine-encampment-comes-down-after-10-days/73639789007/" TargetMode="External"/><Relationship Id="rId1206" Type="http://schemas.openxmlformats.org/officeDocument/2006/relationships/hyperlink" Target="https://www.uvm.edu/commencement" TargetMode="External"/><Relationship Id="rId1207" Type="http://schemas.openxmlformats.org/officeDocument/2006/relationships/hyperlink" Target="https://www.instagram.com/p/C6UIMmcOIf2/?img_index=3" TargetMode="External"/><Relationship Id="rId1208" Type="http://schemas.openxmlformats.org/officeDocument/2006/relationships/hyperlink" Target="https://www.uvm.edu/sites/default/files/Division-of-Finance-Administration/Publications/FY23_Fin_Rpt.pdf" TargetMode="External"/><Relationship Id="rId1209" Type="http://schemas.openxmlformats.org/officeDocument/2006/relationships/hyperlink" Target="https://www.usnews.com/best-colleges/university-of-vermont-3696" TargetMode="External"/><Relationship Id="rId619" Type="http://schemas.openxmlformats.org/officeDocument/2006/relationships/hyperlink" Target="https://www.usnews.com/best-colleges/princeton-university-2627" TargetMode="External"/><Relationship Id="rId618" Type="http://schemas.openxmlformats.org/officeDocument/2006/relationships/hyperlink" Target="https://www.usnews.com/best-colleges/princeton-university-2627" TargetMode="External"/><Relationship Id="rId613" Type="http://schemas.openxmlformats.org/officeDocument/2006/relationships/hyperlink" Target="https://claremont-courier.com/latest-news/inside-the-pitzer-college-encampment-77641/" TargetMode="External"/><Relationship Id="rId855" Type="http://schemas.openxmlformats.org/officeDocument/2006/relationships/hyperlink" Target="https://newuniversity.org/2024/04/29/uci-community-launches-encampment-protest-to-demand-divestment-from-israel/" TargetMode="External"/><Relationship Id="rId612" Type="http://schemas.openxmlformats.org/officeDocument/2006/relationships/hyperlink" Target="https://www.usnews.com/best-colleges/the-new-school-20662/paying" TargetMode="External"/><Relationship Id="rId854" Type="http://schemas.openxmlformats.org/officeDocument/2006/relationships/hyperlink" Target="https://wildcat.arizona.edu/155198/news/n-palestine-encampment-police-force-04-30/" TargetMode="External"/><Relationship Id="rId611" Type="http://schemas.openxmlformats.org/officeDocument/2006/relationships/hyperlink" Target="https://www.usnews.com/best-colleges/the-new-school-20662" TargetMode="External"/><Relationship Id="rId853" Type="http://schemas.openxmlformats.org/officeDocument/2006/relationships/hyperlink" Target="https://wildcat.arizona.edu/155373/news/n-encampment-night2/" TargetMode="External"/><Relationship Id="rId610" Type="http://schemas.openxmlformats.org/officeDocument/2006/relationships/hyperlink" Target="https://www.usnews.com/best-colleges/the-new-school-20662" TargetMode="External"/><Relationship Id="rId852" Type="http://schemas.openxmlformats.org/officeDocument/2006/relationships/hyperlink" Target="about:blank" TargetMode="External"/><Relationship Id="rId617" Type="http://schemas.openxmlformats.org/officeDocument/2006/relationships/hyperlink" Target="https://apnews.com/article/campus-protests-george-washington-encampment-eac5c1cc396551bee1b110b48a94aefd" TargetMode="External"/><Relationship Id="rId859" Type="http://schemas.openxmlformats.org/officeDocument/2006/relationships/hyperlink" Target="https://abc7.com/uci-chancellor-says-talks-with-protesters-have-been-productive-but-no-resolution-yet/14776393/" TargetMode="External"/><Relationship Id="rId616" Type="http://schemas.openxmlformats.org/officeDocument/2006/relationships/hyperlink" Target="https://www.dailyprincetonian.com/article/2024/05/princeton-news-stlife-gaza-solidarity-encampment-cannon-green-palestine-live-update-day-eight" TargetMode="External"/><Relationship Id="rId858" Type="http://schemas.openxmlformats.org/officeDocument/2006/relationships/hyperlink" Target="https://newuniversity.org/2024/04/29/uci-community-launches-encampment-protest-to-demand-divestment-from-israel/" TargetMode="External"/><Relationship Id="rId615" Type="http://schemas.openxmlformats.org/officeDocument/2006/relationships/hyperlink" Target="https://www.usnews.com/best-colleges/pitzer-college-1172" TargetMode="External"/><Relationship Id="rId857" Type="http://schemas.openxmlformats.org/officeDocument/2006/relationships/hyperlink" Target="https://newuniversity.org/2024/05/08/encampment-day-9-uci-statement-negotiations-continue-western-wall-of-wisdom-erected-by-israeli-students/" TargetMode="External"/><Relationship Id="rId614" Type="http://schemas.openxmlformats.org/officeDocument/2006/relationships/hyperlink" Target="https://www.usnews.com/best-colleges/pitzer-college-1172" TargetMode="External"/><Relationship Id="rId856" Type="http://schemas.openxmlformats.org/officeDocument/2006/relationships/hyperlink" Target="https://newuniversity.org/2024/04/29/uci-community-launches-encampment-protest-to-demand-divestment-from-israel/" TargetMode="External"/><Relationship Id="rId851" Type="http://schemas.openxmlformats.org/officeDocument/2006/relationships/hyperlink" Target="https://wildcat.arizona.edu/155198/news/n-palestine-encampment-police-force-04-30/" TargetMode="External"/><Relationship Id="rId850" Type="http://schemas.openxmlformats.org/officeDocument/2006/relationships/hyperlink" Target="https://www.arizona.edu/admissions/first-year/cost" TargetMode="External"/><Relationship Id="rId1200" Type="http://schemas.openxmlformats.org/officeDocument/2006/relationships/hyperlink" Target="https://www.usnews.com/best-colleges/university-of-utah-3675" TargetMode="External"/><Relationship Id="rId1201" Type="http://schemas.openxmlformats.org/officeDocument/2006/relationships/hyperlink" Target="https://www.jns.org/utah-becomes-latest-state-to-pass-anti-bds-legislation/" TargetMode="External"/><Relationship Id="rId1235" Type="http://schemas.openxmlformats.org/officeDocument/2006/relationships/hyperlink" Target="https://www.usnews.com/best-colleges/university-of-wisconsin-3895" TargetMode="External"/><Relationship Id="rId1236" Type="http://schemas.openxmlformats.org/officeDocument/2006/relationships/hyperlink" Target="https://www.usnews.com/best-colleges/university-of-wisconsin-3895" TargetMode="External"/><Relationship Id="rId1237" Type="http://schemas.openxmlformats.org/officeDocument/2006/relationships/hyperlink" Target="https://www.usnews.com/best-colleges/university-of-wisconsin-3895" TargetMode="External"/><Relationship Id="rId1238" Type="http://schemas.openxmlformats.org/officeDocument/2006/relationships/hyperlink" Target="https://www.usnews.com/best-colleges/university-of-wisconsin-3895" TargetMode="External"/><Relationship Id="rId1239" Type="http://schemas.openxmlformats.org/officeDocument/2006/relationships/hyperlink" Target="https://www.aljazeera.com/news/2017/10/28/wisconsin-governor-signs-anti-boycott-israel-order" TargetMode="External"/><Relationship Id="rId409" Type="http://schemas.openxmlformats.org/officeDocument/2006/relationships/hyperlink" Target="https://www.fordham.edu/commencement/events/university-commencement/university-heraldry/" TargetMode="External"/><Relationship Id="rId404" Type="http://schemas.openxmlformats.org/officeDocument/2006/relationships/hyperlink" Target="https://www.usnews.com/best-colleges/fordham-university-2722/paying" TargetMode="External"/><Relationship Id="rId646" Type="http://schemas.openxmlformats.org/officeDocument/2006/relationships/hyperlink" Target="https://ccrjustice.org/sites/default/files/attach/2016/10/AB2844%20FAQ%20final.pdf" TargetMode="External"/><Relationship Id="rId888" Type="http://schemas.openxmlformats.org/officeDocument/2006/relationships/hyperlink" Target="https://www.highlandernews.org/90490/seven-months-of-advocacy/" TargetMode="External"/><Relationship Id="rId403" Type="http://schemas.openxmlformats.org/officeDocument/2006/relationships/hyperlink" Target="https://www.fordham.edu/about/fordham-facts/" TargetMode="External"/><Relationship Id="rId645" Type="http://schemas.openxmlformats.org/officeDocument/2006/relationships/hyperlink" Target="https://future.sfsu.edu/tuition-aid" TargetMode="External"/><Relationship Id="rId887" Type="http://schemas.openxmlformats.org/officeDocument/2006/relationships/hyperlink" Target="https://insideucr.ucr.edu/announcements/2024/04/29/encampment-campus" TargetMode="External"/><Relationship Id="rId402" Type="http://schemas.openxmlformats.org/officeDocument/2006/relationships/hyperlink" Target="https://insight.fordham.edu/financial-health/" TargetMode="External"/><Relationship Id="rId644" Type="http://schemas.openxmlformats.org/officeDocument/2006/relationships/hyperlink" Target="https://www.usnews.com/best-colleges/san-francisco-state-university-1154" TargetMode="External"/><Relationship Id="rId886" Type="http://schemas.openxmlformats.org/officeDocument/2006/relationships/hyperlink" Target="https://studentlife.ucr.edu/highlander-history" TargetMode="External"/><Relationship Id="rId401" Type="http://schemas.openxmlformats.org/officeDocument/2006/relationships/hyperlink" Target="https://www.usnews.com/best-colleges/fordham-university-2722" TargetMode="External"/><Relationship Id="rId643" Type="http://schemas.openxmlformats.org/officeDocument/2006/relationships/hyperlink" Target="https://ucorp.sfsu.edu/sites/default/files/documents/audited-financials-2023.pdf" TargetMode="External"/><Relationship Id="rId885" Type="http://schemas.openxmlformats.org/officeDocument/2006/relationships/hyperlink" Target="https://ccrjustice.org/sites/default/files/attach/2016/10/AB2844%20FAQ%20final.pdf" TargetMode="External"/><Relationship Id="rId408" Type="http://schemas.openxmlformats.org/officeDocument/2006/relationships/hyperlink" Target="https://www.fordham.edu/university-marketing-and-communications/brand-guidelines/fordham-colors/" TargetMode="External"/><Relationship Id="rId407" Type="http://schemas.openxmlformats.org/officeDocument/2006/relationships/hyperlink" Target="https://www.jewishvirtuallibrary.org/anti-bds-legislation" TargetMode="External"/><Relationship Id="rId649" Type="http://schemas.openxmlformats.org/officeDocument/2006/relationships/hyperlink" Target="https://ccrjustice.org/sites/default/files/attach/2016/10/AB2844%20FAQ%20final.pdf" TargetMode="External"/><Relationship Id="rId406" Type="http://schemas.openxmlformats.org/officeDocument/2006/relationships/hyperlink" Target="https://www.usnews.com/best-colleges/fordham-university-2722/paying" TargetMode="External"/><Relationship Id="rId648" Type="http://schemas.openxmlformats.org/officeDocument/2006/relationships/hyperlink" Target="https://goldengatexpress.org/category/campus-original/pro-palestine-encampment-coverage/" TargetMode="External"/><Relationship Id="rId405" Type="http://schemas.openxmlformats.org/officeDocument/2006/relationships/hyperlink" Target="https://www.fordham.edu/admissions-and-aid/costs-and-financing-options/tuition-and-fees/rates-for-undergraduates/" TargetMode="External"/><Relationship Id="rId647" Type="http://schemas.openxmlformats.org/officeDocument/2006/relationships/hyperlink" Target="https://news.sfsu.edu/news/alli-gator-gets-glow" TargetMode="External"/><Relationship Id="rId889" Type="http://schemas.openxmlformats.org/officeDocument/2006/relationships/hyperlink" Target="https://ccrjustice.org/sites/default/files/attach/2016/10/AB2844%20FAQ%20final.pdf" TargetMode="External"/><Relationship Id="rId880" Type="http://schemas.openxmlformats.org/officeDocument/2006/relationships/hyperlink" Target="https://www.ucr.edu/about/ranks-and-facts" TargetMode="External"/><Relationship Id="rId1230" Type="http://schemas.openxmlformats.org/officeDocument/2006/relationships/hyperlink" Target="https://news.wisc.edu/agreement-reached-to-resolve-library-mall-tent-encampment/" TargetMode="External"/><Relationship Id="rId400" Type="http://schemas.openxmlformats.org/officeDocument/2006/relationships/hyperlink" Target="https://nysfocus.com/2024/05/09/fordham-university-encampment-arrest" TargetMode="External"/><Relationship Id="rId642" Type="http://schemas.openxmlformats.org/officeDocument/2006/relationships/hyperlink" Target="https://www.usnews.com/best-colleges/san-francisco-state-university-1154" TargetMode="External"/><Relationship Id="rId884" Type="http://schemas.openxmlformats.org/officeDocument/2006/relationships/hyperlink" Target="https://hoss.ucr.edu/financial-aid" TargetMode="External"/><Relationship Id="rId1231" Type="http://schemas.openxmlformats.org/officeDocument/2006/relationships/hyperlink" Target="https://captimes.com/news/uw-protester-arrests-18-students-7-staff-9-unaffiliated/article_684045ec-0895-11ef-b96a-5fea8929e79d.html" TargetMode="External"/><Relationship Id="rId641" Type="http://schemas.openxmlformats.org/officeDocument/2006/relationships/hyperlink" Target="https://goldengatexpress.org/106551/campus-original/live-updates-sfsu-president-mahoney-negotiates-with-students/" TargetMode="External"/><Relationship Id="rId883" Type="http://schemas.openxmlformats.org/officeDocument/2006/relationships/hyperlink" Target="https://financialaid.ucr.edu/cost" TargetMode="External"/><Relationship Id="rId1232" Type="http://schemas.openxmlformats.org/officeDocument/2006/relationships/hyperlink" Target="https://www.nytimes.com/2024/05/17/us/campus-protests-agreements-divestment-israel.html" TargetMode="External"/><Relationship Id="rId640" Type="http://schemas.openxmlformats.org/officeDocument/2006/relationships/hyperlink" Target="https://goldengatexpress.org/106449/campus-original/sfsu-begins-encampments-in-solidarity-with-palestine-joining-a-nationwide-movement/" TargetMode="External"/><Relationship Id="rId882" Type="http://schemas.openxmlformats.org/officeDocument/2006/relationships/hyperlink" Target="https://financialaid.ucr.edu/cost" TargetMode="External"/><Relationship Id="rId1233" Type="http://schemas.openxmlformats.org/officeDocument/2006/relationships/hyperlink" Target="https://www.usnews.com/best-colleges/university-of-wisconsin-3895" TargetMode="External"/><Relationship Id="rId881" Type="http://schemas.openxmlformats.org/officeDocument/2006/relationships/hyperlink" Target="https://financialaid.ucr.edu/cost" TargetMode="External"/><Relationship Id="rId1234" Type="http://schemas.openxmlformats.org/officeDocument/2006/relationships/hyperlink" Target="https://www.pionline.com/endowments-and-foundations/university-wisconsin-madisons-endowment-returns-net-105-fiscal-year" TargetMode="External"/><Relationship Id="rId1224" Type="http://schemas.openxmlformats.org/officeDocument/2006/relationships/hyperlink" Target="https://www.usnews.com/best-colleges/university-of-washington-3798" TargetMode="External"/><Relationship Id="rId1225" Type="http://schemas.openxmlformats.org/officeDocument/2006/relationships/hyperlink" Target="https://www.usnews.com/best-colleges/university-of-washington-3798" TargetMode="External"/><Relationship Id="rId1226" Type="http://schemas.openxmlformats.org/officeDocument/2006/relationships/hyperlink" Target="https://www.realchangenews.org/news/2024/05/08/uw-students-launch-palestine-solidarity-encampment" TargetMode="External"/><Relationship Id="rId1227" Type="http://schemas.openxmlformats.org/officeDocument/2006/relationships/hyperlink" Target="https://wisconsinexaminer.com/2024/05/08/negotiations-between-uw-madison-encampment-protesters-and-administration-at-a-halt/" TargetMode="External"/><Relationship Id="rId1228" Type="http://schemas.openxmlformats.org/officeDocument/2006/relationships/hyperlink" Target="https://madison.com/news/local/education/university/uw-madison-palestine-protest-encampment/article_b32ebdf8-0d5f-11ef-8c6a-e32cf9bb87f7.html" TargetMode="External"/><Relationship Id="rId1229" Type="http://schemas.openxmlformats.org/officeDocument/2006/relationships/hyperlink" Target="https://madison.com/news/local/education/university/uw-madison-palestine-protest-encampment/article_b32ebdf8-0d5f-11ef-8c6a-e32cf9bb87f7.html" TargetMode="External"/><Relationship Id="rId635" Type="http://schemas.openxmlformats.org/officeDocument/2006/relationships/hyperlink" Target="https://www.usnews.com/best-colleges/rutgers-new-brunswick-6964" TargetMode="External"/><Relationship Id="rId877" Type="http://schemas.openxmlformats.org/officeDocument/2006/relationships/hyperlink" Target="https://www.highlandernews.org/90490/seven-months-of-advocacy/" TargetMode="External"/><Relationship Id="rId634" Type="http://schemas.openxmlformats.org/officeDocument/2006/relationships/hyperlink" Target="https://www.nytimes.com/2024/05/17/us/campus-protests-agreements-divestment-israel.html" TargetMode="External"/><Relationship Id="rId876" Type="http://schemas.openxmlformats.org/officeDocument/2006/relationships/hyperlink" Target="https://www.highlandernews.org/90490/seven-months-of-advocacy/" TargetMode="External"/><Relationship Id="rId633" Type="http://schemas.openxmlformats.org/officeDocument/2006/relationships/hyperlink" Target="https://www.nj.com/education/2024/05/grads-walk-out-of-rutgers-commencement-in-pro-palestinian-protest.html" TargetMode="External"/><Relationship Id="rId875" Type="http://schemas.openxmlformats.org/officeDocument/2006/relationships/hyperlink" Target="https://www.instagram.com/p/C6hUvAfyGfK/?img_index=2" TargetMode="External"/><Relationship Id="rId632" Type="http://schemas.openxmlformats.org/officeDocument/2006/relationships/hyperlink" Target="https://www.washingtonpost.com/nation/2024/05/03/colleges-protests-gaza-arrests-encampments/" TargetMode="External"/><Relationship Id="rId874" Type="http://schemas.openxmlformats.org/officeDocument/2006/relationships/hyperlink" Target="https://commencement.ucr.edu/" TargetMode="External"/><Relationship Id="rId639" Type="http://schemas.openxmlformats.org/officeDocument/2006/relationships/hyperlink" Target="https://www.nj.com/education/2024/05/grads-walk-out-of-rutgers-commencement-in-pro-palestinian-protest.html" TargetMode="External"/><Relationship Id="rId63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37"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879" Type="http://schemas.openxmlformats.org/officeDocument/2006/relationships/hyperlink" Target="https://www.ucop.edu/investment-office/investment-reports/annual-reports/annual-endowment-report-2021.pdf" TargetMode="External"/><Relationship Id="rId636" Type="http://schemas.openxmlformats.org/officeDocument/2006/relationships/hyperlink" Target="https://www.usnews.com/best-colleges/rutgers-new-brunswick-6964" TargetMode="External"/><Relationship Id="rId878" Type="http://schemas.openxmlformats.org/officeDocument/2006/relationships/hyperlink" Target="https://www.usnews.com/best-colleges/university-of-california-riverside-1316" TargetMode="External"/><Relationship Id="rId631" Type="http://schemas.openxmlformats.org/officeDocument/2006/relationships/hyperlink" Target="https://www.washingtonpost.com/nation/2024/05/03/colleges-protests-gaza-arrests-encampments/" TargetMode="External"/><Relationship Id="rId873" Type="http://schemas.openxmlformats.org/officeDocument/2006/relationships/hyperlink" Target="https://insideucr.ucr.edu/announcements/2024/05/03/faqs-encampment-agreement" TargetMode="External"/><Relationship Id="rId1220" Type="http://schemas.openxmlformats.org/officeDocument/2006/relationships/hyperlink" Target="https://www.usnews.com/best-colleges/university-of-washington-3798" TargetMode="External"/><Relationship Id="rId630" Type="http://schemas.openxmlformats.org/officeDocument/2006/relationships/hyperlink" Target="https://www.washingtonpost.com/nation/2024/05/03/colleges-protests-gaza-arrests-encampments/" TargetMode="External"/><Relationship Id="rId872" Type="http://schemas.openxmlformats.org/officeDocument/2006/relationships/hyperlink" Target="https://insideucr.ucr.edu/announcements/2024/05/03/faqs-encampment-agreement" TargetMode="External"/><Relationship Id="rId1221" Type="http://schemas.openxmlformats.org/officeDocument/2006/relationships/hyperlink" Target="https://www.uwinco.uw.edu/" TargetMode="External"/><Relationship Id="rId871" Type="http://schemas.openxmlformats.org/officeDocument/2006/relationships/hyperlink" Target="https://www.highlandernews.org/90490/seven-months-of-advocacy/" TargetMode="External"/><Relationship Id="rId1222" Type="http://schemas.openxmlformats.org/officeDocument/2006/relationships/hyperlink" Target="https://www.usnews.com/best-colleges/university-of-washington-3798" TargetMode="External"/><Relationship Id="rId870" Type="http://schemas.openxmlformats.org/officeDocument/2006/relationships/hyperlink" Target="https://www.instagram.com/p/C6WJiWURL8l/?img_index=4" TargetMode="External"/><Relationship Id="rId1223" Type="http://schemas.openxmlformats.org/officeDocument/2006/relationships/hyperlink" Target="https://www.usnews.com/best-colleges/university-of-washington-3798" TargetMode="External"/><Relationship Id="rId829" Type="http://schemas.openxmlformats.org/officeDocument/2006/relationships/hyperlink" Target="https://datausa.io/profile/university/suny-at-albany" TargetMode="External"/><Relationship Id="rId828" Type="http://schemas.openxmlformats.org/officeDocument/2006/relationships/hyperlink" Target="https://www.usnews.com/best-colleges/suny-albany-2835" TargetMode="External"/><Relationship Id="rId827" Type="http://schemas.openxmlformats.org/officeDocument/2006/relationships/hyperlink" Target="https://thelensnola.org/2024/05/08/tulane-and-port-nola-using-arrests-to-silence-palestine-protesters/" TargetMode="External"/><Relationship Id="rId822" Type="http://schemas.openxmlformats.org/officeDocument/2006/relationships/hyperlink" Target="https://admission.tulane.edu/tuition-aid/cost" TargetMode="External"/><Relationship Id="rId821" Type="http://schemas.openxmlformats.org/officeDocument/2006/relationships/hyperlink" Target="https://tulane.edu/about/facts-and-figures" TargetMode="External"/><Relationship Id="rId820" Type="http://schemas.openxmlformats.org/officeDocument/2006/relationships/hyperlink" Target="https://www.pionline.com/endowments-and-foundations/tulane-university-endowment-returns-33-fiscal-year" TargetMode="External"/><Relationship Id="rId826" Type="http://schemas.openxmlformats.org/officeDocument/2006/relationships/hyperlink" Target="https://tulanehullabaloo.com/66187/news/tulane-arrests-14-protesters-clears-pro-palestinian-encampment/" TargetMode="External"/><Relationship Id="rId825" Type="http://schemas.openxmlformats.org/officeDocument/2006/relationships/hyperlink" Target="https://news.tulane.edu/news/green-wave-riptide-and-more-tulane-mascots-1890s-today" TargetMode="External"/><Relationship Id="rId824" Type="http://schemas.openxmlformats.org/officeDocument/2006/relationships/hyperlink" Target="https://www.legis.la.gov/Legis/Law.aspx?d=1148998" TargetMode="External"/><Relationship Id="rId823" Type="http://schemas.openxmlformats.org/officeDocument/2006/relationships/hyperlink" Target="https://www.collegeconfidential.com/colleges/tulane-university/tuition-and-aid/" TargetMode="External"/><Relationship Id="rId819" Type="http://schemas.openxmlformats.org/officeDocument/2006/relationships/hyperlink" Target="https://www.usnews.com/best-colleges/tulane-university-2029" TargetMode="External"/><Relationship Id="rId818" Type="http://schemas.openxmlformats.org/officeDocument/2006/relationships/hyperlink" Target="https://tulanehullabaloo.com/66187/news/tulane-arrests-14-protesters-clears-pro-palestinian-encampment/" TargetMode="External"/><Relationship Id="rId817" Type="http://schemas.openxmlformats.org/officeDocument/2006/relationships/hyperlink" Target="https://tulanehullabaloo.com/66187/news/tulane-arrests-14-protesters-clears-pro-palestinian-encampment/" TargetMode="External"/><Relationship Id="rId816" Type="http://schemas.openxmlformats.org/officeDocument/2006/relationships/hyperlink" Target="https://tulanehullabaloo.com/66187/news/tulane-arrests-14-protesters-clears-pro-palestinian-encampment/" TargetMode="External"/><Relationship Id="rId811" Type="http://schemas.openxmlformats.org/officeDocument/2006/relationships/hyperlink" Target="https://tulanehullabaloo.com/66086/news/police-evacuate-buildings-make-arrests-as-palestine-encampment-starts-at-tulane/" TargetMode="External"/><Relationship Id="rId810" Type="http://schemas.openxmlformats.org/officeDocument/2006/relationships/hyperlink" Target="https://sjlmag.com/2024/05/13/in-aftermath-of-tulane-encampment-clearing-who-speaks-for-the-jewish-community/" TargetMode="External"/><Relationship Id="rId815" Type="http://schemas.openxmlformats.org/officeDocument/2006/relationships/hyperlink" Target="https://tulanehullabaloo.com/66086/news/police-evacuate-buildings-make-arrests-as-palestine-encampment-starts-at-tulane/" TargetMode="External"/><Relationship Id="rId814" Type="http://schemas.openxmlformats.org/officeDocument/2006/relationships/hyperlink" Target="https://thelensnola.org/2024/05/08/tulane-and-port-nola-using-arrests-to-silence-palestine-protesters/" TargetMode="External"/><Relationship Id="rId813" Type="http://schemas.openxmlformats.org/officeDocument/2006/relationships/hyperlink" Target="https://tulanehullabaloo.com/66187/news/tulane-arrests-14-protesters-clears-pro-palestinian-encampment/" TargetMode="External"/><Relationship Id="rId812" Type="http://schemas.openxmlformats.org/officeDocument/2006/relationships/hyperlink" Target="https://tulanehullabaloo.com/66187/news/tulane-arrests-14-protesters-clears-pro-palestinian-encampment/" TargetMode="External"/><Relationship Id="rId609" Type="http://schemas.openxmlformats.org/officeDocument/2006/relationships/hyperlink" Target="https://www.cbsnews.com/newyork/news/nyu-protest-encampment/" TargetMode="External"/><Relationship Id="rId608" Type="http://schemas.openxmlformats.org/officeDocument/2006/relationships/hyperlink" Target="https://nypost.com/2024/05/08/us-news/faculty-led-anti-israel-encampment-erected-at-new-school/" TargetMode="External"/><Relationship Id="rId607" Type="http://schemas.openxmlformats.org/officeDocument/2006/relationships/hyperlink" Target="https://www.usnews.com/best-colleges/ohio-state-6883" TargetMode="External"/><Relationship Id="rId849" Type="http://schemas.openxmlformats.org/officeDocument/2006/relationships/hyperlink" Target="https://www.arizona.edu/admissions/first-year/cost" TargetMode="External"/><Relationship Id="rId602" Type="http://schemas.openxmlformats.org/officeDocument/2006/relationships/hyperlink" Target="https://www.usnews.com/best-colleges/occidental-college-1249/paying" TargetMode="External"/><Relationship Id="rId844" Type="http://schemas.openxmlformats.org/officeDocument/2006/relationships/hyperlink" Target="https://www.usnews.com/best-colleges/university-of-arizona-1083" TargetMode="External"/><Relationship Id="rId601" Type="http://schemas.openxmlformats.org/officeDocument/2006/relationships/hyperlink" Target="https://www.usnews.com/best-colleges/occidental-college-1249" TargetMode="External"/><Relationship Id="rId843" Type="http://schemas.openxmlformats.org/officeDocument/2006/relationships/hyperlink" Target="https://wildcat.arizona.edu/155198/news/n-palestine-encampment-police-force-04-30/" TargetMode="External"/><Relationship Id="rId600" Type="http://schemas.openxmlformats.org/officeDocument/2006/relationships/hyperlink" Target="https://www.usnews.com/best-colleges/occidental-college-1249" TargetMode="External"/><Relationship Id="rId842" Type="http://schemas.openxmlformats.org/officeDocument/2006/relationships/hyperlink" Target="https://wildcat.arizona.edu/155198/news/n-palestine-encampment-police-force-04-30/" TargetMode="External"/><Relationship Id="rId841" Type="http://schemas.openxmlformats.org/officeDocument/2006/relationships/hyperlink" Target="https://wildcat.arizona.edu/155272/news/n-robbins-protest-response-05-01/" TargetMode="External"/><Relationship Id="rId606" Type="http://schemas.openxmlformats.org/officeDocument/2006/relationships/hyperlink" Target="https://www.usnews.com/best-colleges/ohio-state-6883" TargetMode="External"/><Relationship Id="rId848" Type="http://schemas.openxmlformats.org/officeDocument/2006/relationships/hyperlink" Target="https://www.arizona.edu/admissions/first-year/cost" TargetMode="External"/><Relationship Id="rId605" Type="http://schemas.openxmlformats.org/officeDocument/2006/relationships/hyperlink" Target="https://www.boston.com/news/schools/2024/04/26/universities-pro-palestinian-protesters-negotiations-police/" TargetMode="External"/><Relationship Id="rId847" Type="http://schemas.openxmlformats.org/officeDocument/2006/relationships/hyperlink" Target="https://www.arizona.edu/admissions/first-year/cost" TargetMode="External"/><Relationship Id="rId604" Type="http://schemas.openxmlformats.org/officeDocument/2006/relationships/hyperlink" Target="https://www.dispatch.com/story/news/education/2024/04/28/criticism-including-charges-of-religious-discrimincontinues-from-thursday-protest-and-arrests-at-osu/73471837007/" TargetMode="External"/><Relationship Id="rId846" Type="http://schemas.openxmlformats.org/officeDocument/2006/relationships/hyperlink" Target="https://enrollmentmanagement.arizona.edu/impact/enrollment-facts-figures" TargetMode="External"/><Relationship Id="rId603" Type="http://schemas.openxmlformats.org/officeDocument/2006/relationships/hyperlink" Target="https://www.nbc4i.com/news/local-news/ohio-state-university/about-three-dozen-pro-palestine-protesters-arrested-at-ohio-state/" TargetMode="External"/><Relationship Id="rId845" Type="http://schemas.openxmlformats.org/officeDocument/2006/relationships/hyperlink" Target="https://news.arizona.edu/news/historic-year-generosity-takes-university-arizona-endowment-over-1-billion" TargetMode="External"/><Relationship Id="rId840" Type="http://schemas.openxmlformats.org/officeDocument/2006/relationships/hyperlink" Target="https://wildcat.arizona.edu/155198/news/n-palestine-encampment-police-force-04-30/" TargetMode="External"/><Relationship Id="rId839" Type="http://schemas.openxmlformats.org/officeDocument/2006/relationships/hyperlink" Target="https://wildcat.arizona.edu/155198/news/n-palestine-encampment-police-force-04-30/" TargetMode="External"/><Relationship Id="rId838" Type="http://schemas.openxmlformats.org/officeDocument/2006/relationships/hyperlink" Target="https://datausa.io/profile/university/suny-at-albany" TargetMode="External"/><Relationship Id="rId833" Type="http://schemas.openxmlformats.org/officeDocument/2006/relationships/hyperlink" Target="https://www.albany.edu/cost-aid/tuition-fees/undergraduate-students" TargetMode="External"/><Relationship Id="rId832" Type="http://schemas.openxmlformats.org/officeDocument/2006/relationships/hyperlink" Target="https://www.albany.edu/cost-aid/tuition-fees/undergraduate-students" TargetMode="External"/><Relationship Id="rId831" Type="http://schemas.openxmlformats.org/officeDocument/2006/relationships/hyperlink" Target="https://www.albany.edu/cost-aid/tuition-fees/undergraduate-students" TargetMode="External"/><Relationship Id="rId830" Type="http://schemas.openxmlformats.org/officeDocument/2006/relationships/hyperlink" Target="https://www.usnews.com/best-colleges/suny-albany-2835/student-life" TargetMode="External"/><Relationship Id="rId837" Type="http://schemas.openxmlformats.org/officeDocument/2006/relationships/hyperlink" Target="https://www.albanystudentpress.online/post/hundreds-gather-to-call-for-suny-divestment-from-israel" TargetMode="External"/><Relationship Id="rId836" Type="http://schemas.openxmlformats.org/officeDocument/2006/relationships/hyperlink" Target="https://www.suny.edu/mascotmadness/mascots/" TargetMode="External"/><Relationship Id="rId835" Type="http://schemas.openxmlformats.org/officeDocument/2006/relationships/hyperlink" Target="https://ogs.ny.gov/executive-order-157" TargetMode="External"/><Relationship Id="rId834" Type="http://schemas.openxmlformats.org/officeDocument/2006/relationships/hyperlink" Target="https://www.usnews.com/best-colleges/suny-albany-2835/paying" TargetMode="External"/><Relationship Id="rId1059" Type="http://schemas.openxmlformats.org/officeDocument/2006/relationships/hyperlink" Target="https://www.umass.edu/gateway/umass-edge/about-umass-amherst/mascot/sam-minuteman" TargetMode="External"/><Relationship Id="rId228" Type="http://schemas.openxmlformats.org/officeDocument/2006/relationships/hyperlink" Target="https://www.kcra.com/article/sacramento-state-pro-palestinian-encampment-policy-updates/60734590" TargetMode="External"/><Relationship Id="rId227" Type="http://schemas.openxmlformats.org/officeDocument/2006/relationships/hyperlink" Target="https://www.kcra.com/article/sacramento-state-pro-palestinian-encampment-policy-updates/60734590" TargetMode="External"/><Relationship Id="rId469" Type="http://schemas.openxmlformats.org/officeDocument/2006/relationships/hyperlink" Target="https://gwhatchet.com/2024/05/04/live-coverage-encampments-tenth-day-met-with-rain-temperature-drops/" TargetMode="External"/><Relationship Id="rId226" Type="http://schemas.openxmlformats.org/officeDocument/2006/relationships/hyperlink" Target="https://www.instagram.com/p/C6WV6bWrlFK/?igsh=MzRlODBiNWFlZA%3D%3D&amp;img_index=2" TargetMode="External"/><Relationship Id="rId468" Type="http://schemas.openxmlformats.org/officeDocument/2006/relationships/hyperlink" Target="https://thehoya.com/news/developing-seven-georgetown-students-arrested-at-gwu-pro-palestinian-encampment/" TargetMode="External"/><Relationship Id="rId225" Type="http://schemas.openxmlformats.org/officeDocument/2006/relationships/hyperlink" Target="https://statements.cornell.edu/2024/20240514-encampment-update.cfm" TargetMode="External"/><Relationship Id="rId467" Type="http://schemas.openxmlformats.org/officeDocument/2006/relationships/hyperlink" Target="https://thehoya.com/news/developing-seven-georgetown-students-arrested-at-gwu-pro-palestinian-encampment/" TargetMode="External"/><Relationship Id="rId1290" Type="http://schemas.openxmlformats.org/officeDocument/2006/relationships/hyperlink" Target="https://www.usnews.com/best-colleges/vcu-3735" TargetMode="External"/><Relationship Id="rId1291" Type="http://schemas.openxmlformats.org/officeDocument/2006/relationships/hyperlink" Target="https://www.usnews.com/best-colleges/vcu-3735" TargetMode="External"/><Relationship Id="rId229" Type="http://schemas.openxmlformats.org/officeDocument/2006/relationships/hyperlink" Target="https://www.kcra.com/article/sacramento-state-pro-palestinian-encampment-policy-updates/60734590" TargetMode="External"/><Relationship Id="rId1050" Type="http://schemas.openxmlformats.org/officeDocument/2006/relationships/hyperlink" Target="https://www.vermontpublic.org/2024-05-07/umass-amherst-protestors-once-again-set-up-encampment" TargetMode="External"/><Relationship Id="rId1292" Type="http://schemas.openxmlformats.org/officeDocument/2006/relationships/hyperlink" Target="https://www.usnews.com/best-colleges/vcu-3735" TargetMode="External"/><Relationship Id="rId220" Type="http://schemas.openxmlformats.org/officeDocument/2006/relationships/hyperlink" Target="https://www.usnews.com/best-colleges/cornell-university-2711" TargetMode="External"/><Relationship Id="rId462" Type="http://schemas.openxmlformats.org/officeDocument/2006/relationships/hyperlink" Target="https://www.jewishvirtuallibrary.org/anti-bds-legislation" TargetMode="External"/><Relationship Id="rId1051" Type="http://schemas.openxmlformats.org/officeDocument/2006/relationships/hyperlink" Target="https://www.usnews.com/best-colleges/umass-amherst-2221" TargetMode="External"/><Relationship Id="rId1293" Type="http://schemas.openxmlformats.org/officeDocument/2006/relationships/hyperlink" Target="https://www.usnews.com/best-colleges/vcu-3735" TargetMode="External"/><Relationship Id="rId461" Type="http://schemas.openxmlformats.org/officeDocument/2006/relationships/hyperlink" Target="https://www.usnews.com/best-colleges/george-washington-university-1444/paying" TargetMode="External"/><Relationship Id="rId1052" Type="http://schemas.openxmlformats.org/officeDocument/2006/relationships/hyperlink" Target="https://www.umassfoundation.org/s/1355/22/interior.aspx?sid=1355&amp;gid=1&amp;pgid=6792" TargetMode="External"/><Relationship Id="rId1294" Type="http://schemas.openxmlformats.org/officeDocument/2006/relationships/hyperlink" Target="https://www.cair.com/press_releases/cair-says-virginia-anti-bds-bill-violates-first-amendment-free-speech-rights/" TargetMode="External"/><Relationship Id="rId460" Type="http://schemas.openxmlformats.org/officeDocument/2006/relationships/hyperlink" Target="https://www.usnews.com/best-colleges/george-washington-university-1444/paying" TargetMode="External"/><Relationship Id="rId1053" Type="http://schemas.openxmlformats.org/officeDocument/2006/relationships/hyperlink" Target="https://www.umass.edu/diversity/data-policies" TargetMode="External"/><Relationship Id="rId1295" Type="http://schemas.openxmlformats.org/officeDocument/2006/relationships/hyperlink" Target="https://www.wsls.com/news/local/2024/04/29/police-clear-out-pro-palestine-protest-encampment-at-virginia-tech/" TargetMode="External"/><Relationship Id="rId1054" Type="http://schemas.openxmlformats.org/officeDocument/2006/relationships/hyperlink" Target="https://www.umass.edu/oir/sites/default/files/publications/glance/FS_gla_01.pdf" TargetMode="External"/><Relationship Id="rId1296"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224" Type="http://schemas.openxmlformats.org/officeDocument/2006/relationships/hyperlink" Target="https://cornellsun.com/2024/05/12/schwarz-reflections-on-the-cornell-encampment/" TargetMode="External"/><Relationship Id="rId466" Type="http://schemas.openxmlformats.org/officeDocument/2006/relationships/hyperlink" Target="https://www.theeagleonline.com/article/2024/05/33-protesters-arrested-at-gw-encampment-early-wednesday-morning" TargetMode="External"/><Relationship Id="rId1055" Type="http://schemas.openxmlformats.org/officeDocument/2006/relationships/hyperlink" Target="https://www.umass.edu/oir/sites/default/files/publications/glance/FS_gla_01.pdf" TargetMode="External"/><Relationship Id="rId1297" Type="http://schemas.openxmlformats.org/officeDocument/2006/relationships/hyperlink" Target="https://dailyprogress.com/news/state-regional/education/virginia-tech-sees-off-nearly-8k-graduates/article_2d218bfe-decb-5c80-90ae-46fd967ffb50.html" TargetMode="External"/><Relationship Id="rId223" Type="http://schemas.openxmlformats.org/officeDocument/2006/relationships/hyperlink" Target="https://faq.enrollment.cornell.edu/kb/article/221-what-is-cornell-s-school-mascot/" TargetMode="External"/><Relationship Id="rId465" Type="http://schemas.openxmlformats.org/officeDocument/2006/relationships/hyperlink" Target="https://www.instagram.com/p/C6SAkfQOjLc/?img_index=5" TargetMode="External"/><Relationship Id="rId1056" Type="http://schemas.openxmlformats.org/officeDocument/2006/relationships/hyperlink" Target="https://www.umass.edu/oir/sites/default/files/publications/glance/FS_gla_01.pdf" TargetMode="External"/><Relationship Id="rId1298" Type="http://schemas.openxmlformats.org/officeDocument/2006/relationships/hyperlink" Target="https://www.collegiatetimes.com/news/virginia-tech-police-detain-pro-palestine-encampment-participants-leading-to-82-arrests/article_5b0ad568-0750-11ef-846b-6774f201f710.html" TargetMode="External"/><Relationship Id="rId222" Type="http://schemas.openxmlformats.org/officeDocument/2006/relationships/hyperlink" Target="https://brand.cornell.edu/design-center/colors/" TargetMode="External"/><Relationship Id="rId464" Type="http://schemas.openxmlformats.org/officeDocument/2006/relationships/hyperlink" Target="https://www.usnews.com/best-colleges/george-washington-university-1444" TargetMode="External"/><Relationship Id="rId1057" Type="http://schemas.openxmlformats.org/officeDocument/2006/relationships/hyperlink" Target="https://www.umass.edu/oir/sites/default/files/publications/glance/FS_gla_01.pdf" TargetMode="External"/><Relationship Id="rId1299" Type="http://schemas.openxmlformats.org/officeDocument/2006/relationships/hyperlink" Target="https://www.usnews.com/best-colleges/virginia-tech-3754" TargetMode="External"/><Relationship Id="rId221" Type="http://schemas.openxmlformats.org/officeDocument/2006/relationships/hyperlink" Target="https://www.jewishvirtuallibrary.org/anti-bds-legislation" TargetMode="External"/><Relationship Id="rId463" Type="http://schemas.openxmlformats.org/officeDocument/2006/relationships/hyperlink" Target="https://www.usnews.com/best-colleges/george-washington-university-1444" TargetMode="External"/><Relationship Id="rId1058" Type="http://schemas.openxmlformats.org/officeDocument/2006/relationships/hyperlink" Target="https://www.jns.org/why-did-anti-bds-bill-fail-in-massachusetts-when-it-succeeded-in-other-states/" TargetMode="External"/><Relationship Id="rId1048" Type="http://schemas.openxmlformats.org/officeDocument/2006/relationships/hyperlink" Target="https://dailycollegian.com/2024/05/protestors-form-second-gaza-solidarity-encampment/" TargetMode="External"/><Relationship Id="rId1049" Type="http://schemas.openxmlformats.org/officeDocument/2006/relationships/hyperlink" Target="https://dailycollegian.com/2024/05/protestors-form-second-gaza-solidarity-encampment/" TargetMode="External"/><Relationship Id="rId217" Type="http://schemas.openxmlformats.org/officeDocument/2006/relationships/hyperlink" Target="https://www.usnews.com/best-colleges/cornell-university-2711" TargetMode="External"/><Relationship Id="rId459" Type="http://schemas.openxmlformats.org/officeDocument/2006/relationships/hyperlink" Target="https://www.usnews.com/best-colleges/george-washington-university-1444/paying" TargetMode="External"/><Relationship Id="rId216" Type="http://schemas.openxmlformats.org/officeDocument/2006/relationships/hyperlink" Target="https://news.cornell.edu/stories/2023/10/university-endowment-reports-solid-return-fy-2023" TargetMode="External"/><Relationship Id="rId458" Type="http://schemas.openxmlformats.org/officeDocument/2006/relationships/hyperlink" Target="https://irp.gwu.edu/enrollment-dashboard-0" TargetMode="External"/><Relationship Id="rId215" Type="http://schemas.openxmlformats.org/officeDocument/2006/relationships/hyperlink" Target="https://www.usnews.com/best-colleges/cornell-university-2711" TargetMode="External"/><Relationship Id="rId457" Type="http://schemas.openxmlformats.org/officeDocument/2006/relationships/hyperlink" Target="https://finance.gwu.edu/sites/g/files/zaxdzs4696/files/2022-12/fy22-endowment-annual-report.pdf" TargetMode="External"/><Relationship Id="rId699" Type="http://schemas.openxmlformats.org/officeDocument/2006/relationships/hyperlink" Target="https://sbstatesman.com/127366/news/breaking-29-demonstrators-arrested-during-encampment-protest/" TargetMode="External"/><Relationship Id="rId214" Type="http://schemas.openxmlformats.org/officeDocument/2006/relationships/hyperlink" Target="https://statements.cornell.edu/2024/20240514-encampment-update.cfm" TargetMode="External"/><Relationship Id="rId456" Type="http://schemas.openxmlformats.org/officeDocument/2006/relationships/hyperlink" Target="https://www.gwu.edu/about" TargetMode="External"/><Relationship Id="rId698" Type="http://schemas.openxmlformats.org/officeDocument/2006/relationships/hyperlink" Target="https://sbstatesman.com/127366/news/breaking-29-demonstrators-arrested-during-encampment-protest/" TargetMode="External"/><Relationship Id="rId219" Type="http://schemas.openxmlformats.org/officeDocument/2006/relationships/hyperlink" Target="https://www.usnews.com/best-colleges/cornell-university-2711" TargetMode="External"/><Relationship Id="rId1280" Type="http://schemas.openxmlformats.org/officeDocument/2006/relationships/hyperlink" Target="https://vanderbilthustler.com/2024/01/14/vanderbilt-endowment-falls-2-in-2023-financial-report-sees-second-year-of-negative-returns/" TargetMode="External"/><Relationship Id="rId218" Type="http://schemas.openxmlformats.org/officeDocument/2006/relationships/hyperlink" Target="https://www.usnews.com/best-colleges/cornell-university-2711" TargetMode="External"/><Relationship Id="rId1281" Type="http://schemas.openxmlformats.org/officeDocument/2006/relationships/hyperlink" Target="https://www.usnews.com/best-colleges/vanderbilt-3535" TargetMode="External"/><Relationship Id="rId451" Type="http://schemas.openxmlformats.org/officeDocument/2006/relationships/hyperlink" Target="https://gwhatchet.com/2024/05/04/live-coverage-encampments-tenth-day-met-with-rain-temperature-drops/" TargetMode="External"/><Relationship Id="rId693" Type="http://schemas.openxmlformats.org/officeDocument/2006/relationships/hyperlink" Target="https://stanforddaily.com/2024/05/12/pro-israel-protesters-rally-against-pro-palestine-encampment/" TargetMode="External"/><Relationship Id="rId1040" Type="http://schemas.openxmlformats.org/officeDocument/2006/relationships/hyperlink" Target="https://admissions.umd.edu/tuition/cost-of-attendance" TargetMode="External"/><Relationship Id="rId1282" Type="http://schemas.openxmlformats.org/officeDocument/2006/relationships/hyperlink" Target="https://www.usnews.com/best-colleges/vanderbilt-3535" TargetMode="External"/><Relationship Id="rId450" Type="http://schemas.openxmlformats.org/officeDocument/2006/relationships/hyperlink" Target="https://gwhatchet.com/2024/04/26/seven-protesters-suspended-from-gw-for-encampment-organizers-say/" TargetMode="External"/><Relationship Id="rId692"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1041" Type="http://schemas.openxmlformats.org/officeDocument/2006/relationships/hyperlink" Target="https://admissions.umd.edu/tuition/cost-of-attendance" TargetMode="External"/><Relationship Id="rId1283" Type="http://schemas.openxmlformats.org/officeDocument/2006/relationships/hyperlink" Target="https://www.algemeiner.com/2022/04/13/two-tennessee-measures-target-israel-boycotts-antisemitism-in-classroom/" TargetMode="External"/><Relationship Id="rId691" Type="http://schemas.openxmlformats.org/officeDocument/2006/relationships/hyperlink" Target="https://ccrjustice.org/sites/default/files/attach/2016/10/AB2844%20FAQ%20final.pdf" TargetMode="External"/><Relationship Id="rId1042" Type="http://schemas.openxmlformats.org/officeDocument/2006/relationships/hyperlink" Target="https://datausa.io/profile/university/university-of-maryland-baltimore" TargetMode="External"/><Relationship Id="rId1284" Type="http://schemas.openxmlformats.org/officeDocument/2006/relationships/hyperlink" Target="https://vanderbilthustler.com/2024/05/08/palestine-solidarity-encampment-ends-students-intend-to-return-in-fall/" TargetMode="External"/><Relationship Id="rId690" Type="http://schemas.openxmlformats.org/officeDocument/2006/relationships/hyperlink" Target="https://financialaid.stanford.edu/undergrad/" TargetMode="External"/><Relationship Id="rId1043" Type="http://schemas.openxmlformats.org/officeDocument/2006/relationships/hyperlink" Target="https://www.timesofisrael.com/maryland-judge-refuses-muslim-groups-bid-to-block-state-anti-bds-rule/" TargetMode="External"/><Relationship Id="rId1285" Type="http://schemas.openxmlformats.org/officeDocument/2006/relationships/hyperlink" Target="https://x.com/GoadGatsby/status/1784964325561483624" TargetMode="External"/><Relationship Id="rId213" Type="http://schemas.openxmlformats.org/officeDocument/2006/relationships/hyperlink" Target="https://statements.cornell.edu/2024/20240514-encampment-update.cfm" TargetMode="External"/><Relationship Id="rId455" Type="http://schemas.openxmlformats.org/officeDocument/2006/relationships/hyperlink" Target="https://gwhatchet.com/2024/05/05/live-coverage-encampment-begins-eleventh-day-under-persistent-rainfall/" TargetMode="External"/><Relationship Id="rId697" Type="http://schemas.openxmlformats.org/officeDocument/2006/relationships/hyperlink" Target="https://sbstatesman.com/127280/news/breaking-news-sb4palestine-organizes-gaza-solidarity-encampment-on-staller-steps/" TargetMode="External"/><Relationship Id="rId1044" Type="http://schemas.openxmlformats.org/officeDocument/2006/relationships/hyperlink" Target="https://umterps.com/sports/2018/6/7/school-mascot" TargetMode="External"/><Relationship Id="rId1286" Type="http://schemas.openxmlformats.org/officeDocument/2006/relationships/hyperlink" Target="https://commencement.vcu.edu/" TargetMode="External"/><Relationship Id="rId212" Type="http://schemas.openxmlformats.org/officeDocument/2006/relationships/hyperlink" Target="https://statements.cornell.edu/2024/20240514-encampment-update.cfm" TargetMode="External"/><Relationship Id="rId454" Type="http://schemas.openxmlformats.org/officeDocument/2006/relationships/hyperlink" Target="https://apnews.com/article/campus-protests-george-washington-encampment-eac5c1cc396551bee1b110b48a94aefd" TargetMode="External"/><Relationship Id="rId696" Type="http://schemas.openxmlformats.org/officeDocument/2006/relationships/hyperlink" Target="https://sbstatesman.com/127280/news/breaking-news-sb4palestine-organizes-gaza-solidarity-encampment-on-staller-steps/" TargetMode="External"/><Relationship Id="rId1045" Type="http://schemas.openxmlformats.org/officeDocument/2006/relationships/hyperlink" Target="https://www.vermontpublic.org/2024-05-07/umass-amherst-protestors-once-again-set-up-encampment" TargetMode="External"/><Relationship Id="rId1287" Type="http://schemas.openxmlformats.org/officeDocument/2006/relationships/hyperlink" Target="https://news.vcu.edu/article/2024/04/vcu-campus-update" TargetMode="External"/><Relationship Id="rId211" Type="http://schemas.openxmlformats.org/officeDocument/2006/relationships/hyperlink" Target="https://statements.cornell.edu/2024/20240514-encampment-update.cfm" TargetMode="External"/><Relationship Id="rId453" Type="http://schemas.openxmlformats.org/officeDocument/2006/relationships/hyperlink" Target="https://www.washingtonpost.com/dc-md-va/2024/05/09/george-washington-university-encampment-arrest-breakdown/" TargetMode="External"/><Relationship Id="rId695" Type="http://schemas.openxmlformats.org/officeDocument/2006/relationships/hyperlink" Target="https://www.instagram.com/p/C6YwiVVuRYe/?utm_source=ig_web_copy_link&amp;igsh=MzRlODBiNWFlZA%3D%3D&amp;img_index=2" TargetMode="External"/><Relationship Id="rId1046" Type="http://schemas.openxmlformats.org/officeDocument/2006/relationships/hyperlink" Target="https://www.wcax.com/2024/05/10/umass-commencement-speaker-cancels-police-break-up-mit-encampment/" TargetMode="External"/><Relationship Id="rId1288" Type="http://schemas.openxmlformats.org/officeDocument/2006/relationships/hyperlink" Target="https://www.usnews.com/best-colleges/vcu-3735" TargetMode="External"/><Relationship Id="rId210" Type="http://schemas.openxmlformats.org/officeDocument/2006/relationships/hyperlink" Target="https://statements.cornell.edu/2024/20240514-encampment-update.cfm" TargetMode="External"/><Relationship Id="rId452" Type="http://schemas.openxmlformats.org/officeDocument/2006/relationships/hyperlink" Target="https://gwhatchet.com/2024/05/07/live-coverage-encampment-enters-13th-day-as-protesters-condemn-officials-alleged-refusal-to-negotiate/" TargetMode="External"/><Relationship Id="rId694" Type="http://schemas.openxmlformats.org/officeDocument/2006/relationships/hyperlink" Target="https://stanforddaily.com/2024/05/12/pro-israel-protesters-rally-against-pro-palestine-encampment/" TargetMode="External"/><Relationship Id="rId1047" Type="http://schemas.openxmlformats.org/officeDocument/2006/relationships/hyperlink" Target="https://www.gazettenet.com/More-than-100-arrested-at-UMass-pro-Palestinian-encampment-on-Amherst-55049834" TargetMode="External"/><Relationship Id="rId1289" Type="http://schemas.openxmlformats.org/officeDocument/2006/relationships/hyperlink" Target="https://www.vcuf.org/media/vcufoundationvcuedu/docs/FY%202022%20VCU%20Foundation%20financial%20statements%20FINAL.pdf" TargetMode="External"/><Relationship Id="rId491" Type="http://schemas.openxmlformats.org/officeDocument/2006/relationships/hyperlink" Target="https://www.instagram.com/p/C6Uu6ePsLNT/" TargetMode="External"/><Relationship Id="rId490" Type="http://schemas.openxmlformats.org/officeDocument/2006/relationships/hyperlink" Target="https://www.mprnews.org/story/2024/05/09/hamline-university-staff-dismantle-protest-vigils-ahead-of-graduation-ceremonies" TargetMode="External"/><Relationship Id="rId249" Type="http://schemas.openxmlformats.org/officeDocument/2006/relationships/hyperlink" Target="https://www.columbiaspectator.com/city-news/2024/04/26/the-students-run-the-city-city-college-protesters-defend-encampment-from-public-safety-officers-on-first-day/" TargetMode="External"/><Relationship Id="rId248" Type="http://schemas.openxmlformats.org/officeDocument/2006/relationships/hyperlink" Target="https://www.instagram.com/p/C6we04KuXfF/" TargetMode="External"/><Relationship Id="rId247" Type="http://schemas.openxmlformats.org/officeDocument/2006/relationships/hyperlink" Target="https://statehornet.com/2024/05/jewish-cultural-center-equity-affinity-president-luke-wood/" TargetMode="External"/><Relationship Id="rId489" Type="http://schemas.openxmlformats.org/officeDocument/2006/relationships/hyperlink" Target="https://www.instagram.com/p/C6Uu6ePsLNT/" TargetMode="External"/><Relationship Id="rId1070" Type="http://schemas.openxmlformats.org/officeDocument/2006/relationships/hyperlink" Target="https://sph.umich.edu/admissions/tuition-fees.html" TargetMode="External"/><Relationship Id="rId1071" Type="http://schemas.openxmlformats.org/officeDocument/2006/relationships/hyperlink" Target="https://sph.umich.edu/admissions/tuition-fees.html" TargetMode="External"/><Relationship Id="rId1072" Type="http://schemas.openxmlformats.org/officeDocument/2006/relationships/hyperlink" Target="https://brandeiscenter.com/third-michigan-campus-passes-bds-resolution/" TargetMode="External"/><Relationship Id="rId242" Type="http://schemas.openxmlformats.org/officeDocument/2006/relationships/hyperlink" Target="https://www.usnews.com/best-colleges/california-state-university-sacramento-1150" TargetMode="External"/><Relationship Id="rId484" Type="http://schemas.openxmlformats.org/officeDocument/2006/relationships/hyperlink" Target="https://www.instagram.com/p/C6U8gxmuaVS/" TargetMode="External"/><Relationship Id="rId1073" Type="http://schemas.openxmlformats.org/officeDocument/2006/relationships/hyperlink" Target="https://www.instagram.com/umnsds/p/C6MFQ3ULhlm/?img_index=1" TargetMode="External"/><Relationship Id="rId241" Type="http://schemas.openxmlformats.org/officeDocument/2006/relationships/hyperlink" Target="https://www.usnews.com/best-colleges/california-state-university-sacramento-1150" TargetMode="External"/><Relationship Id="rId483" Type="http://schemas.openxmlformats.org/officeDocument/2006/relationships/hyperlink" Target="https://www.theeagleonline.com/article/2024/05/33-protesters-arrested-at-gw-encampment-early-wednesday-morning" TargetMode="External"/><Relationship Id="rId1074" Type="http://schemas.openxmlformats.org/officeDocument/2006/relationships/hyperlink" Target="https://sahanjournal.com/policing-justice/university-of-minnesota-encampment-student-divest-israel-palestine/" TargetMode="External"/><Relationship Id="rId240" Type="http://schemas.openxmlformats.org/officeDocument/2006/relationships/hyperlink" Target="https://www.csus.edu/university-advancement/university-foundation/docs-ufss/audit-docs/university-foundation-financial-statement-2023.pdf" TargetMode="External"/><Relationship Id="rId482" Type="http://schemas.openxmlformats.org/officeDocument/2006/relationships/hyperlink" Target="https://www.georgetown.edu/jack-the-bulldog/" TargetMode="External"/><Relationship Id="rId1075" Type="http://schemas.openxmlformats.org/officeDocument/2006/relationships/hyperlink" Target="https://fightbacknews.org/articles/u-of-mn-students-disrupt-commencement-demanding-divestment-from-israeli" TargetMode="External"/><Relationship Id="rId481" Type="http://schemas.openxmlformats.org/officeDocument/2006/relationships/hyperlink" Target="https://www.georgetown.edu/color-guide/" TargetMode="External"/><Relationship Id="rId1076" Type="http://schemas.openxmlformats.org/officeDocument/2006/relationships/hyperlink" Target="https://www.cbsnews.com/minnesota/news/university-of-minnesota-pro-palestine-protest-students-arrested/" TargetMode="External"/><Relationship Id="rId246" Type="http://schemas.openxmlformats.org/officeDocument/2006/relationships/hyperlink" Target="https://www.instagram.com/herkythornet/" TargetMode="External"/><Relationship Id="rId488" Type="http://schemas.openxmlformats.org/officeDocument/2006/relationships/hyperlink" Target="https://hamlineoracle.com/13103/news/encampment-continues-following-murray-watters-meeting/" TargetMode="External"/><Relationship Id="rId1077" Type="http://schemas.openxmlformats.org/officeDocument/2006/relationships/hyperlink" Target="https://www.nytimes.com/2024/05/17/us/campus-protests-agreements-divestment-israel.html" TargetMode="External"/><Relationship Id="rId245" Type="http://schemas.openxmlformats.org/officeDocument/2006/relationships/hyperlink" Target="https://www.csus.edu/brand/color-palettes.html" TargetMode="External"/><Relationship Id="rId487" Type="http://schemas.openxmlformats.org/officeDocument/2006/relationships/hyperlink" Target="https://hamlineoracle.com/13135/news/the-art-of-peaceful-student-protest/" TargetMode="External"/><Relationship Id="rId1078" Type="http://schemas.openxmlformats.org/officeDocument/2006/relationships/hyperlink" Target="https://www.usnews.com/best-colleges/university-of-minnesota-twin-cities-3969" TargetMode="External"/><Relationship Id="rId244" Type="http://schemas.openxmlformats.org/officeDocument/2006/relationships/hyperlink" Target="https://www.jewishvirtuallibrary.org/anti-bds-legislation" TargetMode="External"/><Relationship Id="rId486" Type="http://schemas.openxmlformats.org/officeDocument/2006/relationships/hyperlink" Target="https://hamlineoracle.com/13089/uncategorized/old-main-occupation-moved-to-front-lawn/" TargetMode="External"/><Relationship Id="rId1079" Type="http://schemas.openxmlformats.org/officeDocument/2006/relationships/hyperlink" Target="https://give.umn.edu/about/financial/endowment" TargetMode="External"/><Relationship Id="rId243" Type="http://schemas.openxmlformats.org/officeDocument/2006/relationships/hyperlink" Target="https://www.usnews.com/best-colleges/california-state-university-sacramento-1150" TargetMode="External"/><Relationship Id="rId485" Type="http://schemas.openxmlformats.org/officeDocument/2006/relationships/hyperlink" Target="https://hamlineoracle.com/13103/news/encampment-continues-following-murray-watters-meeting/" TargetMode="External"/><Relationship Id="rId480" Type="http://schemas.openxmlformats.org/officeDocument/2006/relationships/hyperlink" Target="https://www.jewishvirtuallibrary.org/anti-bds-legislation" TargetMode="External"/><Relationship Id="rId239" Type="http://schemas.openxmlformats.org/officeDocument/2006/relationships/hyperlink" Target="https://www.usnews.com/best-colleges/california-state-university-sacramento-1150" TargetMode="External"/><Relationship Id="rId238" Type="http://schemas.openxmlformats.org/officeDocument/2006/relationships/hyperlink" Target="https://www.kcra.com/article/sacramento-state-pro-palestinian-encampment-policy-updates/60734590" TargetMode="External"/><Relationship Id="rId237" Type="http://schemas.openxmlformats.org/officeDocument/2006/relationships/hyperlink" Target="https://statehornet.com/2024/04/president-luke-wood-extends-encampment-approval-on-second-day-of-pro-palestine-protests/" TargetMode="External"/><Relationship Id="rId479" Type="http://schemas.openxmlformats.org/officeDocument/2006/relationships/hyperlink" Target="https://www.usnews.com/best-colleges/georgetown-university-1445/paying" TargetMode="External"/><Relationship Id="rId236" Type="http://schemas.openxmlformats.org/officeDocument/2006/relationships/hyperlink" Target="https://statehornet.com/2024/04/president-luke-wood-extends-encampment-approval-on-second-day-of-pro-palestine-protests/" TargetMode="External"/><Relationship Id="rId478" Type="http://schemas.openxmlformats.org/officeDocument/2006/relationships/hyperlink" Target="https://www.georgetown.edu/about/key-facts/" TargetMode="External"/><Relationship Id="rId1060" Type="http://schemas.openxmlformats.org/officeDocument/2006/relationships/hyperlink" Target="https://www.instagram.com/tahrirumich/p/C67IftQvu-o/?img_index=1" TargetMode="External"/><Relationship Id="rId1061" Type="http://schemas.openxmlformats.org/officeDocument/2006/relationships/hyperlink" Target="https://www.wjr.com/2024/05/13/student-encampment-at-university-of-michigan-enters-its-fourth-week/" TargetMode="External"/><Relationship Id="rId231" Type="http://schemas.openxmlformats.org/officeDocument/2006/relationships/hyperlink" Target="https://statehornet.com/2024/05/sac-state-palestine-encampment-students-react/" TargetMode="External"/><Relationship Id="rId473" Type="http://schemas.openxmlformats.org/officeDocument/2006/relationships/hyperlink" Target="https://apnews.com/article/campus-protests-george-washington-encampment-eac5c1cc396551bee1b110b48a94aefd" TargetMode="External"/><Relationship Id="rId1062" Type="http://schemas.openxmlformats.org/officeDocument/2006/relationships/hyperlink" Target="https://www.mlive.com/news/ann-arbor/2024/05/fake-corpses-bloody-toys-placed-by-gaza-protesters-at-university-of-michigan-regents-homes.html" TargetMode="External"/><Relationship Id="rId230" Type="http://schemas.openxmlformats.org/officeDocument/2006/relationships/hyperlink" Target="https://www.capradio.org/articles/2024/05/08/sacramento-state-says-it-has-reached-resolution-with-pro-palestinian-demonstrators-and-revises-investment-policies/" TargetMode="External"/><Relationship Id="rId472" Type="http://schemas.openxmlformats.org/officeDocument/2006/relationships/hyperlink" Target="https://thehoya.com/news/developing-seven-georgetown-students-arrested-at-gwu-pro-palestinian-encampment/" TargetMode="External"/><Relationship Id="rId1063" Type="http://schemas.openxmlformats.org/officeDocument/2006/relationships/hyperlink" Target="https://www.wjr.com/2024/05/13/student-encampment-at-university-of-michigan-enters-its-fourth-week/" TargetMode="External"/><Relationship Id="rId471" Type="http://schemas.openxmlformats.org/officeDocument/2006/relationships/hyperlink" Target="https://commencement.georgetown.edu/" TargetMode="External"/><Relationship Id="rId1064" Type="http://schemas.openxmlformats.org/officeDocument/2006/relationships/hyperlink" Target="https://www.mlive.com/news/ann-arbor/2024/05/1-arrested-after-police-push-protesters-back-from-university-of-michigan-art-museum.html" TargetMode="External"/><Relationship Id="rId470" Type="http://schemas.openxmlformats.org/officeDocument/2006/relationships/hyperlink" Target="https://www.instagram.com/p/C66WzpqOoIJ/?hl=en&amp;img_index=1" TargetMode="External"/><Relationship Id="rId1065" Type="http://schemas.openxmlformats.org/officeDocument/2006/relationships/hyperlink" Target="https://www.nytimes.com/2024/05/17/us/campus-protests-agreements-divestment-israel.html" TargetMode="External"/><Relationship Id="rId235" Type="http://schemas.openxmlformats.org/officeDocument/2006/relationships/hyperlink" Target="https://www.csus.edu/president/commencement/" TargetMode="External"/><Relationship Id="rId477" Type="http://schemas.openxmlformats.org/officeDocument/2006/relationships/hyperlink" Target="https://www.usnews.com/best-colleges/georgetown-university-1445/paying" TargetMode="External"/><Relationship Id="rId1066" Type="http://schemas.openxmlformats.org/officeDocument/2006/relationships/hyperlink" Target="https://www.usnews.com/education/best-global-universities/university-of-michigan-170976" TargetMode="External"/><Relationship Id="rId234" Type="http://schemas.openxmlformats.org/officeDocument/2006/relationships/hyperlink" Target="https://www.capradio.org/articles/2024/05/02/pro-palestinian-demonstrators-camp-at-sacramento-state-to-protest-war-in-gaza/" TargetMode="External"/><Relationship Id="rId476" Type="http://schemas.openxmlformats.org/officeDocument/2006/relationships/hyperlink" Target="https://www.georgetown.edu/about/key-facts/" TargetMode="External"/><Relationship Id="rId1067" Type="http://schemas.openxmlformats.org/officeDocument/2006/relationships/hyperlink" Target="https://fortune.com/2023/12/18/university-of-michigan-endowment-private-investments/" TargetMode="External"/><Relationship Id="rId233" Type="http://schemas.openxmlformats.org/officeDocument/2006/relationships/hyperlink" Target="https://www.kcra.com/article/sacramento-state-pro-palestinian-encampment-policy-updates/60734590" TargetMode="External"/><Relationship Id="rId475" Type="http://schemas.openxmlformats.org/officeDocument/2006/relationships/hyperlink" Target="https://georgetown.app.box.com/s/fcvgp0xvmgsfw10jvp502gtzot0geg8i" TargetMode="External"/><Relationship Id="rId1068" Type="http://schemas.openxmlformats.org/officeDocument/2006/relationships/hyperlink" Target="https://obp.umich.edu/wp-content/uploads/pubdata/almanac/Almanac_Ch1.pdf" TargetMode="External"/><Relationship Id="rId232" Type="http://schemas.openxmlformats.org/officeDocument/2006/relationships/hyperlink" Target="https://statehornet.com/2024/05/sac-state-palestine-encampment-students-react/" TargetMode="External"/><Relationship Id="rId474" Type="http://schemas.openxmlformats.org/officeDocument/2006/relationships/hyperlink" Target="https://www.usnews.com/best-colleges/georgetown-university-1445" TargetMode="External"/><Relationship Id="rId1069" Type="http://schemas.openxmlformats.org/officeDocument/2006/relationships/hyperlink" Target="https://sph.umich.edu/admissions/tuition-fees.html" TargetMode="External"/><Relationship Id="rId1015" Type="http://schemas.openxmlformats.org/officeDocument/2006/relationships/hyperlink" Target="https://bigfuture.collegeboard.org/colleges/university-of-illinois-at-urbana-champaign/tuition-and-costs" TargetMode="External"/><Relationship Id="rId1257" Type="http://schemas.openxmlformats.org/officeDocument/2006/relationships/hyperlink" Target="https://www.usnews.com/best-colleges/the-university-of-texas-at-arlington-3656" TargetMode="External"/><Relationship Id="rId1016" Type="http://schemas.openxmlformats.org/officeDocument/2006/relationships/hyperlink" Target="https://www.fredericksburgfreepress.com/2024/04/27/breaking-umw-students-arrested-after-re-erecting-encampment/" TargetMode="External"/><Relationship Id="rId1258" Type="http://schemas.openxmlformats.org/officeDocument/2006/relationships/hyperlink" Target="https://www.uta.edu/news/news-releases/2022/03/16/uts-promise-plus" TargetMode="External"/><Relationship Id="rId1017" Type="http://schemas.openxmlformats.org/officeDocument/2006/relationships/hyperlink" Target="https://www.umw.edu/news/2024/05/02/message-from-the-president-jefferson-square-follow-up/" TargetMode="External"/><Relationship Id="rId1259" Type="http://schemas.openxmlformats.org/officeDocument/2006/relationships/hyperlink" Target="https://www.usnews.com/best-colleges/the-university-of-texas-at-arlington-3656" TargetMode="External"/><Relationship Id="rId1018" Type="http://schemas.openxmlformats.org/officeDocument/2006/relationships/hyperlink" Target="https://www.nbcwashington.com/news/local/northern-virginia/12-arrested-at-university-of-mary-washington-during-pro-palestinian-protest/3603324/" TargetMode="External"/><Relationship Id="rId1019" Type="http://schemas.openxmlformats.org/officeDocument/2006/relationships/hyperlink" Target="https://www.nbcwashington.com/news/local/northern-virginia/12-arrested-at-university-of-mary-washington-during-pro-palestinian-protest/3603324/" TargetMode="External"/><Relationship Id="rId426" Type="http://schemas.openxmlformats.org/officeDocument/2006/relationships/hyperlink" Target="https://teamcolorcodes.com/gallaudet-university-bison-color-codes/" TargetMode="External"/><Relationship Id="rId668" Type="http://schemas.openxmlformats.org/officeDocument/2006/relationships/hyperlink" Target="https://www.instagram.com/p/C620gk8uNC9/" TargetMode="External"/><Relationship Id="rId425" Type="http://schemas.openxmlformats.org/officeDocument/2006/relationships/hyperlink" Target="https://www.jewishvirtuallibrary.org/anti-bds-legislation" TargetMode="External"/><Relationship Id="rId667" Type="http://schemas.openxmlformats.org/officeDocument/2006/relationships/hyperlink" Target="https://www.pressdemocrat.com/article/news/israel-palestine-gaza-protest-university-camp/" TargetMode="External"/><Relationship Id="rId424" Type="http://schemas.openxmlformats.org/officeDocument/2006/relationships/hyperlink" Target="https://www.usnews.com/best-colleges/gallaudet-university-1443" TargetMode="External"/><Relationship Id="rId666" Type="http://schemas.openxmlformats.org/officeDocument/2006/relationships/hyperlink" Target="https://sonomastatestar.com/" TargetMode="External"/><Relationship Id="rId423" Type="http://schemas.openxmlformats.org/officeDocument/2006/relationships/hyperlink" Target="https://www.usnews.com/best-colleges/gallaudet-university-1443" TargetMode="External"/><Relationship Id="rId665" Type="http://schemas.openxmlformats.org/officeDocument/2006/relationships/hyperlink" Target="https://www.instagram.com/p/C6PxcYix4Xv/?img_index=1" TargetMode="External"/><Relationship Id="rId429" Type="http://schemas.openxmlformats.org/officeDocument/2006/relationships/hyperlink" Target="https://19thnews.org/2024/05/campus-protests-deaf-students-gallaudet-university/" TargetMode="External"/><Relationship Id="rId428" Type="http://schemas.openxmlformats.org/officeDocument/2006/relationships/hyperlink" Target="https://19thnews.org/2024/05/campus-protests-deaf-students-gallaudet-university/" TargetMode="External"/><Relationship Id="rId427" Type="http://schemas.openxmlformats.org/officeDocument/2006/relationships/hyperlink" Target="https://teamcolorcodes.com/gallaudet-university-bison-color-codes/" TargetMode="External"/><Relationship Id="rId669" Type="http://schemas.openxmlformats.org/officeDocument/2006/relationships/hyperlink" Target="https://www.pressdemocrat.com/article/news/israel-palestine-gaza-protest-university-camp/" TargetMode="External"/><Relationship Id="rId660" Type="http://schemas.openxmlformats.org/officeDocument/2006/relationships/hyperlink" Target="https://www.smith.edu/discover-smith/smith-glance" TargetMode="External"/><Relationship Id="rId1250" Type="http://schemas.openxmlformats.org/officeDocument/2006/relationships/hyperlink" Target="https://www.usnews.com/best-colleges/uw-milwaukee-3896" TargetMode="External"/><Relationship Id="rId1251" Type="http://schemas.openxmlformats.org/officeDocument/2006/relationships/hyperlink" Target="https://www.usnews.com/best-colleges/uw-milwaukee-3896" TargetMode="External"/><Relationship Id="rId1010" Type="http://schemas.openxmlformats.org/officeDocument/2006/relationships/hyperlink" Target="https://www.admissions.illinois.edu/discover/illinois-facts" TargetMode="External"/><Relationship Id="rId1252" Type="http://schemas.openxmlformats.org/officeDocument/2006/relationships/hyperlink" Target="https://www.usnews.com/best-colleges/uw-milwaukee-3896" TargetMode="External"/><Relationship Id="rId422" Type="http://schemas.openxmlformats.org/officeDocument/2006/relationships/hyperlink" Target="https://www.usnews.com/best-colleges/gallaudet-university-1443" TargetMode="External"/><Relationship Id="rId664" Type="http://schemas.openxmlformats.org/officeDocument/2006/relationships/hyperlink" Target="https://www.masslive.com/westernmass/2024/04/smith-college-students-end-divestment-sit-in-but-their-movement-isnt-over.html&amp;subscribed=auth0%7C664275102c92bbdd415a0a1e" TargetMode="External"/><Relationship Id="rId1011" Type="http://schemas.openxmlformats.org/officeDocument/2006/relationships/hyperlink" Target="https://www.admissions.illinois.edu/invest/tuition" TargetMode="External"/><Relationship Id="rId1253" Type="http://schemas.openxmlformats.org/officeDocument/2006/relationships/hyperlink" Target="https://www.aljazeera.com/news/2017/10/28/wisconsin-governor-signs-anti-boycott-israel-order" TargetMode="External"/><Relationship Id="rId421" Type="http://schemas.openxmlformats.org/officeDocument/2006/relationships/hyperlink" Target="https://www.usnews.com/best-colleges/gallaudet-university-1443" TargetMode="External"/><Relationship Id="rId663" Type="http://schemas.openxmlformats.org/officeDocument/2006/relationships/hyperlink" Target="https://www.insidehighered.com/news/students/free-speech/2024/04/02/smith-college-students-protest-divestment-occupy-hall" TargetMode="External"/><Relationship Id="rId1012" Type="http://schemas.openxmlformats.org/officeDocument/2006/relationships/hyperlink" Target="https://bigfuture.collegeboard.org/colleges/university-of-illinois-at-urbana-champaign/tuition-and-costs" TargetMode="External"/><Relationship Id="rId1254" Type="http://schemas.openxmlformats.org/officeDocument/2006/relationships/hyperlink" Target="https://www.keranews.org/education/2024-05-10/ut-arlington-removes-pro-palestinian-encampment-citing-violations-of-university-policy" TargetMode="External"/><Relationship Id="rId420" Type="http://schemas.openxmlformats.org/officeDocument/2006/relationships/hyperlink" Target="https://storage.googleapis.com/gal-media/documents/Accreditation-Certification-and-Licensure/2022%20Gallaudet%20University%20ARA.pdf" TargetMode="External"/><Relationship Id="rId662" Type="http://schemas.openxmlformats.org/officeDocument/2006/relationships/hyperlink" Target="https://www.smith.edu/spirit/about.php" TargetMode="External"/><Relationship Id="rId1013" Type="http://schemas.openxmlformats.org/officeDocument/2006/relationships/hyperlink" Target="https://www.illinois.gov/news/press-release.13202.html" TargetMode="External"/><Relationship Id="rId1255" Type="http://schemas.openxmlformats.org/officeDocument/2006/relationships/hyperlink" Target="https://www.yahoo.com/news/ut-arlington-holds-graduation-ceremony-215936826.html" TargetMode="External"/><Relationship Id="rId661" Type="http://schemas.openxmlformats.org/officeDocument/2006/relationships/hyperlink" Target="https://www.jns.org/why-did-anti-bds-bill-fail-in-massachusetts-when-it-succeeded-in-other-states/" TargetMode="External"/><Relationship Id="rId1014" Type="http://schemas.openxmlformats.org/officeDocument/2006/relationships/hyperlink" Target="https://guides.library.illinois.edu/kingfisher" TargetMode="External"/><Relationship Id="rId1256" Type="http://schemas.openxmlformats.org/officeDocument/2006/relationships/hyperlink" Target="https://www.wfaa.com/article/news/education/ut-arlington-pro-palestinian-protest-police/287-7b0fd131-45ef-4938-b9a6-1e04081f54a3" TargetMode="External"/><Relationship Id="rId1004" Type="http://schemas.openxmlformats.org/officeDocument/2006/relationships/hyperlink" Target="https://dailyillini.com/news-stories/around-campus/2024/05/10/encampment-ends-13-days-sjp-statement/" TargetMode="External"/><Relationship Id="rId1246" Type="http://schemas.openxmlformats.org/officeDocument/2006/relationships/hyperlink" Target="https://www.nytimes.com/2024/05/12/us/university-wisconsin-milwaukee-protests-encampment.html?searchResultPosition=4" TargetMode="External"/><Relationship Id="rId1005" Type="http://schemas.openxmlformats.org/officeDocument/2006/relationships/hyperlink" Target="https://dailyillini.com/news-stories/around-campus/2024/05/10/encampment-ends-13-days-sjp-statement/" TargetMode="External"/><Relationship Id="rId1247" Type="http://schemas.openxmlformats.org/officeDocument/2006/relationships/hyperlink" Target="https://www.usnews.com/best-colleges/uw-milwaukee-3896" TargetMode="External"/><Relationship Id="rId1006" Type="http://schemas.openxmlformats.org/officeDocument/2006/relationships/hyperlink" Target="https://dailyillini.com/news-stories/2024/04/26/palestine-students-encampment-illinois/" TargetMode="External"/><Relationship Id="rId1248" Type="http://schemas.openxmlformats.org/officeDocument/2006/relationships/hyperlink" Target="https://datausa.io/profile/university/university-of-wisconsin-milwaukee" TargetMode="External"/><Relationship Id="rId1007" Type="http://schemas.openxmlformats.org/officeDocument/2006/relationships/hyperlink" Target="https://dailyillini.com/news-stories/2024/04/26/palestine-students-encampment-illinois/" TargetMode="External"/><Relationship Id="rId1249" Type="http://schemas.openxmlformats.org/officeDocument/2006/relationships/hyperlink" Target="https://www.usnews.com/best-colleges/uw-milwaukee-3896" TargetMode="External"/><Relationship Id="rId1008" Type="http://schemas.openxmlformats.org/officeDocument/2006/relationships/hyperlink" Target="https://www.usnews.com/best-colleges/university-of-florida-1535" TargetMode="External"/><Relationship Id="rId1009" Type="http://schemas.openxmlformats.org/officeDocument/2006/relationships/hyperlink" Target="https://uif.uillinois.edu/news/2023/88th-annual-meeting-university-illinois-foundation-celebrates-donors-and-student-impact" TargetMode="External"/><Relationship Id="rId415" Type="http://schemas.openxmlformats.org/officeDocument/2006/relationships/hyperlink" Target="https://gallaudet.edu/commencement/" TargetMode="External"/><Relationship Id="rId657" Type="http://schemas.openxmlformats.org/officeDocument/2006/relationships/hyperlink" Target="https://www.usnews.com/best-colleges/smith-college-2209" TargetMode="External"/><Relationship Id="rId899" Type="http://schemas.openxmlformats.org/officeDocument/2006/relationships/hyperlink" Target="https://www.dailycal.org/featured/uc-berkeley-administration-begins-negotiations-with-free-palestine-encampment/article_3da3ceee-082c-11ef-96a5-5750ec0f7ab4.html" TargetMode="External"/><Relationship Id="rId414" Type="http://schemas.openxmlformats.org/officeDocument/2006/relationships/hyperlink" Target="https://19thnews.org/2024/05/campus-protests-deaf-students-gallaudet-university/" TargetMode="External"/><Relationship Id="rId656"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8" Type="http://schemas.openxmlformats.org/officeDocument/2006/relationships/hyperlink" Target="https://www.dailycal.org/news/campus/group-of-pro-palestine-protesters-break-in-take-over-anna-head-hall/article_6206c50e-130b-11ef-a209-2b1216039f67.html" TargetMode="External"/><Relationship Id="rId413" Type="http://schemas.openxmlformats.org/officeDocument/2006/relationships/hyperlink" Target="https://19thnews.org/2024/05/campus-protests-deaf-students-gallaudet-university/" TargetMode="External"/><Relationship Id="rId655" Type="http://schemas.openxmlformats.org/officeDocument/2006/relationships/hyperlink" Target="https://www.insidehighered.com/news/students/free-speech/2024/04/02/smith-college-students-protest-divestment-occupy-hall" TargetMode="External"/><Relationship Id="rId897" Type="http://schemas.openxmlformats.org/officeDocument/2006/relationships/hyperlink" Target="https://www.nbcnews.com/news/us-news/uc-berkeley-encampment-comes-school-agrees-review-investments-rcna152418" TargetMode="External"/><Relationship Id="rId412" Type="http://schemas.openxmlformats.org/officeDocument/2006/relationships/hyperlink" Target="https://gwhatchet.com/2024/05/04/live-coverage-encampments-tenth-day-met-with-rain-temperature-drops/" TargetMode="External"/><Relationship Id="rId654"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6"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419" Type="http://schemas.openxmlformats.org/officeDocument/2006/relationships/hyperlink" Target="https://www.usnews.com/best-colleges/gallaudet-university-1443" TargetMode="External"/><Relationship Id="rId418" Type="http://schemas.openxmlformats.org/officeDocument/2006/relationships/hyperlink" Target="https://19thnews.org/2024/05/campus-protests-deaf-students-gallaudet-university/" TargetMode="External"/><Relationship Id="rId417" Type="http://schemas.openxmlformats.org/officeDocument/2006/relationships/hyperlink" Target="https://apnews.com/article/campus-protests-george-washington-encampment-eac5c1cc396551bee1b110b48a94aefd" TargetMode="External"/><Relationship Id="rId659" Type="http://schemas.openxmlformats.org/officeDocument/2006/relationships/hyperlink" Target="https://www.smith.edu/discover-smith/smith-glance" TargetMode="External"/><Relationship Id="rId416" Type="http://schemas.openxmlformats.org/officeDocument/2006/relationships/hyperlink" Target="https://19thnews.org/2024/05/campus-protests-deaf-students-gallaudet-university/" TargetMode="External"/><Relationship Id="rId658" Type="http://schemas.openxmlformats.org/officeDocument/2006/relationships/hyperlink" Target="https://www.smith.edu/your-campus/offices-services/investments" TargetMode="External"/><Relationship Id="rId891" Type="http://schemas.openxmlformats.org/officeDocument/2006/relationships/hyperlink" Target="https://www.dailycal.org/news/campus/uc-berkeley-students-establish-free-palestine-encampment-outside-sproul-hall/article_d3868ea8-00f5-11ef-82c7-0f1ae80fd478.html" TargetMode="External"/><Relationship Id="rId890" Type="http://schemas.openxmlformats.org/officeDocument/2006/relationships/hyperlink" Target="https://www.instagram.com/p/C6KZPjOv6lh/?img_index=1" TargetMode="External"/><Relationship Id="rId1240" Type="http://schemas.openxmlformats.org/officeDocument/2006/relationships/hyperlink" Target="https://captimes.com/news/uw-protester-arrests-18-students-7-staff-9-unaffiliated/article_684045ec-0895-11ef-b96a-5fea8929e79d.html" TargetMode="External"/><Relationship Id="rId1241" Type="http://schemas.openxmlformats.org/officeDocument/2006/relationships/hyperlink" Target="https://www.wuwm.com/2024-05-16/pro-palestine-protesters-remove-uw-milwaukee-encampment-university-faces-criticism" TargetMode="External"/><Relationship Id="rId411" Type="http://schemas.openxmlformats.org/officeDocument/2006/relationships/hyperlink" Target="https://www.instagram.com/p/C6SAkfQOjLc/?img_index=3" TargetMode="External"/><Relationship Id="rId653" Type="http://schemas.openxmlformats.org/officeDocument/2006/relationships/hyperlink" Target="https://www.instagram.com/p/C6H5tEZP5Vm/?img_index=9" TargetMode="External"/><Relationship Id="rId895" Type="http://schemas.openxmlformats.org/officeDocument/2006/relationships/hyperlink" Target="https://www.dailycal.org/news/campus/student-life/pro-palestine-protesters-disrupt-commencement-ceremony-call-for-ceasefire-divestment/article_bc77c85a-0fe9-11ef-b46b-fbe10ace7dec.html" TargetMode="External"/><Relationship Id="rId1000" Type="http://schemas.openxmlformats.org/officeDocument/2006/relationships/hyperlink" Target="https://www.ajc.com/politics/appeals-court-sides-with-georgia-law-targeting-boycotts-against-israel/5OQH5BWMKBGPFOAA4G43RPEZJY/" TargetMode="External"/><Relationship Id="rId1242" Type="http://schemas.openxmlformats.org/officeDocument/2006/relationships/hyperlink" Target="https://www.wpr.org/news/uw-milwaukee-protesters-agreement-end-pro-palestinian-encampment" TargetMode="External"/><Relationship Id="rId410" Type="http://schemas.openxmlformats.org/officeDocument/2006/relationships/hyperlink" Target="https://nysfocus.com/2024/05/09/fordham-university-encampment-arrest" TargetMode="External"/><Relationship Id="rId652" Type="http://schemas.openxmlformats.org/officeDocument/2006/relationships/hyperlink" Target="https://www.instagram.com/p/C6H5tEZP5Vm/?img_index=9" TargetMode="External"/><Relationship Id="rId894" Type="http://schemas.openxmlformats.org/officeDocument/2006/relationships/hyperlink" Target="https://www.dailycal.org/news/campus/uc-berkeley-students-establish-free-palestine-encampment-outside-sproul-hall/article_d3868ea8-00f5-11ef-82c7-0f1ae80fd478.html" TargetMode="External"/><Relationship Id="rId1001" Type="http://schemas.openxmlformats.org/officeDocument/2006/relationships/hyperlink" Target="https://georgiadogs.com/sports/2017/6/16/uga" TargetMode="External"/><Relationship Id="rId1243" Type="http://schemas.openxmlformats.org/officeDocument/2006/relationships/hyperlink" Target="https://www.wpr.org/news/uw-milwaukee-protesters-agreement-end-pro-palestinian-encampment" TargetMode="External"/><Relationship Id="rId651" Type="http://schemas.openxmlformats.org/officeDocument/2006/relationships/hyperlink" Target="https://www.insidehighered.com/news/students/free-speech/2024/04/02/smith-college-students-protest-divestment-occupy-hall" TargetMode="External"/><Relationship Id="rId893" Type="http://schemas.openxmlformats.org/officeDocument/2006/relationships/hyperlink" Target="https://www.dailycal.org/news/free-palestine-encampment-reaches-agreements-with-campus-disbands-from-mario-savio-steps/article_7b801406-126e-11ef-b73e-a723ed2170bd.html" TargetMode="External"/><Relationship Id="rId1002" Type="http://schemas.openxmlformats.org/officeDocument/2006/relationships/hyperlink" Target="https://dailyillini.com/news-stories/2024/04/26/palestine-students-encampment-illinois/" TargetMode="External"/><Relationship Id="rId1244" Type="http://schemas.openxmlformats.org/officeDocument/2006/relationships/hyperlink" Target="https://uwm.edu/secu/com_cer/" TargetMode="External"/><Relationship Id="rId650" Type="http://schemas.openxmlformats.org/officeDocument/2006/relationships/hyperlink" Target="https://www.instagram.com/p/C6H5tEZP5Vm/?img_index=1" TargetMode="External"/><Relationship Id="rId892" Type="http://schemas.openxmlformats.org/officeDocument/2006/relationships/hyperlink" Target="https://www.dailycal.org/news/free-palestine-encampment-reaches-agreements-with-campus-disbands-from-mario-savio-steps/article_7b801406-126e-11ef-b73e-a723ed2170bd.html" TargetMode="External"/><Relationship Id="rId1003" Type="http://schemas.openxmlformats.org/officeDocument/2006/relationships/hyperlink" Target="https://dailyillini.com/news-stories/2024/04/26/palestine-students-encampment-illinois/" TargetMode="External"/><Relationship Id="rId1245" Type="http://schemas.openxmlformats.org/officeDocument/2006/relationships/hyperlink" Target="https://wislawjournal.com/2024/05/14/louder-than-a-dog-whistle-milwaukee-protesters-clear-tents-face-no-legal-consequences/" TargetMode="External"/><Relationship Id="rId1037" Type="http://schemas.openxmlformats.org/officeDocument/2006/relationships/hyperlink" Target="https://www.instagram.com/p/C6SAkfQOjLc/?img_index=9" TargetMode="External"/><Relationship Id="rId1279" Type="http://schemas.openxmlformats.org/officeDocument/2006/relationships/hyperlink" Target="https://www.usnews.com/best-colleges/vanderbilt-3535" TargetMode="External"/><Relationship Id="rId1038" Type="http://schemas.openxmlformats.org/officeDocument/2006/relationships/hyperlink" Target="https://www.usnews.com/best-colleges/university-of-maryland-baltimore-2104" TargetMode="External"/><Relationship Id="rId1039" Type="http://schemas.openxmlformats.org/officeDocument/2006/relationships/hyperlink" Target="https://admissions.umd.edu/tuition/cost-of-attendance" TargetMode="External"/><Relationship Id="rId206" Type="http://schemas.openxmlformats.org/officeDocument/2006/relationships/hyperlink" Target="https://statements.cornell.edu/2024/20240514-encampment-update.cfm" TargetMode="External"/><Relationship Id="rId448" Type="http://schemas.openxmlformats.org/officeDocument/2006/relationships/hyperlink" Target="https://gwhatchet.com/2024/05/04/live-coverage-encampments-tenth-day-met-with-rain-temperature-drops/" TargetMode="External"/><Relationship Id="rId205" Type="http://schemas.openxmlformats.org/officeDocument/2006/relationships/hyperlink" Target="https://cornellsun.com/2024/05/12/schwarz-reflections-on-the-cornell-encampment/" TargetMode="External"/><Relationship Id="rId447" Type="http://schemas.openxmlformats.org/officeDocument/2006/relationships/hyperlink" Target="https://www.theeagleonline.com/article/2024/04/solidarity-encampment-continues-amid-statements-from-au-and-gw" TargetMode="External"/><Relationship Id="rId689" Type="http://schemas.openxmlformats.org/officeDocument/2006/relationships/hyperlink" Target="https://studentservices.stanford.edu/2023-2024-undergraduate-tuition-rates" TargetMode="External"/><Relationship Id="rId204" Type="http://schemas.openxmlformats.org/officeDocument/2006/relationships/hyperlink" Target="https://cornellsun.com/2024/05/12/schwarz-reflections-on-the-cornell-encampment/" TargetMode="External"/><Relationship Id="rId446" Type="http://schemas.openxmlformats.org/officeDocument/2006/relationships/hyperlink" Target="https://thehoya.com/news/developing-seven-georgetown-students-arrested-at-gwu-pro-palestinian-encampment/" TargetMode="External"/><Relationship Id="rId688" Type="http://schemas.openxmlformats.org/officeDocument/2006/relationships/hyperlink" Target="https://irds.stanford.edu/data-findings/enrollment" TargetMode="External"/><Relationship Id="rId203" Type="http://schemas.openxmlformats.org/officeDocument/2006/relationships/hyperlink" Target="https://www.jewishvirtuallibrary.org/anti-bds-legislation" TargetMode="External"/><Relationship Id="rId445" Type="http://schemas.openxmlformats.org/officeDocument/2006/relationships/hyperlink" Target="https://thehoya.com/news/developing-seven-georgetown-students-arrested-at-gwu-pro-palestinian-encampment/" TargetMode="External"/><Relationship Id="rId687" Type="http://schemas.openxmlformats.org/officeDocument/2006/relationships/hyperlink" Target="https://facts.stanford.edu/administration/finances/" TargetMode="External"/><Relationship Id="rId209" Type="http://schemas.openxmlformats.org/officeDocument/2006/relationships/hyperlink" Target="https://statements.cornell.edu/2024/20240514-encampment-update.cfm" TargetMode="External"/><Relationship Id="rId208" Type="http://schemas.openxmlformats.org/officeDocument/2006/relationships/hyperlink" Target="https://cornellsun.com/2024/05/12/schwarz-reflections-on-the-cornell-encampment/" TargetMode="External"/><Relationship Id="rId207" Type="http://schemas.openxmlformats.org/officeDocument/2006/relationships/hyperlink" Target="https://statements.cornell.edu/2024/20240514-encampment-update.cfm" TargetMode="External"/><Relationship Id="rId449" Type="http://schemas.openxmlformats.org/officeDocument/2006/relationships/hyperlink" Target="https://gwhatchet.com/2024/05/04/live-coverage-encampments-tenth-day-met-with-rain-temperature-drops/" TargetMode="External"/><Relationship Id="rId1270" Type="http://schemas.openxmlformats.org/officeDocument/2006/relationships/hyperlink" Target="https://www.usnews.com/best-colleges/the-university-of-texas-at-dallas-9741" TargetMode="External"/><Relationship Id="rId440" Type="http://schemas.openxmlformats.org/officeDocument/2006/relationships/hyperlink" Target="https://www.jewishvirtuallibrary.org/anti-bds-legislation" TargetMode="External"/><Relationship Id="rId682" Type="http://schemas.openxmlformats.org/officeDocument/2006/relationships/hyperlink" Target="https://stanforddaily.com/2024/04/25/pro-palestine-students-establish-encampment-amid-admit-weekend/" TargetMode="External"/><Relationship Id="rId1271" Type="http://schemas.openxmlformats.org/officeDocument/2006/relationships/hyperlink" Target="https://news.utdallas.edu/philanthropy/record-giving-fiscal-year-2023/" TargetMode="External"/><Relationship Id="rId681" Type="http://schemas.openxmlformats.org/officeDocument/2006/relationships/hyperlink" Target="https://stanforddaily.com/2024/05/12/pro-israel-protesters-rally-against-pro-palestine-encampment/" TargetMode="External"/><Relationship Id="rId1030" Type="http://schemas.openxmlformats.org/officeDocument/2006/relationships/hyperlink" Target="https://research.umd.edu/who-we-are/facts-and-figures" TargetMode="External"/><Relationship Id="rId1272" Type="http://schemas.openxmlformats.org/officeDocument/2006/relationships/hyperlink" Target="https://www.usnews.com/best-colleges/the-university-of-texas-at-dallas-9741" TargetMode="External"/><Relationship Id="rId680" Type="http://schemas.openxmlformats.org/officeDocument/2006/relationships/hyperlink" Target="https://stanforddaily.com/2024/05/07/no-plans-to-cancel-commencement-at-stanford/" TargetMode="External"/><Relationship Id="rId1031" Type="http://schemas.openxmlformats.org/officeDocument/2006/relationships/hyperlink" Target="https://admissions.umd.edu/tuition/cost-of-attendance" TargetMode="External"/><Relationship Id="rId1273" Type="http://schemas.openxmlformats.org/officeDocument/2006/relationships/hyperlink" Target="https://www.usnews.com/best-colleges/the-university-of-texas-at-dallas-9741" TargetMode="External"/><Relationship Id="rId1032" Type="http://schemas.openxmlformats.org/officeDocument/2006/relationships/hyperlink" Target="https://admissions.umd.edu/tuition/cost-of-attendance" TargetMode="External"/><Relationship Id="rId1274" Type="http://schemas.openxmlformats.org/officeDocument/2006/relationships/hyperlink" Target="https://www.usnews.com/best-colleges/the-university-of-texas-at-dallas-9741" TargetMode="External"/><Relationship Id="rId202" Type="http://schemas.openxmlformats.org/officeDocument/2006/relationships/hyperlink" Target="https://www.usnews.com/education/community-colleges/community-college-of-denver-CC01960" TargetMode="External"/><Relationship Id="rId444" Type="http://schemas.openxmlformats.org/officeDocument/2006/relationships/hyperlink" Target="https://www.theeagleonline.com/article/2024/05/33-protesters-arrested-at-gw-encampment-early-wednesday-morning" TargetMode="External"/><Relationship Id="rId686" Type="http://schemas.openxmlformats.org/officeDocument/2006/relationships/hyperlink" Target="https://www.usnews.com/best-colleges/stanford-university-1305" TargetMode="External"/><Relationship Id="rId1033" Type="http://schemas.openxmlformats.org/officeDocument/2006/relationships/hyperlink" Target="https://admissions.umd.edu/tuition/cost-of-attendance" TargetMode="External"/><Relationship Id="rId1275" Type="http://schemas.openxmlformats.org/officeDocument/2006/relationships/hyperlink" Target="https://www.usnews.com/best-colleges/the-university-of-texas-at-dallas-9741" TargetMode="External"/><Relationship Id="rId201" Type="http://schemas.openxmlformats.org/officeDocument/2006/relationships/hyperlink" Target="https://www.usnews.com/education/community-colleges/community-college-of-denver-CC01960" TargetMode="External"/><Relationship Id="rId443" Type="http://schemas.openxmlformats.org/officeDocument/2006/relationships/hyperlink" Target="https://www.instagram.com/p/C6SAkfQOjLc/?img_index=5" TargetMode="External"/><Relationship Id="rId685" Type="http://schemas.openxmlformats.org/officeDocument/2006/relationships/hyperlink" Target="https://stanforddaily.com/2024/04/26/pro-palestine-protestors-at-stanford-face-suspension-arrest/" TargetMode="External"/><Relationship Id="rId1034" Type="http://schemas.openxmlformats.org/officeDocument/2006/relationships/hyperlink" Target="https://www.collegeconfidential.com/colleges/university-of-maryland-college-park/tuition-and-aid/" TargetMode="External"/><Relationship Id="rId1276" Type="http://schemas.openxmlformats.org/officeDocument/2006/relationships/hyperlink" Target="https://www.wkrn.com/news/local-news/nashville/vanderbilt-university-students-mark-1-month-in-pro-palestinian-tent-encampment/" TargetMode="External"/><Relationship Id="rId200" Type="http://schemas.openxmlformats.org/officeDocument/2006/relationships/hyperlink" Target="https://www.usnews.com/education/community-colleges/community-college-of-denver-CC01960" TargetMode="External"/><Relationship Id="rId442" Type="http://schemas.openxmlformats.org/officeDocument/2006/relationships/hyperlink" Target="https://www.gmu.edu/news/2022-03/archives-history-mason-mascots" TargetMode="External"/><Relationship Id="rId684" Type="http://schemas.openxmlformats.org/officeDocument/2006/relationships/hyperlink" Target="https://stanforddaily.com/2024/04/26/pro-palestine-protestors-at-stanford-face-suspension-arrest/" TargetMode="External"/><Relationship Id="rId1035" Type="http://schemas.openxmlformats.org/officeDocument/2006/relationships/hyperlink" Target="https://www.timesofisrael.com/maryland-judge-refuses-muslim-groups-bid-to-block-state-anti-bds-rule/" TargetMode="External"/><Relationship Id="rId1277" Type="http://schemas.openxmlformats.org/officeDocument/2006/relationships/hyperlink" Target="https://vanderbilthustler.com/2024/05/09/changes-to-commencement-ceremony-and-graduates-day-announced-less-than-two-weeks-in-advance/" TargetMode="External"/><Relationship Id="rId441" Type="http://schemas.openxmlformats.org/officeDocument/2006/relationships/hyperlink" Target="https://marketing.aso.gmu.edu/guidelines/" TargetMode="External"/><Relationship Id="rId683" Type="http://schemas.openxmlformats.org/officeDocument/2006/relationships/hyperlink" Target="https://stanforddaily.com/2024/05/12/pro-israel-protesters-rally-against-pro-palestine-encampment/" TargetMode="External"/><Relationship Id="rId1036" Type="http://schemas.openxmlformats.org/officeDocument/2006/relationships/hyperlink" Target="https://umterps.com/sports/2018/6/7/school-mascot" TargetMode="External"/><Relationship Id="rId1278" Type="http://schemas.openxmlformats.org/officeDocument/2006/relationships/hyperlink" Target="https://apnews.com/article/vanderbilt-protest-students-arrested-gaza-c945a8452b1b14d5bfef219ecf7da89b" TargetMode="External"/><Relationship Id="rId1026" Type="http://schemas.openxmlformats.org/officeDocument/2006/relationships/hyperlink" Target="https://umweagles.com/information/getinvolved" TargetMode="External"/><Relationship Id="rId1268" Type="http://schemas.openxmlformats.org/officeDocument/2006/relationships/hyperlink" Target="https://www.dmagazine.com/frontburner/2024/05/from-a-read-in-to-arrests-inside-the-pro-palestine-encampment-at-ut-dallas/" TargetMode="External"/><Relationship Id="rId1027" Type="http://schemas.openxmlformats.org/officeDocument/2006/relationships/hyperlink" Target="https://www.usnews.com/best-colleges/university-of-mary-washington-3746/student-life" TargetMode="External"/><Relationship Id="rId1269" Type="http://schemas.openxmlformats.org/officeDocument/2006/relationships/hyperlink" Target="https://www.texastribune.org/2024/05/01/ut-dallas-palestinian-protest-arrests/" TargetMode="External"/><Relationship Id="rId1028" Type="http://schemas.openxmlformats.org/officeDocument/2006/relationships/hyperlink" Target="https://www.instagram.com/p/C6SAkfQOjLc/?img_index=8" TargetMode="External"/><Relationship Id="rId1029" Type="http://schemas.openxmlformats.org/officeDocument/2006/relationships/hyperlink" Target="https://www.usnews.com/best-colleges/university-of-maryland-2103" TargetMode="External"/><Relationship Id="rId437" Type="http://schemas.openxmlformats.org/officeDocument/2006/relationships/hyperlink" Target="https://oiep.gmu.edu/resources/fast-facts/mason-facts-and-figures-2022-2023/" TargetMode="External"/><Relationship Id="rId679" Type="http://schemas.openxmlformats.org/officeDocument/2006/relationships/hyperlink" Target="https://seawolfservices.sonoma.edu/student-chargesfees/2022-23-student-chargesfees" TargetMode="External"/><Relationship Id="rId436" Type="http://schemas.openxmlformats.org/officeDocument/2006/relationships/hyperlink" Target="https://gmuf.org/wp-content/uploads/2022-GMUF-Endowment-Report.pdf" TargetMode="External"/><Relationship Id="rId678" Type="http://schemas.openxmlformats.org/officeDocument/2006/relationships/hyperlink" Target="https://sonomastatestar.com/" TargetMode="External"/><Relationship Id="rId435" Type="http://schemas.openxmlformats.org/officeDocument/2006/relationships/hyperlink" Target="https://www.gmu.edu/about" TargetMode="External"/><Relationship Id="rId677"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434" Type="http://schemas.openxmlformats.org/officeDocument/2006/relationships/hyperlink" Target="https://apnews.com/article/campus-protests-george-washington-encampment-eac5c1cc396551bee1b110b48a94aefd" TargetMode="External"/><Relationship Id="rId676" Type="http://schemas.openxmlformats.org/officeDocument/2006/relationships/hyperlink" Target="https://ccrjustice.org/sites/default/files/attach/2016/10/AB2844%20FAQ%20final.pdf" TargetMode="External"/><Relationship Id="rId439" Type="http://schemas.openxmlformats.org/officeDocument/2006/relationships/hyperlink" Target="https://oiep.gmu.edu/resources/fast-facts/mason-facts-and-figures-2022-2023/" TargetMode="External"/><Relationship Id="rId438" Type="http://schemas.openxmlformats.org/officeDocument/2006/relationships/hyperlink" Target="https://oiep.gmu.edu/resources/fast-facts/mason-facts-and-figures-2022-2023/" TargetMode="External"/><Relationship Id="rId671" Type="http://schemas.openxmlformats.org/officeDocument/2006/relationships/hyperlink" Target="https://www.nytimes.com/2024/05/17/us/campus-protests-agreements-divestment-israel.html" TargetMode="External"/><Relationship Id="rId1260" Type="http://schemas.openxmlformats.org/officeDocument/2006/relationships/hyperlink" Target="https://www.usnews.com/best-colleges/the-university-of-texas-at-arlington-3656" TargetMode="External"/><Relationship Id="rId670" Type="http://schemas.openxmlformats.org/officeDocument/2006/relationships/hyperlink" Target="https://norcalpublicmedia.org/2024043095232/news-feed/sonoma-state-students-join-growing-ranks-of-campus-solidarity-camps" TargetMode="External"/><Relationship Id="rId1261" Type="http://schemas.openxmlformats.org/officeDocument/2006/relationships/hyperlink" Target="https://www.usnews.com/best-colleges/the-university-of-texas-at-arlington-3656" TargetMode="External"/><Relationship Id="rId1020" Type="http://schemas.openxmlformats.org/officeDocument/2006/relationships/hyperlink" Target="https://www.umw.edu/news/2024/05/02/message-from-the-president-jefferson-square-follow-up/" TargetMode="External"/><Relationship Id="rId1262" Type="http://schemas.openxmlformats.org/officeDocument/2006/relationships/hyperlink" Target="https://www.usnews.com/best-colleges/the-university-of-texas-at-arlington-3656" TargetMode="External"/><Relationship Id="rId1021" Type="http://schemas.openxmlformats.org/officeDocument/2006/relationships/hyperlink" Target="https://www.usnews.com/best-colleges/university-of-mary-washington-3746" TargetMode="External"/><Relationship Id="rId1263" Type="http://schemas.openxmlformats.org/officeDocument/2006/relationships/hyperlink" Target="https://www.texastribune.org/2022/01/31/texas-boycott-israel-lawsuit/" TargetMode="External"/><Relationship Id="rId433" Type="http://schemas.openxmlformats.org/officeDocument/2006/relationships/hyperlink" Target="https://www.gmu.edu/graduation" TargetMode="External"/><Relationship Id="rId675" Type="http://schemas.openxmlformats.org/officeDocument/2006/relationships/hyperlink" Target="https://www.sonoma.edu/" TargetMode="External"/><Relationship Id="rId1022" Type="http://schemas.openxmlformats.org/officeDocument/2006/relationships/hyperlink" Target="https://www.usnews.com/best-colleges/university-of-mary-washington-3746/student-life" TargetMode="External"/><Relationship Id="rId1264" Type="http://schemas.openxmlformats.org/officeDocument/2006/relationships/hyperlink" Target="https://www.yahoo.com/news/ut-arlington-holds-graduation-ceremony-215936826.html" TargetMode="External"/><Relationship Id="rId432" Type="http://schemas.openxmlformats.org/officeDocument/2006/relationships/hyperlink" Target="https://www.instagram.com/sjp.mason/?img_index=1" TargetMode="External"/><Relationship Id="rId674" Type="http://schemas.openxmlformats.org/officeDocument/2006/relationships/hyperlink" Target="https://www.sonoma.edu/about/facts" TargetMode="External"/><Relationship Id="rId1023" Type="http://schemas.openxmlformats.org/officeDocument/2006/relationships/hyperlink" Target="https://www.umw.edu/financialaid/process/cost-of-attendance/" TargetMode="External"/><Relationship Id="rId1265" Type="http://schemas.openxmlformats.org/officeDocument/2006/relationships/hyperlink" Target="https://www.instagram.com/p/C6bFH0oupSV/?hl=en&amp;img_index=2" TargetMode="External"/><Relationship Id="rId431" Type="http://schemas.openxmlformats.org/officeDocument/2006/relationships/hyperlink" Target="https://gwhatchet.com/2024/05/04/live-coverage-encampments-tenth-day-met-with-rain-temperature-drops/" TargetMode="External"/><Relationship Id="rId673" Type="http://schemas.openxmlformats.org/officeDocument/2006/relationships/hyperlink" Target="https://www.sonoma.edu/about/facts" TargetMode="External"/><Relationship Id="rId1024" Type="http://schemas.openxmlformats.org/officeDocument/2006/relationships/hyperlink" Target="https://www.umw.edu/financialaid/process/cost-of-attendance/" TargetMode="External"/><Relationship Id="rId1266" Type="http://schemas.openxmlformats.org/officeDocument/2006/relationships/hyperlink" Target="https://www.texastribune.org/2024/05/01/ut-dallas-palestinian-protest-arrests/" TargetMode="External"/><Relationship Id="rId430" Type="http://schemas.openxmlformats.org/officeDocument/2006/relationships/hyperlink" Target="https://www.instagram.com/p/C5bhEAMvZiV/?img_index=1" TargetMode="External"/><Relationship Id="rId672"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1025" Type="http://schemas.openxmlformats.org/officeDocument/2006/relationships/hyperlink" Target="https://www.umw.edu/financialaid/process/cost-of-attendance/" TargetMode="External"/><Relationship Id="rId1267" Type="http://schemas.openxmlformats.org/officeDocument/2006/relationships/hyperlink" Target="https://www.texastribune.org/2024/05/01/ut-dallas-palestinian-protest-arres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hedailycatch.org/articles/bard-students-set-up-20-tent-encampment-for-palestinian-solidarity-and-to-seek-college-transparency-on-investments/" TargetMode="External"/><Relationship Id="rId2" Type="http://schemas.openxmlformats.org/officeDocument/2006/relationships/hyperlink" Target="https://www.democracynow.org/2024/5/17/headlines/police_raid_and_arrest_students_at_gaza_solidarity_encampments_at_uc_berkeley_depaul_university" TargetMode="External"/><Relationship Id="rId3" Type="http://schemas.openxmlformats.org/officeDocument/2006/relationships/hyperlink" Target="https://www.thedailycatch.org/articles/bard-students-set-up-20-tent-encampment-for-palestinian-solidarity-and-to-seek-college-transparency-on-investments/" TargetMode="External"/><Relationship Id="rId4" Type="http://schemas.openxmlformats.org/officeDocument/2006/relationships/hyperlink" Target="https://www.thedailycatch.org/articles/bard-students-set-up-20-tent-encampment-for-palestinian-solidarity-and-to-seek-college-transparency-on-investments/" TargetMode="External"/><Relationship Id="rId9" Type="http://schemas.openxmlformats.org/officeDocument/2006/relationships/hyperlink" Target="https://www.thedailycatch.org/articles/bard-students-set-up-20-tent-encampment-for-palestinian-solidarity-and-to-seek-college-transparency-on-investments/" TargetMode="External"/><Relationship Id="rId5" Type="http://schemas.openxmlformats.org/officeDocument/2006/relationships/hyperlink" Target="https://www.usnews.com/best-colleges/bard-college-2671" TargetMode="External"/><Relationship Id="rId6" Type="http://schemas.openxmlformats.org/officeDocument/2006/relationships/hyperlink" Target="https://projects.propublica.org/nonprofits/display_audit/1773620221" TargetMode="External"/><Relationship Id="rId7" Type="http://schemas.openxmlformats.org/officeDocument/2006/relationships/hyperlink" Target="https://www.usnews.com/best-colleges/bard-college-2671" TargetMode="External"/><Relationship Id="rId8" Type="http://schemas.openxmlformats.org/officeDocument/2006/relationships/hyperlink" Target="https://www.usnews.com/best-colleges/bard-college-2671" TargetMode="External"/><Relationship Id="rId40" Type="http://schemas.openxmlformats.org/officeDocument/2006/relationships/hyperlink" Target="https://baltimorebeat.com/goucher-college-president-threatens-sanctions-on-students-participating-in-pro-palestine-encampment/?itm_source=wp-parsely-recommendations-block" TargetMode="External"/><Relationship Id="rId42" Type="http://schemas.openxmlformats.org/officeDocument/2006/relationships/hyperlink" Target="https://azdailysun.com/news/local/thousands-gather-as-police-remove-pro-palestinian-encampment-at-nau-arrest-over-20/article_d3c5e6ba-07d6-11ef-9db9-af12525812e9.html" TargetMode="External"/><Relationship Id="rId41" Type="http://schemas.openxmlformats.org/officeDocument/2006/relationships/hyperlink" Target="https://www.wmra.org/2024-05-01/jmu-students-join-nationwide-campus-protests-against-war-in-gaza" TargetMode="External"/><Relationship Id="rId44" Type="http://schemas.openxmlformats.org/officeDocument/2006/relationships/hyperlink" Target="https://ktvz.com/news/government-politics/2024/04/30/portland-state-university-closes-campus-after-pro-palestinian-protesters-broke-into-library/" TargetMode="External"/><Relationship Id="rId43" Type="http://schemas.openxmlformats.org/officeDocument/2006/relationships/hyperlink" Target="https://abc7.com/pro-palestinian-protesters-set-up-encampment-on-pomona-college-graduation-stage/14778848/" TargetMode="External"/><Relationship Id="rId46" Type="http://schemas.openxmlformats.org/officeDocument/2006/relationships/hyperlink" Target="https://newjerseymonitor.com/2024/05/02/rutgers-students-reluctantly-end-gaza-solidarity-encampment/" TargetMode="External"/><Relationship Id="rId45" Type="http://schemas.openxmlformats.org/officeDocument/2006/relationships/hyperlink" Target="https://www.oregonlive.com/education/2024/05/police-move-to-end-portland-state-standoff.html" TargetMode="External"/><Relationship Id="rId48" Type="http://schemas.openxmlformats.org/officeDocument/2006/relationships/hyperlink" Target="https://www.capradio.org/articles/2024/05/08/sacramento-state-says-it-has-reached-resolution-with-pro-palestinian-demonstrators-and-revises-investment-policies/" TargetMode="External"/><Relationship Id="rId47" Type="http://schemas.openxmlformats.org/officeDocument/2006/relationships/hyperlink" Target="https://www.nj.com/education/2024/05/rutgers-newark-students-set-up-pro-palestinian-encampment.html" TargetMode="External"/><Relationship Id="rId49" Type="http://schemas.openxmlformats.org/officeDocument/2006/relationships/hyperlink" Target="https://www.nbcsandiego.com/news/local/police-uc-san-diegos-pro-palestinian-encampment/3507445/" TargetMode="External"/><Relationship Id="rId31" Type="http://schemas.openxmlformats.org/officeDocument/2006/relationships/hyperlink" Target="https://www.ocregister.com/2024/05/16/chapman-university-and-students-reach-agreement-gaza-solidarity-encampment-to-dismantle/" TargetMode="External"/><Relationship Id="rId30" Type="http://schemas.openxmlformats.org/officeDocument/2006/relationships/hyperlink" Target="https://www.capradio.org/articles/2024/05/02/pro-palestinian-demonstrators-camp-at-sacramento-state-to-protest-war-in-gaza/" TargetMode="External"/><Relationship Id="rId33"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32" Type="http://schemas.openxmlformats.org/officeDocument/2006/relationships/hyperlink" Target="https://en.wikipedia.org/wiki/Claremont_Colleges" TargetMode="External"/><Relationship Id="rId35" Type="http://schemas.openxmlformats.org/officeDocument/2006/relationships/hyperlink" Target="https://gazette.com/news/education/colorado-college-protest-encampment-dismantled/article_a59e0a9e-13a5-11ef-b733-f7f718d71730.html" TargetMode="External"/><Relationship Id="rId34" Type="http://schemas.openxmlformats.org/officeDocument/2006/relationships/hyperlink" Target="https://gazette.com/news/education/colorado-college-protest-encampment-dismantled/article_a59e0a9e-13a5-11ef-b733-f7f718d71730.html" TargetMode="External"/><Relationship Id="rId37" Type="http://schemas.openxmlformats.org/officeDocument/2006/relationships/hyperlink" Target="https://www.cuny.edu/about/administration/offices/communications-marketing/university-identity/"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home.dartmouth.edu/news/2024/05/campus-protest" TargetMode="External"/><Relationship Id="rId38" Type="http://schemas.openxmlformats.org/officeDocument/2006/relationships/hyperlink" Target="https://www.cuny.edu/current-students/student-affairs/student-life/" TargetMode="External"/><Relationship Id="rId20" Type="http://schemas.openxmlformats.org/officeDocument/2006/relationships/hyperlink" Target="https://www.boisestate.edu/events/event/commencement-4/" TargetMode="External"/><Relationship Id="rId22" Type="http://schemas.openxmlformats.org/officeDocument/2006/relationships/hyperlink" Target="https://www.boisestate.edu/giving/impact/annual-report/" TargetMode="External"/><Relationship Id="rId21" Type="http://schemas.openxmlformats.org/officeDocument/2006/relationships/hyperlink" Target="https://www.usnews.com/best-colleges/boise-state-university-1616" TargetMode="External"/><Relationship Id="rId24" Type="http://schemas.openxmlformats.org/officeDocument/2006/relationships/hyperlink" Target="https://www.usnews.com/best-colleges/boise-state-university-1616" TargetMode="External"/><Relationship Id="rId23" Type="http://schemas.openxmlformats.org/officeDocument/2006/relationships/hyperlink" Target="https://www.usnews.com/best-colleges/boise-state-university-1616" TargetMode="External"/><Relationship Id="rId26" Type="http://schemas.openxmlformats.org/officeDocument/2006/relationships/hyperlink" Target="https://www.timesofisrael.com/indiana-passes-bill-banning-anti-israel-boycotts/" TargetMode="External"/><Relationship Id="rId25" Type="http://schemas.openxmlformats.org/officeDocument/2006/relationships/hyperlink" Target="https://www.usnews.com/best-colleges/boise-state-university-1616" TargetMode="External"/><Relationship Id="rId28" Type="http://schemas.openxmlformats.org/officeDocument/2006/relationships/hyperlink" Target="https://www.lemonde.fr/en/international/article/2024/04/27/police-detain-100-as-pro-palestinian-camp-cleared-at-boston-university_6669745_4.html" TargetMode="External"/><Relationship Id="rId27" Type="http://schemas.openxmlformats.org/officeDocument/2006/relationships/hyperlink" Target="https://www.ktvb.com/article/news/local/we-stand-against-any-genocide-pro-palestinian-anti-war-anti-semitism-protest-camp-erected/277-48c8cde4-e3f6-4870-b684-017b38ef2d2a" TargetMode="External"/><Relationship Id="rId29" Type="http://schemas.openxmlformats.org/officeDocument/2006/relationships/hyperlink" Target="https://boyleheightsbeat.com/one-week-in-student-encampment-at-cal-state-la-nearly-doubles-in-size/" TargetMode="External"/><Relationship Id="rId11" Type="http://schemas.openxmlformats.org/officeDocument/2006/relationships/hyperlink" Target="https://forward.com/news/608878/binghamton-encampment-gaza-protest-jewish/" TargetMode="External"/><Relationship Id="rId10" Type="http://schemas.openxmlformats.org/officeDocument/2006/relationships/hyperlink" Target="https://forward.com/news/608878/binghamton-encampment-gaza-protest-jewish/" TargetMode="External"/><Relationship Id="rId13" Type="http://schemas.openxmlformats.org/officeDocument/2006/relationships/hyperlink" Target="https://www.usnews.com/best-colleges/suny-binghamton-2836" TargetMode="External"/><Relationship Id="rId12" Type="http://schemas.openxmlformats.org/officeDocument/2006/relationships/hyperlink" Target="https://www.binghamtonhomepage.com/news/binghamton-university/pro-palestinian-encampment-on-bus-campus-stretches-to-second-day/" TargetMode="External"/><Relationship Id="rId15" Type="http://schemas.openxmlformats.org/officeDocument/2006/relationships/hyperlink" Target="https://www.usnews.com/best-colleges/suny-binghamton-2836" TargetMode="External"/><Relationship Id="rId14" Type="http://schemas.openxmlformats.org/officeDocument/2006/relationships/hyperlink" Target="https://www.binghamton.edu/foundation/annual-report-2021-22/results.html" TargetMode="External"/><Relationship Id="rId17" Type="http://schemas.openxmlformats.org/officeDocument/2006/relationships/hyperlink" Target="https://www.usnews.com/best-colleges/suny-binghamton-2836" TargetMode="External"/><Relationship Id="rId16" Type="http://schemas.openxmlformats.org/officeDocument/2006/relationships/hyperlink" Target="https://www.usnews.com/best-colleges/suny-binghamton-2836" TargetMode="External"/><Relationship Id="rId19" Type="http://schemas.openxmlformats.org/officeDocument/2006/relationships/hyperlink" Target="https://ca.news.yahoo.com/stop-funding-genocide-boise-protesters-214859613.html" TargetMode="External"/><Relationship Id="rId18" Type="http://schemas.openxmlformats.org/officeDocument/2006/relationships/hyperlink" Target="https://www.binghamtonhomepage.com/news/binghamton-university/pro-palestinian-encampment-on-bus-campus-stretches-to-second-day/" TargetMode="External"/><Relationship Id="rId72" Type="http://schemas.openxmlformats.org/officeDocument/2006/relationships/table" Target="../tables/table2.xml"/><Relationship Id="rId70" Type="http://schemas.openxmlformats.org/officeDocument/2006/relationships/drawing" Target="../drawings/drawing2.xml"/><Relationship Id="rId62" Type="http://schemas.openxmlformats.org/officeDocument/2006/relationships/hyperlink" Target="https://dailyiowan.com/2024/05/06/first-pro-palestine-encampment-on-university-of-iowa-campus-shut-down-by-police/" TargetMode="External"/><Relationship Id="rId61" Type="http://schemas.openxmlformats.org/officeDocument/2006/relationships/hyperlink" Target="https://www.ctpublic.org/news/2024-04-25/police-make-arrests-as-uconn-students-gather-for-pro-palestinian-protest" TargetMode="External"/><Relationship Id="rId64" Type="http://schemas.openxmlformats.org/officeDocument/2006/relationships/hyperlink" Target="https://www.dailyemerald.com/news/uo-pro-palestine-demonstrators-move-encampment-in-front-of-johnson-hall-on-18th-day/article_9adc0d4a-12d8-11ef-8bcf-abea43db800c.html" TargetMode="External"/><Relationship Id="rId63" Type="http://schemas.openxmlformats.org/officeDocument/2006/relationships/hyperlink" Target="https://lawrencekstimes.com/2024/05/17/ku-silent-protesters-arrests/" TargetMode="External"/><Relationship Id="rId66" Type="http://schemas.openxmlformats.org/officeDocument/2006/relationships/hyperlink" Target="https://www.dailyemerald.com/news/uo-pro-palestine-demonstrators-move-encampment-in-front-of-johnson-hall-on-18th-day/article_9adc0d4a-12d8-11ef-8bcf-abea43db800c.html" TargetMode="External"/><Relationship Id="rId65" Type="http://schemas.openxmlformats.org/officeDocument/2006/relationships/hyperlink" Target="https://miscellanynews.org/2024/05/06/news/breaking-news-vassar-gaza-solidarity-encampment-dismantled-after-five-days/" TargetMode="External"/><Relationship Id="rId68" Type="http://schemas.openxmlformats.org/officeDocument/2006/relationships/hyperlink" Target="https://www.statesmanjournal.com/story/news/local/2024/05/03/willamette-university-students-protest/73560966007/" TargetMode="External"/><Relationship Id="rId67" Type="http://schemas.openxmlformats.org/officeDocument/2006/relationships/hyperlink" Target="https://www.union-bulletin.com/news/local/education/were-going-to-stay-as-long-as-we-can-whitman-students-set-up-camp-continue/article_496b1534-09b2-11ef-97b4-93bafe12096c.html" TargetMode="External"/><Relationship Id="rId60" Type="http://schemas.openxmlformats.org/officeDocument/2006/relationships/hyperlink" Target="https://www.kqed.org/news/11986194/pro-palestinian-protesters-stay-put-on-ucsf-campus-a-day-after-initial-police-sweep" TargetMode="External"/><Relationship Id="rId69" Type="http://schemas.openxmlformats.org/officeDocument/2006/relationships/hyperlink" Target="https://www.news10.com/news/williams-college-students-shutting-down-encampment/" TargetMode="External"/><Relationship Id="rId51" Type="http://schemas.openxmlformats.org/officeDocument/2006/relationships/hyperlink" Target="https://www.mercurynews.com/2024/05/14/san-jose-state-students-set-up-pro-palestine-encampment/" TargetMode="External"/><Relationship Id="rId50" Type="http://schemas.openxmlformats.org/officeDocument/2006/relationships/hyperlink" Target="https://www.cbsnews.com/sanfrancisco/news/pro-palestinian-protest-hunger-strike-saint-marys-college-ca-moraga-ends/" TargetMode="External"/><Relationship Id="rId53" Type="http://schemas.openxmlformats.org/officeDocument/2006/relationships/hyperlink" Target="https://www.wkrn.com/news/local-news/pro-palestinian-protest-ends-at-the-university-of-the-south/" TargetMode="External"/><Relationship Id="rId52" Type="http://schemas.openxmlformats.org/officeDocument/2006/relationships/hyperlink" Target="https://blockclubchicago.org/2024/05/05/68-arrested-after-art-institute-asks-police-to-clear-pro-palestinian-encampment/" TargetMode="External"/><Relationship Id="rId55" Type="http://schemas.openxmlformats.org/officeDocument/2006/relationships/hyperlink" Target="https://www.cityandstateny.com/politics/2024/05/tracking-campus-protests-new-york/396318/" TargetMode="External"/><Relationship Id="rId54" Type="http://schemas.openxmlformats.org/officeDocument/2006/relationships/hyperlink" Target="https://oracle.newpaltz.edu/student-encampment/" TargetMode="External"/><Relationship Id="rId57" Type="http://schemas.openxmlformats.org/officeDocument/2006/relationships/hyperlink" Target="https://news.arizona.edu/news/message-president-robbins-may-9-campus-demonstration" TargetMode="External"/><Relationship Id="rId56" Type="http://schemas.openxmlformats.org/officeDocument/2006/relationships/hyperlink" Target="https://vtdigger.org/2024/05/17/at-tiny-sterling-college-a-pro-palestine-encampment-continues-protesting/" TargetMode="External"/><Relationship Id="rId59" Type="http://schemas.openxmlformats.org/officeDocument/2006/relationships/hyperlink" Target="https://www.nbcsandiego.com/news/local/police-uc-san-diegos-pro-palestinian-encampment/3507445/" TargetMode="External"/><Relationship Id="rId58" Type="http://schemas.openxmlformats.org/officeDocument/2006/relationships/hyperlink" Target="https://www.indybay.org/newsitems/2024/05/06/18865934.ph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ashingtonpost.com/nation/interactive/2024/university-antiwar-campus-protests-arrests-data/" TargetMode="External"/><Relationship Id="rId2" Type="http://schemas.openxmlformats.org/officeDocument/2006/relationships/hyperlink" Target="https://www.nytimes.com/interactive/2024/us/pro-palestinian-college-protests-encampments.html" TargetMode="External"/><Relationship Id="rId3" Type="http://schemas.openxmlformats.org/officeDocument/2006/relationships/hyperlink" Target="https://www.cityandstateny.com/politics/2024/05/tracking-campus-protests-new-york/396318/" TargetMode="External"/><Relationship Id="rId4" Type="http://schemas.openxmlformats.org/officeDocument/2006/relationships/hyperlink" Target="https://www.insidehighered.com/news/students/free-speech/2024/04/24/students-set-encampments-coast-coast" TargetMode="External"/><Relationship Id="rId9" Type="http://schemas.openxmlformats.org/officeDocument/2006/relationships/hyperlink" Target="https://www.newsweek.com/pro-palestinian-protest-colleges-divest-israel-1897605" TargetMode="External"/><Relationship Id="rId5" Type="http://schemas.openxmlformats.org/officeDocument/2006/relationships/hyperlink" Target="https://www.motherjones.com/politics/2024/04/gaza-solidarity-encampments-columbia-college-campus-protest-palestine-israel-how-many-protests/" TargetMode="External"/><Relationship Id="rId6" Type="http://schemas.openxmlformats.org/officeDocument/2006/relationships/hyperlink" Target="https://www.nytimes.com/2024/05/17/us/campus-protests-agreements-divestment-israel.html" TargetMode="External"/><Relationship Id="rId7" Type="http://schemas.openxmlformats.org/officeDocument/2006/relationships/hyperlink" Target="https://www.washingtonpost.com/nation/2024/05/03/colleges-protests-gaza-arrests-encampments/" TargetMode="External"/><Relationship Id="rId8" Type="http://schemas.openxmlformats.org/officeDocument/2006/relationships/hyperlink" Target="https://www.boston.com/news/schools/2024/04/26/universities-pro-palestinian-protesters-negotiations-police/" TargetMode="External"/><Relationship Id="rId11" Type="http://schemas.openxmlformats.org/officeDocument/2006/relationships/hyperlink" Target="https://www.kqed.org/news/11986812/some-bay-area-universities-reach-deal-to-end-encampments-but-students-say-their-fight-continues" TargetMode="External"/><Relationship Id="rId10" Type="http://schemas.openxmlformats.org/officeDocument/2006/relationships/hyperlink" Target="https://www.theguardian.com/world/article/2024/may/04/universities-allow-student-campus-protest-encampments" TargetMode="External"/><Relationship Id="rId13" Type="http://schemas.openxmlformats.org/officeDocument/2006/relationships/hyperlink" Target="https://students4gaza.directory/" TargetMode="External"/><Relationship Id="rId12" Type="http://schemas.openxmlformats.org/officeDocument/2006/relationships/hyperlink" Target="https://www.aljazeera.com/news/2024/4/29/mapping-pro-palestine-campus-protests-around-the-world" TargetMode="External"/><Relationship Id="rId15" Type="http://schemas.openxmlformats.org/officeDocument/2006/relationships/hyperlink" Target="https://x.com/beyondballott/status/1786499092425629966/photo/1" TargetMode="External"/><Relationship Id="rId14" Type="http://schemas.openxmlformats.org/officeDocument/2006/relationships/hyperlink" Target="https://amchainitiative.org/search-by-incident/" TargetMode="External"/><Relationship Id="rId17" Type="http://schemas.openxmlformats.org/officeDocument/2006/relationships/drawing" Target="../drawings/drawing4.xml"/><Relationship Id="rId16" Type="http://schemas.openxmlformats.org/officeDocument/2006/relationships/hyperlink" Target="https://en.wikipedia.org/wiki/List_of_pro-Palestinian_protests_on_university_campuses_in_California_in_2024"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observer.case.edu/gaza-solidarity-encampment-set-up-on-ksl-oval/" TargetMode="External"/><Relationship Id="rId193" Type="http://schemas.openxmlformats.org/officeDocument/2006/relationships/hyperlink" Target="https://observer.case.edu/gaza-solidarity-encampment-set-up-on-ksl-oval/" TargetMode="External"/><Relationship Id="rId192" Type="http://schemas.openxmlformats.org/officeDocument/2006/relationships/hyperlink" Target="https://www.clevescene.com/news/case-western-reserve-university-bars-some-pro-palestine-student-protesters-from-graduation-campus-44307146" TargetMode="External"/><Relationship Id="rId191" Type="http://schemas.openxmlformats.org/officeDocument/2006/relationships/hyperlink" Target="https://observer.case.edu/gaza-solidarity-encampment-set-up-on-ksl-oval/"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www.instagram.com/p/C60ARsiADQP/?img_index=5" TargetMode="External"/><Relationship Id="rId185" Type="http://schemas.openxmlformats.org/officeDocument/2006/relationships/hyperlink" Target="https://boyleheightsbeat.com/one-week-in-student-encampment-at-cal-state-la-nearly-doubles-in-size/" TargetMode="External"/><Relationship Id="rId184" Type="http://schemas.openxmlformats.org/officeDocument/2006/relationships/hyperlink" Target="https://www.sgvtribune.com/2024/05/16/cal-state-la-president-meets-with-student-protesters-signals-support-for-financial-transparency/" TargetMode="External"/><Relationship Id="rId189" Type="http://schemas.openxmlformats.org/officeDocument/2006/relationships/hyperlink" Target="https://www.clevescene.com/news/case-western-reserve-university-threatens-protestors-with-criminal-violations-as-encamped-grow-more-defiant-44268148" TargetMode="External"/><Relationship Id="rId188" Type="http://schemas.openxmlformats.org/officeDocument/2006/relationships/hyperlink" Target="https://case.edu/president/speeches-statements/encampment-protest-ends-adjustments-upcoming-events-may-10-2024" TargetMode="External"/><Relationship Id="rId183" Type="http://schemas.openxmlformats.org/officeDocument/2006/relationships/hyperlink" Target="https://www.sgvtribune.com/2024/05/16/cal-state-la-president-meets-with-student-protesters-signals-support-for-financial-transparency/" TargetMode="External"/><Relationship Id="rId182" Type="http://schemas.openxmlformats.org/officeDocument/2006/relationships/hyperlink" Target="https://thelumberjack.org/2024/05/07/protest-timeline-from-faculty-senate-chair-james-woglom/" TargetMode="External"/><Relationship Id="rId181" Type="http://schemas.openxmlformats.org/officeDocument/2006/relationships/hyperlink" Target="https://thelumberjack.org/2024/05/07/protest-timeline-from-faculty-senate-chair-james-woglom/" TargetMode="External"/><Relationship Id="rId180" Type="http://schemas.openxmlformats.org/officeDocument/2006/relationships/hyperlink" Target="https://www.humboldt.edu/about/facts-figures" TargetMode="External"/><Relationship Id="rId176" Type="http://schemas.openxmlformats.org/officeDocument/2006/relationships/hyperlink" Target="https://www.humboldt.edu/about/facts-figures" TargetMode="External"/><Relationship Id="rId175" Type="http://schemas.openxmlformats.org/officeDocument/2006/relationships/hyperlink" Target="https://www.usnews.com/best-colleges/california-polytechnic-state-university---humboldt-1149/paying" TargetMode="External"/><Relationship Id="rId174" Type="http://schemas.openxmlformats.org/officeDocument/2006/relationships/hyperlink" Target="https://www.humboldt.edu/about/facts-figures" TargetMode="External"/><Relationship Id="rId173" Type="http://schemas.openxmlformats.org/officeDocument/2006/relationships/hyperlink" Target="https://giving.humboldt.edu/sites/default/files/foundation_annualreport_final_2022-23_spreads.pdf" TargetMode="External"/><Relationship Id="rId179" Type="http://schemas.openxmlformats.org/officeDocument/2006/relationships/hyperlink" Target="https://brand.humboldt.edu/identity" TargetMode="External"/><Relationship Id="rId178" Type="http://schemas.openxmlformats.org/officeDocument/2006/relationships/hyperlink" Target="https://www.jewishvirtuallibrary.org/anti-bds-legislation" TargetMode="External"/><Relationship Id="rId177" Type="http://schemas.openxmlformats.org/officeDocument/2006/relationships/hyperlink" Target="https://www.usnews.com/best-colleges/california-polytechnic-state-university---humboldt-1149/paying" TargetMode="External"/><Relationship Id="rId198" Type="http://schemas.openxmlformats.org/officeDocument/2006/relationships/hyperlink" Target="https://www.usnews.com/best-colleges/case-western-reserve-university-3024" TargetMode="External"/><Relationship Id="rId197" Type="http://schemas.openxmlformats.org/officeDocument/2006/relationships/hyperlink" Target="https://case.edu/investments/sites/default/files/2022-07/Endowment%20Report%202021.pdf" TargetMode="External"/><Relationship Id="rId196" Type="http://schemas.openxmlformats.org/officeDocument/2006/relationships/hyperlink" Target="https://www.usnews.com/best-colleges/case-western-reserve-university-3024" TargetMode="External"/><Relationship Id="rId195" Type="http://schemas.openxmlformats.org/officeDocument/2006/relationships/hyperlink" Target="https://observer.case.edu/gaza-solidarity-encampment-set-up-on-ksl-oval/" TargetMode="External"/><Relationship Id="rId199" Type="http://schemas.openxmlformats.org/officeDocument/2006/relationships/hyperlink" Target="https://www.usnews.com/best-colleges/case-western-reserve-university-3024" TargetMode="External"/><Relationship Id="rId150" Type="http://schemas.openxmlformats.org/officeDocument/2006/relationships/hyperlink" Target="https://bicollegenews.com/2024/05/03/president-cassidy-shuts-down-negotiations-with-student-protesters/" TargetMode="External"/><Relationship Id="rId392" Type="http://schemas.openxmlformats.org/officeDocument/2006/relationships/hyperlink" Target="https://emorywheel.com/fenves-answers-questions-about-encampment-arrests-at-university-senate-meeting/" TargetMode="External"/><Relationship Id="rId391" Type="http://schemas.openxmlformats.org/officeDocument/2006/relationships/hyperlink" Target="https://emorywheel.com/fenves-answers-questions-at-student-webinar-in-wake-of-protests-says-he-has-no-plans-to-divest-from-israel/" TargetMode="External"/><Relationship Id="rId390" Type="http://schemas.openxmlformats.org/officeDocument/2006/relationships/hyperlink" Target="https://president.emory.edu/communications/2024/04/april-26-yesterdays-protests.html"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bicollegenews.com/2024/05/03/president-cassidy-shuts-down-negotiations-with-student-protesters/"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snews.com/best-colleges/university-of-mary-washington-3746" TargetMode="External"/><Relationship Id="rId1091" Type="http://schemas.openxmlformats.org/officeDocument/2006/relationships/hyperlink" Target="https://www.usnews.com/best-colleges/university-of-mary-washington-3746/student-life" TargetMode="External"/><Relationship Id="rId1092" Type="http://schemas.openxmlformats.org/officeDocument/2006/relationships/hyperlink" Target="https://www.umw.edu/financialaid/process/cost-of-attendance/" TargetMode="External"/><Relationship Id="rId1093" Type="http://schemas.openxmlformats.org/officeDocument/2006/relationships/hyperlink" Target="https://www.umw.edu/financialaid/process/cost-of-attendance/" TargetMode="External"/><Relationship Id="rId1094" Type="http://schemas.openxmlformats.org/officeDocument/2006/relationships/hyperlink" Target="https://www.umw.edu/financialaid/process/cost-of-attendance/"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27/bryn-mawr-college-students-set-up-palestine-liberation-encampment/" TargetMode="External"/><Relationship Id="rId385" Type="http://schemas.openxmlformats.org/officeDocument/2006/relationships/hyperlink" Target="https://www.wabe.org/pro-palestinian-cop-city-protesters-arrested-on-emory-university-campus/" TargetMode="External"/><Relationship Id="rId1095" Type="http://schemas.openxmlformats.org/officeDocument/2006/relationships/hyperlink" Target="https://umweagles.com/information/getinvolved" TargetMode="External"/><Relationship Id="rId142" Type="http://schemas.openxmlformats.org/officeDocument/2006/relationships/hyperlink" Target="https://www.jta.org/2024/05/01/united-states/brown-university-board-to-vote-on-israel-divestment-following-agreement-with-protesters" TargetMode="External"/><Relationship Id="rId384" Type="http://schemas.openxmlformats.org/officeDocument/2006/relationships/hyperlink" Target="https://president.emory.edu/communications/2024/04/april-26-yesterdays-protests.html" TargetMode="External"/><Relationship Id="rId1096" Type="http://schemas.openxmlformats.org/officeDocument/2006/relationships/hyperlink" Target="https://www.usnews.com/best-colleges/university-of-mary-washington-3746/student-life" TargetMode="External"/><Relationship Id="rId141" Type="http://schemas.openxmlformats.org/officeDocument/2006/relationships/hyperlink" Target="https://www.brown.edu/news/2023-07-24/bruno" TargetMode="External"/><Relationship Id="rId383" Type="http://schemas.openxmlformats.org/officeDocument/2006/relationships/hyperlink" Target="https://president.emory.edu/communications/2024/04/april-26-yesterdays-protests.html" TargetMode="External"/><Relationship Id="rId1097" Type="http://schemas.openxmlformats.org/officeDocument/2006/relationships/hyperlink" Target="https://www.instagram.com/p/C6SAkfQOjLc/?img_index=8" TargetMode="External"/><Relationship Id="rId140" Type="http://schemas.openxmlformats.org/officeDocument/2006/relationships/hyperlink" Target="https://www.brown.edu/university-identity/sites/university-identity/files/Brown_Visual_Identity_Policy_2016-012020_rev_1.pdf" TargetMode="External"/><Relationship Id="rId382" Type="http://schemas.openxmlformats.org/officeDocument/2006/relationships/hyperlink" Target="https://mondoweiss.net/2024/04/we-are-occupying-emory-university-to-demand-immediate-divestment-from-israel-and-cop-city/" TargetMode="External"/><Relationship Id="rId1098" Type="http://schemas.openxmlformats.org/officeDocument/2006/relationships/hyperlink" Target="https://www.usnews.com/best-colleges/university-of-maryland-2103"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4/27/bryn-mawr-college-students-set-up-palestine-liberation-encampment/" TargetMode="External"/><Relationship Id="rId389" Type="http://schemas.openxmlformats.org/officeDocument/2006/relationships/hyperlink" Target="https://emorywheel.com/emory-relocates-commencement-off-campus-cancels-class-day-crossover/" TargetMode="External"/><Relationship Id="rId1099" Type="http://schemas.openxmlformats.org/officeDocument/2006/relationships/hyperlink" Target="https://research.umd.edu/who-we-are/facts-and-figures"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4/30/bryn-mawr-encampment-continues-to-grow-as-it-enters-day-three-the-peoples-college-for-the-liberation-of-palestine/" TargetMode="External"/><Relationship Id="rId388" Type="http://schemas.openxmlformats.org/officeDocument/2006/relationships/hyperlink" Target="https://atlantaciviccircle.org/2024/05/03/emory-college-faculty-vote-no-confidence-university-president-student-protests/"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www.phillyvoice.com/bryn-mawr-commencement-moved-amidst-encampment-protest/" TargetMode="External"/><Relationship Id="rId387" Type="http://schemas.openxmlformats.org/officeDocument/2006/relationships/hyperlink" Target="https://mondoweiss.net/2024/04/we-are-occupying-emory-university-to-demand-immediate-divestment-from-israel-and-cop-city/"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president.emory.edu/communications/2024/04/april-26-yesterdays-protests.html" TargetMode="External"/><Relationship Id="rId381" Type="http://schemas.openxmlformats.org/officeDocument/2006/relationships/hyperlink" Target="https://today.emerson.edu/2022/03/29/the-long-and-storied-history-of-emerson-athletics/" TargetMode="External"/><Relationship Id="rId380" Type="http://schemas.openxmlformats.org/officeDocument/2006/relationships/hyperlink" Target="https://brand.emerson.edu/visual-identity/" TargetMode="External"/><Relationship Id="rId139" Type="http://schemas.openxmlformats.org/officeDocument/2006/relationships/hyperlink" Target="https://www.jewishvirtuallibrary.org/anti-bds-legislation" TargetMode="External"/><Relationship Id="rId138" Type="http://schemas.openxmlformats.org/officeDocument/2006/relationships/hyperlink" Target="https://www.usnews.com/best-colleges/brown-university-3401/paying" TargetMode="External"/><Relationship Id="rId137" Type="http://schemas.openxmlformats.org/officeDocument/2006/relationships/hyperlink" Target="https://finaid.brown.edu/estimate-cost-aid/cost" TargetMode="External"/><Relationship Id="rId379" Type="http://schemas.openxmlformats.org/officeDocument/2006/relationships/hyperlink" Target="https://www.jewishvirtuallibrary.org/anti-bds-legislation" TargetMode="External"/><Relationship Id="rId1080" Type="http://schemas.openxmlformats.org/officeDocument/2006/relationships/hyperlink" Target="https://www.illinois.gov/news/press-release.13202.html" TargetMode="External"/><Relationship Id="rId1081" Type="http://schemas.openxmlformats.org/officeDocument/2006/relationships/hyperlink" Target="https://guides.library.illinois.edu/kingfisher" TargetMode="External"/><Relationship Id="rId1082" Type="http://schemas.openxmlformats.org/officeDocument/2006/relationships/hyperlink" Target="https://bigfuture.collegeboard.org/colleges/university-of-illinois-at-urbana-champaign/tuition-and-costs" TargetMode="External"/><Relationship Id="rId1083" Type="http://schemas.openxmlformats.org/officeDocument/2006/relationships/hyperlink" Target="https://dailyiowan.com/2024/05/06/first-pro-palestine-encampment-on-university-of-iowa-campus-shut-down-by-police/" TargetMode="External"/><Relationship Id="rId13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74" Type="http://schemas.openxmlformats.org/officeDocument/2006/relationships/hyperlink" Target="https://berkeleybeacon.com/college-endowment-balloons-amid-pandemic/" TargetMode="External"/><Relationship Id="rId1084" Type="http://schemas.openxmlformats.org/officeDocument/2006/relationships/hyperlink" Target="https://lawrencekstimes.com/2024/05/17/ku-silent-protesters-arrests/" TargetMode="External"/><Relationship Id="rId131" Type="http://schemas.openxmlformats.org/officeDocument/2006/relationships/hyperlink" Target="https://www.jta.org/2024/05/01/united-states/brown-university-board-to-vote-on-israel-divestment-following-agreement-with-protesters" TargetMode="External"/><Relationship Id="rId373" Type="http://schemas.openxmlformats.org/officeDocument/2006/relationships/hyperlink" Target="https://www.usnews.com/best-colleges/emerson-college-2146" TargetMode="External"/><Relationship Id="rId1085" Type="http://schemas.openxmlformats.org/officeDocument/2006/relationships/hyperlink" Target="https://www.fredericksburgfreepress.com/2024/04/27/breaking-umw-students-arrested-after-re-erecting-encampment/" TargetMode="External"/><Relationship Id="rId13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72" Type="http://schemas.openxmlformats.org/officeDocument/2006/relationships/hyperlink" Target="https://www.wbur.org/news/2024/05/15/massachusetts-colleges-protest-encampments-gaza-divestment" TargetMode="External"/><Relationship Id="rId1086" Type="http://schemas.openxmlformats.org/officeDocument/2006/relationships/hyperlink" Target="https://www.umw.edu/news/2024/05/02/message-from-the-president-jefferson-square-follow-up/" TargetMode="External"/><Relationship Id="rId371" Type="http://schemas.openxmlformats.org/officeDocument/2006/relationships/hyperlink" Target="https://www.wbur.org/news/2024/04/26/boston-encampments-protest-gaza-ceasefire" TargetMode="External"/><Relationship Id="rId1087" Type="http://schemas.openxmlformats.org/officeDocument/2006/relationships/hyperlink" Target="https://www.nbcwashington.com/news/local/northern-virginia/12-arrested-at-university-of-mary-washington-during-pro-palestinian-protest/3603324/" TargetMode="External"/><Relationship Id="rId136" Type="http://schemas.openxmlformats.org/officeDocument/2006/relationships/hyperlink" Target="https://www.usnews.com/best-colleges/brown-university-3401/paying" TargetMode="External"/><Relationship Id="rId378" Type="http://schemas.openxmlformats.org/officeDocument/2006/relationships/hyperlink" Target="https://www.usnews.com/best-colleges/emerson-college-2146" TargetMode="External"/><Relationship Id="rId1088" Type="http://schemas.openxmlformats.org/officeDocument/2006/relationships/hyperlink" Target="https://www.nbcwashington.com/news/local/northern-virginia/12-arrested-at-university-of-mary-washington-during-pro-palestinian-protest/3603324/" TargetMode="External"/><Relationship Id="rId135" Type="http://schemas.openxmlformats.org/officeDocument/2006/relationships/hyperlink" Target="https://www.brown.edu/about/brown-glance" TargetMode="External"/><Relationship Id="rId377" Type="http://schemas.openxmlformats.org/officeDocument/2006/relationships/hyperlink" Target="https://www.usnews.com/best-colleges/emerson-college-2146" TargetMode="External"/><Relationship Id="rId1089" Type="http://schemas.openxmlformats.org/officeDocument/2006/relationships/hyperlink" Target="https://www.umw.edu/news/2024/05/02/message-from-the-president-jefferson-square-follow-up/" TargetMode="External"/><Relationship Id="rId134" Type="http://schemas.openxmlformats.org/officeDocument/2006/relationships/hyperlink" Target="https://www.browndailyherald.com/article/2023/10/what-is-the-university-s-endowment" TargetMode="External"/><Relationship Id="rId376" Type="http://schemas.openxmlformats.org/officeDocument/2006/relationships/hyperlink" Target="https://www.usnews.com/best-colleges/emerson-college-2146" TargetMode="External"/><Relationship Id="rId133" Type="http://schemas.openxmlformats.org/officeDocument/2006/relationships/hyperlink" Target="https://www.brown.edu/about/brown-glance" TargetMode="External"/><Relationship Id="rId375" Type="http://schemas.openxmlformats.org/officeDocument/2006/relationships/hyperlink" Target="https://www.usnews.com/best-colleges/emerson-college-2146" TargetMode="External"/><Relationship Id="rId172" Type="http://schemas.openxmlformats.org/officeDocument/2006/relationships/hyperlink" Target="https://www.humboldt.edu/news/humboldt-one-top-public-schools-west-according-us-news-world-report" TargetMode="External"/><Relationship Id="rId171" Type="http://schemas.openxmlformats.org/officeDocument/2006/relationships/hyperlink" Target="https://www.boston.com/news/schools/2024/04/26/universities-pro-palestinian-protesters-negotiations-police/" TargetMode="External"/><Relationship Id="rId170" Type="http://schemas.openxmlformats.org/officeDocument/2006/relationships/hyperlink" Target="https://www.capradio.org/articles/2024/04/30/cal-poly-humboldt-police-arrest-31-people-amid-pro-palestine-campus-demonstration/" TargetMode="External"/><Relationship Id="rId165" Type="http://schemas.openxmlformats.org/officeDocument/2006/relationships/hyperlink" Target="https://thelumberjack.org/2024/05/07/protest-timeline-from-faculty-senate-chair-james-woglom/" TargetMode="External"/><Relationship Id="rId164" Type="http://schemas.openxmlformats.org/officeDocument/2006/relationships/hyperlink" Target="https://thelumberjack.org/2024/05/07/protest-timeline-from-faculty-senate-chair-james-woglom/" TargetMode="External"/><Relationship Id="rId163" Type="http://schemas.openxmlformats.org/officeDocument/2006/relationships/hyperlink" Target="https://thelumberjack.org/2024/05/07/protest-timeline-from-faculty-senate-chair-james-woglom/"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thelumberjack.org/2024/05/07/protest-timeline-from-faculty-senate-chair-james-woglom/" TargetMode="External"/><Relationship Id="rId168" Type="http://schemas.openxmlformats.org/officeDocument/2006/relationships/hyperlink" Target="https://www.capradio.org/articles/2024/04/30/cal-poly-humboldt-police-arrest-31-people-amid-pro-palestine-campus-demonstration/" TargetMode="External"/><Relationship Id="rId167" Type="http://schemas.openxmlformats.org/officeDocument/2006/relationships/hyperlink" Target="https://thelumberjack.org/2024/05/07/letter-cal-poly-humboldt-faculty-demand-resignation/" TargetMode="External"/><Relationship Id="rId166" Type="http://schemas.openxmlformats.org/officeDocument/2006/relationships/hyperlink" Target="https://www.capradio.org/articles/2024/04/30/cal-poly-humboldt-police-arrest-31-people-amid-pro-palestine-campus-demonstration/"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www.brynmawr.edu/bulletin/bryn-mawr-owl" TargetMode="External"/><Relationship Id="rId159" Type="http://schemas.openxmlformats.org/officeDocument/2006/relationships/hyperlink" Target="https://www.brynmawr.edu/inside/offices-services/college-communications/creative-services/college-identity-templates/color-palette" TargetMode="External"/><Relationship Id="rId154" Type="http://schemas.openxmlformats.org/officeDocument/2006/relationships/hyperlink" Target="https://www.usnews.com/best-colleges/bryn-mawr-college-3237" TargetMode="External"/><Relationship Id="rId396" Type="http://schemas.openxmlformats.org/officeDocument/2006/relationships/hyperlink" Target="https://www.usnews.com/best-colleges/emory-university-1564/paying" TargetMode="External"/><Relationship Id="rId153" Type="http://schemas.openxmlformats.org/officeDocument/2006/relationships/hyperlink" Target="https://www.brynmawr.edu/inside/offices-services/finance-administration/financial-reports-budgets" TargetMode="External"/><Relationship Id="rId395" Type="http://schemas.openxmlformats.org/officeDocument/2006/relationships/hyperlink" Target="https://www.usnews.com/best-colleges/emory-university-1564" TargetMode="External"/><Relationship Id="rId152" Type="http://schemas.openxmlformats.org/officeDocument/2006/relationships/hyperlink" Target="https://www.usnews.com/best-colleges/bryn-mawr-college-3237" TargetMode="External"/><Relationship Id="rId394"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51" Type="http://schemas.openxmlformats.org/officeDocument/2006/relationships/hyperlink" Target="https://bicollegenews.com/2024/05/03/president-cassidy-shuts-down-negotiations-with-student-protesters/" TargetMode="External"/><Relationship Id="rId393" Type="http://schemas.openxmlformats.org/officeDocument/2006/relationships/hyperlink" Target="https://www.usnews.com/best-colleges/emory-university-1564" TargetMode="External"/><Relationship Id="rId158" Type="http://schemas.openxmlformats.org/officeDocument/2006/relationships/hyperlink" Target="https://www.jewishvirtuallibrary.org/anti-bds-legislation" TargetMode="External"/><Relationship Id="rId157" Type="http://schemas.openxmlformats.org/officeDocument/2006/relationships/hyperlink" Target="https://www.usnews.com/best-colleges/bryn-mawr-college-3237/paying" TargetMode="External"/><Relationship Id="rId399" Type="http://schemas.openxmlformats.org/officeDocument/2006/relationships/hyperlink" Target="https://www.jewishvirtuallibrary.org/anti-bds-legislation" TargetMode="External"/><Relationship Id="rId156" Type="http://schemas.openxmlformats.org/officeDocument/2006/relationships/hyperlink" Target="https://www.usnews.com/best-colleges/bryn-mawr-college-3237" TargetMode="External"/><Relationship Id="rId398" Type="http://schemas.openxmlformats.org/officeDocument/2006/relationships/hyperlink" Target="https://www.usnews.com/best-colleges/emory-university-1564/paying" TargetMode="External"/><Relationship Id="rId155" Type="http://schemas.openxmlformats.org/officeDocument/2006/relationships/hyperlink" Target="https://www.usnews.com/best-colleges/bryn-mawr-college-3237/paying" TargetMode="External"/><Relationship Id="rId397" Type="http://schemas.openxmlformats.org/officeDocument/2006/relationships/hyperlink" Target="https://www.usnews.com/best-colleges/emory-university-1564" TargetMode="External"/><Relationship Id="rId808" Type="http://schemas.openxmlformats.org/officeDocument/2006/relationships/hyperlink" Target="https://vtdigger.org/2024/05/17/at-tiny-sterling-college-a-pro-palestine-encampment-continues-protesting/" TargetMode="External"/><Relationship Id="rId807" Type="http://schemas.openxmlformats.org/officeDocument/2006/relationships/hyperlink" Target="https://finance.syr.edu/treasurer/investment-management/" TargetMode="External"/><Relationship Id="rId806" Type="http://schemas.openxmlformats.org/officeDocument/2006/relationships/hyperlink" Target="https://dailyorange.com/2024/04/live-student-encampment-syracuse-quad-demanding-gaza-ceasefire/" TargetMode="External"/><Relationship Id="rId805" Type="http://schemas.openxmlformats.org/officeDocument/2006/relationships/hyperlink" Target="https://cuse.com/sports/syracuse-mascot" TargetMode="External"/><Relationship Id="rId809" Type="http://schemas.openxmlformats.org/officeDocument/2006/relationships/hyperlink" Target="https://www.usnews.com/best-colleges/temple-university-3371" TargetMode="External"/><Relationship Id="rId800" Type="http://schemas.openxmlformats.org/officeDocument/2006/relationships/hyperlink" Target="https://www.usnews.com/best-colleges/syracuse-university-2882" TargetMode="External"/><Relationship Id="rId804" Type="http://schemas.openxmlformats.org/officeDocument/2006/relationships/hyperlink" Target="https://www.syracuse.edu/admissions-aid/financial-aid-scholarships/" TargetMode="External"/><Relationship Id="rId803" Type="http://schemas.openxmlformats.org/officeDocument/2006/relationships/hyperlink" Target="https://www.syracuse.edu/admissions-aid/tuition-fees/undergraduate-costs/" TargetMode="External"/><Relationship Id="rId802" Type="http://schemas.openxmlformats.org/officeDocument/2006/relationships/hyperlink" Target="https://www.syracuse.edu/about/facts-figures/" TargetMode="External"/><Relationship Id="rId801" Type="http://schemas.openxmlformats.org/officeDocument/2006/relationships/hyperlink" Target="https://finance.syr.edu/treasurer/investment-manage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usnews.com/best-colleges/the-university-of-texas-at-arlington-3656" TargetMode="External"/><Relationship Id="rId1335" Type="http://schemas.openxmlformats.org/officeDocument/2006/relationships/hyperlink" Target="https://www.usnews.com/best-colleges/the-university-of-texas-at-arlington-3656"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usnews.com/best-colleges/the-university-of-texas-at-arlington-3656"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texastribune.org/2022/01/31/texas-boycott-israel-lawsuit/"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yahoo.com/news/ut-arlington-holds-graduation-ceremony-215936826.html"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instagram.com/p/C6bFH0oupSV/?hl=en&amp;img_index=2"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whatchet.com/2024/05/05/live-coverage-encampment-begins-eleventh-day-under-persistent-rainfall/" TargetMode="External"/><Relationship Id="rId508" Type="http://schemas.openxmlformats.org/officeDocument/2006/relationships/hyperlink" Target="https://gwhatchet.com/2024/05/05/live-coverage-encampment-begins-eleventh-day-under-persistent-rainfall/" TargetMode="External"/><Relationship Id="rId503" Type="http://schemas.openxmlformats.org/officeDocument/2006/relationships/hyperlink" Target="https://gwhatchet.com/2024/04/26/seven-protesters-suspended-from-gw-for-encampment-organizers-say/" TargetMode="External"/><Relationship Id="rId745" Type="http://schemas.openxmlformats.org/officeDocument/2006/relationships/hyperlink" Target="https://sonomastatestar.com/" TargetMode="External"/><Relationship Id="rId987" Type="http://schemas.openxmlformats.org/officeDocument/2006/relationships/hyperlink" Target="https://www.usnews.com/best-colleges/ucla-1315" TargetMode="External"/><Relationship Id="rId502" Type="http://schemas.openxmlformats.org/officeDocument/2006/relationships/hyperlink" Target="https://gwhatchet.com/2024/05/04/live-coverage-encampments-tenth-day-met-with-rain-temperature-drops/" TargetMode="External"/><Relationship Id="rId744"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86" Type="http://schemas.openxmlformats.org/officeDocument/2006/relationships/hyperlink" Target="https://www.latimes.com/california/story/2024-05-01/la-me-ucla-camp-police" TargetMode="External"/><Relationship Id="rId501" Type="http://schemas.openxmlformats.org/officeDocument/2006/relationships/hyperlink" Target="https://gwhatchet.com/2024/05/04/live-coverage-encampments-tenth-day-met-with-rain-temperature-drops/" TargetMode="External"/><Relationship Id="rId743" Type="http://schemas.openxmlformats.org/officeDocument/2006/relationships/hyperlink" Target="https://ccrjustice.org/sites/default/files/attach/2016/10/AB2844%20FAQ%20final.pdf" TargetMode="External"/><Relationship Id="rId985" Type="http://schemas.openxmlformats.org/officeDocument/2006/relationships/hyperlink" Target="https://commencement.ucla.edu/schedule/ucla-commencement-schedule-alphabetical" TargetMode="External"/><Relationship Id="rId500" Type="http://schemas.openxmlformats.org/officeDocument/2006/relationships/hyperlink" Target="https://www.theeagleonline.com/article/2024/04/solidarity-encampment-continues-amid-statements-from-au-and-gw" TargetMode="External"/><Relationship Id="rId742" Type="http://schemas.openxmlformats.org/officeDocument/2006/relationships/hyperlink" Target="https://www.sonoma.edu/" TargetMode="External"/><Relationship Id="rId984" Type="http://schemas.openxmlformats.org/officeDocument/2006/relationships/hyperlink" Target="https://www.latimes.com/california/story/2024-05-01/la-me-ucla-camp-police"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stanforddaily.com/2024/04/25/pro-palestine-students-establish-encampment-amid-admit-weekend/" TargetMode="External"/><Relationship Id="rId506" Type="http://schemas.openxmlformats.org/officeDocument/2006/relationships/hyperlink" Target="https://www.washingtonpost.com/dc-md-va/2024/05/09/george-washington-university-encampment-arrest-breakdown/" TargetMode="External"/><Relationship Id="rId748" Type="http://schemas.openxmlformats.org/officeDocument/2006/relationships/hyperlink" Target="https://stanforddaily.com/2024/05/12/pro-israel-protesters-rally-against-pro-palestine-encampment/" TargetMode="External"/><Relationship Id="rId505" Type="http://schemas.openxmlformats.org/officeDocument/2006/relationships/hyperlink" Target="https://gwhatchet.com/2024/05/07/live-coverage-encampment-enters-13th-day-as-protesters-condemn-officials-alleged-refusal-to-negotiate/" TargetMode="External"/><Relationship Id="rId747" Type="http://schemas.openxmlformats.org/officeDocument/2006/relationships/hyperlink" Target="https://stanforddaily.com/2024/05/07/no-plans-to-cancel-commencement-at-stanford/" TargetMode="External"/><Relationship Id="rId989" Type="http://schemas.openxmlformats.org/officeDocument/2006/relationships/hyperlink" Target="https://www.ucla.edu/about/facts-and-figures" TargetMode="External"/><Relationship Id="rId504" Type="http://schemas.openxmlformats.org/officeDocument/2006/relationships/hyperlink" Target="https://gwhatchet.com/2024/05/04/live-coverage-encampments-tenth-day-met-with-rain-temperature-drops/" TargetMode="External"/><Relationship Id="rId746" Type="http://schemas.openxmlformats.org/officeDocument/2006/relationships/hyperlink" Target="https://seawolfservices.sonoma.edu/student-chargesfees/2022-23-student-chargesfees" TargetMode="External"/><Relationship Id="rId988" Type="http://schemas.openxmlformats.org/officeDocument/2006/relationships/hyperlink" Target="https://www.ucop.edu/investment-office/investment-reports/annual-reports/annual-endowment-report-2021.pdf"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sonoma.edu/about/facts" TargetMode="External"/><Relationship Id="rId983" Type="http://schemas.openxmlformats.org/officeDocument/2006/relationships/hyperlink" Target="https://dailybruin.com/2024/05/14/medics-physicians-recall-dystopian-violence-of-encampment-attack-and-sweep" TargetMode="External"/><Relationship Id="rId1330" Type="http://schemas.openxmlformats.org/officeDocument/2006/relationships/hyperlink" Target="https://www.wfaa.com/article/news/education/ut-arlington-pro-palestinian-protest-police/287-7b0fd131-45ef-4938-b9a6-1e04081f54a3" TargetMode="External"/><Relationship Id="rId740" Type="http://schemas.openxmlformats.org/officeDocument/2006/relationships/hyperlink" Target="https://www.sonoma.edu/about/facts" TargetMode="External"/><Relationship Id="rId982" Type="http://schemas.openxmlformats.org/officeDocument/2006/relationships/hyperlink" Target="https://www.nytimes.com/2024/05/12/us/ucla-counterprotesters-police-response.html" TargetMode="External"/><Relationship Id="rId1331" Type="http://schemas.openxmlformats.org/officeDocument/2006/relationships/hyperlink" Target="https://www.usnews.com/best-colleges/the-university-of-texas-at-arlington-3656" TargetMode="External"/><Relationship Id="rId981" Type="http://schemas.openxmlformats.org/officeDocument/2006/relationships/hyperlink" Target="https://www.dailynews.com/2024/05/01/tick-tock-to-chaos-a-timeline-of-escalating-tensions-at-ucla/" TargetMode="External"/><Relationship Id="rId1332" Type="http://schemas.openxmlformats.org/officeDocument/2006/relationships/hyperlink" Target="https://www.uta.edu/news/news-releases/2022/03/16/uts-promise-plus" TargetMode="External"/><Relationship Id="rId980" Type="http://schemas.openxmlformats.org/officeDocument/2006/relationships/hyperlink" Target="https://ccrjustice.org/sites/default/files/attach/2016/10/AB2844%20FAQ%20final.pdf" TargetMode="External"/><Relationship Id="rId1333" Type="http://schemas.openxmlformats.org/officeDocument/2006/relationships/hyperlink" Target="https://www.usnews.com/best-colleges/the-university-of-texas-at-arlington-3656" TargetMode="External"/><Relationship Id="rId1323" Type="http://schemas.openxmlformats.org/officeDocument/2006/relationships/hyperlink" Target="https://www.usnews.com/best-colleges/uw-milwaukee-3896" TargetMode="External"/><Relationship Id="rId1324" Type="http://schemas.openxmlformats.org/officeDocument/2006/relationships/hyperlink" Target="https://www.usnews.com/best-colleges/uw-milwaukee-3896"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usnews.com/best-colleges/uw-milwaukee-3896"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uw-milwaukee-3896"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aljazeera.com/news/2017/10/28/wisconsin-governor-signs-anti-boycott-israel-order"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keranews.org/education/2024-05-10/ut-arlington-removes-pro-palestinian-encampment-citing-violations-of-university-policy"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yahoo.com/news/ut-arlington-holds-graduation-ceremony-215936826.html"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34" Type="http://schemas.openxmlformats.org/officeDocument/2006/relationships/hyperlink" Target="https://www.pressdemocrat.com/article/news/israel-palestine-gaza-protest-university-camp/"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sonomastatestar.com/" TargetMode="External"/><Relationship Id="rId975" Type="http://schemas.openxmlformats.org/officeDocument/2006/relationships/hyperlink" Target="https://financialaid.berkeley.edu/" TargetMode="External"/><Relationship Id="rId732" Type="http://schemas.openxmlformats.org/officeDocument/2006/relationships/hyperlink" Target="https://www.instagram.com/p/C6PxcYix4Xv/?img_index=1" TargetMode="External"/><Relationship Id="rId974" Type="http://schemas.openxmlformats.org/officeDocument/2006/relationships/hyperlink" Target="https://registrar.berkeley.edu/tuition-fees-residency/tuition-fees/fee-schedule/" TargetMode="External"/><Relationship Id="rId731" Type="http://schemas.openxmlformats.org/officeDocument/2006/relationships/hyperlink" Target="https://www.masslive.com/westernmass/2024/04/smith-college-students-end-divestment-sit-in-but-their-movement-isnt-over.html&amp;subscribed=auth0%7C664275102c92bbdd415a0a1e" TargetMode="External"/><Relationship Id="rId973" Type="http://schemas.openxmlformats.org/officeDocument/2006/relationships/hyperlink" Target="https://registrar.berkeley.edu/tuition-fees-residency/tuition-fees/fee-schedule/" TargetMode="External"/><Relationship Id="rId738" Type="http://schemas.openxmlformats.org/officeDocument/2006/relationships/hyperlink" Target="https://www.nytimes.com/2024/05/17/us/campus-protests-agreements-divestment-israel.html" TargetMode="External"/><Relationship Id="rId737" Type="http://schemas.openxmlformats.org/officeDocument/2006/relationships/hyperlink" Target="https://norcalpublicmedia.org/2024043095232/news-feed/sonoma-state-students-join-growing-ranks-of-campus-solidarity-camps" TargetMode="External"/><Relationship Id="rId979" Type="http://schemas.openxmlformats.org/officeDocument/2006/relationships/hyperlink" Target="https://www.nbcnews.com/news/us-news/uc-berkeley-encampment-comes-school-agrees-review-investments-rcna152418" TargetMode="External"/><Relationship Id="rId736" Type="http://schemas.openxmlformats.org/officeDocument/2006/relationships/hyperlink" Target="https://www.pressdemocrat.com/article/news/israel-palestine-gaza-protest-university-camp/" TargetMode="External"/><Relationship Id="rId978" Type="http://schemas.openxmlformats.org/officeDocument/2006/relationships/hyperlink" Target="https://www.dailycal.org/news/campus/uc-berkeley-students-establish-free-palestine-encampment-outside-sproul-hall/article_d3868ea8-00f5-11ef-82c7-0f1ae80fd478.html" TargetMode="External"/><Relationship Id="rId735" Type="http://schemas.openxmlformats.org/officeDocument/2006/relationships/hyperlink" Target="https://www.instagram.com/p/C620gk8uNC9/" TargetMode="External"/><Relationship Id="rId977" Type="http://schemas.openxmlformats.org/officeDocument/2006/relationships/hyperlink" Target="https://www.berkeley.edu/about/traditions/"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www.insidehighered.com/news/students/free-speech/2024/04/02/smith-college-students-protest-divestment-occupy-hall" TargetMode="External"/><Relationship Id="rId972" Type="http://schemas.openxmlformats.org/officeDocument/2006/relationships/hyperlink" Target="https://registrar.berkeley.edu/tuition-fees-residency/tuition-fees/fee-schedule/" TargetMode="External"/><Relationship Id="rId971" Type="http://schemas.openxmlformats.org/officeDocument/2006/relationships/hyperlink" Target="https://opa.berkeley.edu/campus-data/uc-berkeley-quick-facts" TargetMode="External"/><Relationship Id="rId1320" Type="http://schemas.openxmlformats.org/officeDocument/2006/relationships/hyperlink" Target="https://www.nytimes.com/2024/05/12/us/university-wisconsin-milwaukee-protests-encampment.html?searchResultPosition=4" TargetMode="External"/><Relationship Id="rId970" Type="http://schemas.openxmlformats.org/officeDocument/2006/relationships/hyperlink" Target="https://www.ucop.edu/investment-office/investment-reports/annual-reports/annual-endowment-report-2021.pdf" TargetMode="External"/><Relationship Id="rId1321" Type="http://schemas.openxmlformats.org/officeDocument/2006/relationships/hyperlink" Target="https://www.usnews.com/best-colleges/uw-milwaukee-3896" TargetMode="External"/><Relationship Id="rId1322" Type="http://schemas.openxmlformats.org/officeDocument/2006/relationships/hyperlink" Target="https://datausa.io/profile/university/university-of-wisconsin-milwaukee" TargetMode="External"/><Relationship Id="rId1114" Type="http://schemas.openxmlformats.org/officeDocument/2006/relationships/hyperlink" Target="https://www.vermontpublic.org/2024-05-07/umass-amherst-protestors-once-again-set-up-encampment" TargetMode="External"/><Relationship Id="rId1356" Type="http://schemas.openxmlformats.org/officeDocument/2006/relationships/hyperlink" Target="https://www.usnews.com/best-colleges/vanderbilt-3535" TargetMode="External"/><Relationship Id="rId1115" Type="http://schemas.openxmlformats.org/officeDocument/2006/relationships/hyperlink" Target="https://www.wcax.com/2024/05/10/umass-commencement-speaker-cancels-police-break-up-mit-encampment/" TargetMode="External"/><Relationship Id="rId1357" Type="http://schemas.openxmlformats.org/officeDocument/2006/relationships/hyperlink" Target="https://www.algemeiner.com/2022/04/13/two-tennessee-measures-target-israel-boycotts-antisemitism-in-classroom/"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www.gazettenet.com/More-than-100-arrested-at-UMass-pro-Palestinian-encampment-on-Amherst-55049834" TargetMode="External"/><Relationship Id="rId1358" Type="http://schemas.openxmlformats.org/officeDocument/2006/relationships/hyperlink" Target="https://vanderbilthustler.com/2024/05/08/palestine-solidarity-encampment-ends-students-intend-to-return-in-fall/" TargetMode="External"/><Relationship Id="rId1117" Type="http://schemas.openxmlformats.org/officeDocument/2006/relationships/hyperlink" Target="https://dailycollegian.com/2024/05/protestors-form-second-gaza-solidarity-encampment/" TargetMode="External"/><Relationship Id="rId1359" Type="http://schemas.openxmlformats.org/officeDocument/2006/relationships/hyperlink" Target="https://www.nytimes.com/2024/05/17/us/campus-protests-agreements-divestment-israel.html"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dailycollegian.com/2024/05/protestors-form-second-gaza-solidarity-encampment/"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vermontpublic.org/2024-05-07/umass-amherst-protestors-once-again-set-up-encampment"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thehoya.com/news/developing-seven-georgetown-students-arrested-at-gwu-pro-palestinian-encampment/" TargetMode="External"/><Relationship Id="rId767" Type="http://schemas.openxmlformats.org/officeDocument/2006/relationships/hyperlink" Target="https://sbstatesman.com/127280/news/breaking-news-sb4palestine-organizes-gaza-solidarity-encampment-on-staller-steps/" TargetMode="External"/><Relationship Id="rId524" Type="http://schemas.openxmlformats.org/officeDocument/2006/relationships/hyperlink" Target="https://commencement.georgetown.edu/" TargetMode="External"/><Relationship Id="rId766" Type="http://schemas.openxmlformats.org/officeDocument/2006/relationships/hyperlink" Target="https://www.instagram.com/p/C6YwiVVuRYe/?utm_source=ig_web_copy_link&amp;igsh=MzRlODBiNWFlZA%3D%3D&amp;img_index=2" TargetMode="External"/><Relationship Id="rId523" Type="http://schemas.openxmlformats.org/officeDocument/2006/relationships/hyperlink" Target="https://www.instagram.com/p/C66WzpqOoIJ/?hl=en&amp;img_index=1" TargetMode="External"/><Relationship Id="rId765" Type="http://schemas.openxmlformats.org/officeDocument/2006/relationships/hyperlink" Target="https://www.cityandstateny.com/politics/2024/05/tracking-campus-protests-new-york/396318/" TargetMode="External"/><Relationship Id="rId522" Type="http://schemas.openxmlformats.org/officeDocument/2006/relationships/hyperlink" Target="https://gwhatchet.com/2024/05/04/live-coverage-encampments-tenth-day-met-with-rain-temperature-drops/" TargetMode="External"/><Relationship Id="rId764" Type="http://schemas.openxmlformats.org/officeDocument/2006/relationships/hyperlink" Target="https://oracle.newpaltz.edu/student-encampment/" TargetMode="External"/><Relationship Id="rId529" Type="http://schemas.openxmlformats.org/officeDocument/2006/relationships/hyperlink" Target="https://www.georgetown.edu/about/key-facts/" TargetMode="External"/><Relationship Id="rId528" Type="http://schemas.openxmlformats.org/officeDocument/2006/relationships/hyperlink" Target="https://georgetown.app.box.com/s/fcvgp0xvmgsfw10jvp502gtzot0geg8i" TargetMode="External"/><Relationship Id="rId527" Type="http://schemas.openxmlformats.org/officeDocument/2006/relationships/hyperlink" Target="https://www.usnews.com/best-colleges/georgetown-university-1445" TargetMode="External"/><Relationship Id="rId769" Type="http://schemas.openxmlformats.org/officeDocument/2006/relationships/hyperlink" Target="https://sbstatesman.com/127366/news/breaking-29-demonstrators-arrested-during-encampment-protest/" TargetMode="External"/><Relationship Id="rId526" Type="http://schemas.openxmlformats.org/officeDocument/2006/relationships/hyperlink" Target="https://apnews.com/article/campus-protests-george-washington-encampment-eac5c1cc396551bee1b110b48a94aefd" TargetMode="External"/><Relationship Id="rId768" Type="http://schemas.openxmlformats.org/officeDocument/2006/relationships/hyperlink" Target="https://sbstatesman.com/127280/news/breaking-news-sb4palestine-organizes-gaza-solidarity-encampment-on-staller-steps/"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wkrn.com/news/local-news/nashville/vanderbilt-university-students-mark-1-month-in-pro-palestinian-tent-encampment/"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vanderbilthustler.com/2024/05/09/changes-to-commencement-ceremony-and-graduates-day-announced-less-than-two-weeks-in-advance/" TargetMode="External"/><Relationship Id="rId521" Type="http://schemas.openxmlformats.org/officeDocument/2006/relationships/hyperlink" Target="https://thehoya.com/news/developing-seven-georgetown-students-arrested-at-gwu-pro-palestinian-encampment/" TargetMode="External"/><Relationship Id="rId763" Type="http://schemas.openxmlformats.org/officeDocument/2006/relationships/hyperlink" Target="https://www.washingtonpost.com/nation/2024/05/03/colleges-protests-gaza-arrests-encampments/" TargetMode="External"/><Relationship Id="rId1110" Type="http://schemas.openxmlformats.org/officeDocument/2006/relationships/hyperlink" Target="https://admissions.umd.edu/tuition/cost-of-attendance" TargetMode="External"/><Relationship Id="rId1352" Type="http://schemas.openxmlformats.org/officeDocument/2006/relationships/hyperlink" Target="https://apnews.com/article/vanderbilt-protest-students-arrested-gaza-c945a8452b1b14d5bfef219ecf7da89b"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www.theeagleonline.com/article/2024/05/33-protesters-arrested-at-gw-encampment-early-wednesday-morning" TargetMode="External"/><Relationship Id="rId762" Type="http://schemas.openxmlformats.org/officeDocument/2006/relationships/hyperlink" Target="https://www.washingtonpost.com/nation/2024/05/03/colleges-protests-gaza-arrests-encampments/" TargetMode="External"/><Relationship Id="rId1111" Type="http://schemas.openxmlformats.org/officeDocument/2006/relationships/hyperlink" Target="https://datausa.io/profile/university/university-of-maryland-baltimore" TargetMode="External"/><Relationship Id="rId1353" Type="http://schemas.openxmlformats.org/officeDocument/2006/relationships/hyperlink" Target="https://www.usnews.com/best-colleges/vanderbilt-3535" TargetMode="External"/><Relationship Id="rId761" Type="http://schemas.openxmlformats.org/officeDocument/2006/relationships/hyperlink" Target="https://stanforddaily.com/2024/05/12/pro-israel-protesters-rally-against-pro-palestine-encampment/" TargetMode="External"/><Relationship Id="rId1112" Type="http://schemas.openxmlformats.org/officeDocument/2006/relationships/hyperlink" Target="https://www.timesofisrael.com/maryland-judge-refuses-muslim-groups-bid-to-block-state-anti-bds-rule/" TargetMode="External"/><Relationship Id="rId1354" Type="http://schemas.openxmlformats.org/officeDocument/2006/relationships/hyperlink" Target="https://vanderbilthustler.com/2024/01/14/vanderbilt-endowment-falls-2-in-2023-financial-report-sees-second-year-of-negative-returns/" TargetMode="External"/><Relationship Id="rId760" Type="http://schemas.openxmlformats.org/officeDocument/2006/relationships/hyperlink" Target="https://stanforddaily.com/2024/05/12/pro-israel-protesters-rally-against-pro-palestine-encampment/" TargetMode="External"/><Relationship Id="rId1113" Type="http://schemas.openxmlformats.org/officeDocument/2006/relationships/hyperlink" Target="https://umterps.com/sports/2018/6/7/school-mascot" TargetMode="External"/><Relationship Id="rId1355" Type="http://schemas.openxmlformats.org/officeDocument/2006/relationships/hyperlink" Target="https://www.usnews.com/best-colleges/vanderbilt-3535" TargetMode="External"/><Relationship Id="rId1103" Type="http://schemas.openxmlformats.org/officeDocument/2006/relationships/hyperlink" Target="https://www.collegeconfidential.com/colleges/university-of-maryland-college-park/tuition-and-aid/" TargetMode="External"/><Relationship Id="rId1345" Type="http://schemas.openxmlformats.org/officeDocument/2006/relationships/hyperlink" Target="https://news.utdallas.edu/philanthropy/record-giving-fiscal-year-2023/" TargetMode="External"/><Relationship Id="rId1104" Type="http://schemas.openxmlformats.org/officeDocument/2006/relationships/hyperlink" Target="https://www.timesofisrael.com/maryland-judge-refuses-muslim-groups-bid-to-block-state-anti-bds-rule/" TargetMode="External"/><Relationship Id="rId1346" Type="http://schemas.openxmlformats.org/officeDocument/2006/relationships/hyperlink" Target="https://www.usnews.com/best-colleges/the-university-of-texas-at-dallas-9741" TargetMode="External"/><Relationship Id="rId1105" Type="http://schemas.openxmlformats.org/officeDocument/2006/relationships/hyperlink" Target="https://umterps.com/sports/2018/6/7/school-mascot" TargetMode="External"/><Relationship Id="rId1347" Type="http://schemas.openxmlformats.org/officeDocument/2006/relationships/hyperlink" Target="https://www.usnews.com/best-colleges/the-university-of-texas-at-dallas-9741" TargetMode="External"/><Relationship Id="rId1106" Type="http://schemas.openxmlformats.org/officeDocument/2006/relationships/hyperlink" Target="https://www.instagram.com/p/C6SAkfQOjLc/?img_index=9" TargetMode="External"/><Relationship Id="rId1348" Type="http://schemas.openxmlformats.org/officeDocument/2006/relationships/hyperlink" Target="https://www.usnews.com/best-colleges/the-university-of-texas-at-dallas-9741"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www.usnews.com/best-colleges/university-of-maryland-baltimore-2104" TargetMode="External"/><Relationship Id="rId1349" Type="http://schemas.openxmlformats.org/officeDocument/2006/relationships/hyperlink" Target="https://www.usnews.com/best-colleges/the-university-of-texas-at-dallas-9741"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admissions.umd.edu/tuition/cost-of-attendance"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admissions.umd.edu/tuition/cost-of-attendanc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SAkfQOjLc/?img_index=5" TargetMode="External"/><Relationship Id="rId514" Type="http://schemas.openxmlformats.org/officeDocument/2006/relationships/hyperlink" Target="https://www.usnews.com/best-colleges/george-washington-university-1444/paying" TargetMode="External"/><Relationship Id="rId756" Type="http://schemas.openxmlformats.org/officeDocument/2006/relationships/hyperlink" Target="https://studentservices.stanford.edu/2023-2024-undergraduate-tuition-rates" TargetMode="External"/><Relationship Id="rId998" Type="http://schemas.openxmlformats.org/officeDocument/2006/relationships/hyperlink" Target="https://dailynexus.com/2024-05-15/encampment-enters-third-week-makes-little-progress-in-university-negotiations/" TargetMode="External"/><Relationship Id="rId513" Type="http://schemas.openxmlformats.org/officeDocument/2006/relationships/hyperlink" Target="https://www.usnews.com/best-colleges/george-washington-university-1444/paying" TargetMode="External"/><Relationship Id="rId755" Type="http://schemas.openxmlformats.org/officeDocument/2006/relationships/hyperlink" Target="https://irds.stanford.edu/data-findings/enrollment" TargetMode="External"/><Relationship Id="rId997" Type="http://schemas.openxmlformats.org/officeDocument/2006/relationships/hyperlink" Target="https://www.instagram.com/p/C6h94LlrTQm/?utm_source=ig_web_copy_link&amp;img_index=1" TargetMode="External"/><Relationship Id="rId512" Type="http://schemas.openxmlformats.org/officeDocument/2006/relationships/hyperlink" Target="https://irp.gwu.edu/enrollment-dashboard-0" TargetMode="External"/><Relationship Id="rId754" Type="http://schemas.openxmlformats.org/officeDocument/2006/relationships/hyperlink" Target="https://facts.stanford.edu/administration/finances/" TargetMode="External"/><Relationship Id="rId996" Type="http://schemas.openxmlformats.org/officeDocument/2006/relationships/hyperlink" Target="https://ccrjustice.org/sites/default/files/attach/2016/10/AB2844%20FAQ%20final.pdf" TargetMode="External"/><Relationship Id="rId511" Type="http://schemas.openxmlformats.org/officeDocument/2006/relationships/hyperlink" Target="https://finance.gwu.edu/sites/g/files/zaxdzs4696/files/2022-12/fy22-endowment-annual-report.pdf" TargetMode="External"/><Relationship Id="rId753" Type="http://schemas.openxmlformats.org/officeDocument/2006/relationships/hyperlink" Target="https://www.usnews.com/best-colleges/stanford-university-1305" TargetMode="External"/><Relationship Id="rId995" Type="http://schemas.openxmlformats.org/officeDocument/2006/relationships/hyperlink" Target="https://www.latimes.com/california/story/2024-05-01/la-me-ucla-camp-police" TargetMode="External"/><Relationship Id="rId518" Type="http://schemas.openxmlformats.org/officeDocument/2006/relationships/hyperlink" Target="https://www.usnews.com/best-colleges/george-washington-university-1444" TargetMode="External"/><Relationship Id="rId517" Type="http://schemas.openxmlformats.org/officeDocument/2006/relationships/hyperlink" Target="https://www.usnews.com/best-colleges/george-washington-university-1444" TargetMode="External"/><Relationship Id="rId759"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516" Type="http://schemas.openxmlformats.org/officeDocument/2006/relationships/hyperlink" Target="https://www.jewishvirtuallibrary.org/anti-bds-legislation" TargetMode="External"/><Relationship Id="rId758" Type="http://schemas.openxmlformats.org/officeDocument/2006/relationships/hyperlink" Target="https://ccrjustice.org/sites/default/files/attach/2016/10/AB2844%20FAQ%20final.pdf" TargetMode="External"/><Relationship Id="rId515" Type="http://schemas.openxmlformats.org/officeDocument/2006/relationships/hyperlink" Target="https://www.usnews.com/best-colleges/george-washington-university-1444/paying" TargetMode="External"/><Relationship Id="rId757" Type="http://schemas.openxmlformats.org/officeDocument/2006/relationships/hyperlink" Target="https://financialaid.stanford.edu/undergrad/" TargetMode="External"/><Relationship Id="rId999" Type="http://schemas.openxmlformats.org/officeDocument/2006/relationships/hyperlink" Target="https://dailynexus.com/2024-05-15/encampment-enters-third-week-makes-little-progress-in-university-negotiation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dmission.ucla.edu/tuition-aid/tuition-fees"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texastribune.org/2024/05/01/ut-dallas-palestinian-protest-arrests/"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wu.edu/about" TargetMode="External"/><Relationship Id="rId752" Type="http://schemas.openxmlformats.org/officeDocument/2006/relationships/hyperlink" Target="https://stanforddaily.com/2024/04/26/pro-palestine-protestors-at-stanford-face-suspension-arrest/" TargetMode="External"/><Relationship Id="rId994" Type="http://schemas.openxmlformats.org/officeDocument/2006/relationships/hyperlink" Target="https://www.asucla.ucla.edu/ucla/history-of-joe-and-josephine-bruin" TargetMode="External"/><Relationship Id="rId1341" Type="http://schemas.openxmlformats.org/officeDocument/2006/relationships/hyperlink" Target="https://www.texastribune.org/2024/05/01/ut-dallas-palestinian-protest-arrests/"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tanforddaily.com/2024/04/26/pro-palestine-protestors-at-stanford-face-suspension-arrest/" TargetMode="External"/><Relationship Id="rId993" Type="http://schemas.openxmlformats.org/officeDocument/2006/relationships/hyperlink" Target="https://ccrjustice.org/sites/default/files/attach/2016/10/AB2844%20FAQ%20final.pdf" TargetMode="External"/><Relationship Id="rId1100" Type="http://schemas.openxmlformats.org/officeDocument/2006/relationships/hyperlink" Target="https://admissions.umd.edu/tuition/cost-of-attendance" TargetMode="External"/><Relationship Id="rId1342" Type="http://schemas.openxmlformats.org/officeDocument/2006/relationships/hyperlink" Target="https://www.dmagazine.com/frontburner/2024/05/from-a-read-in-to-arrests-inside-the-pro-palestine-encampment-at-ut-dallas/" TargetMode="External"/><Relationship Id="rId750" Type="http://schemas.openxmlformats.org/officeDocument/2006/relationships/hyperlink" Target="https://stanforddaily.com/2024/05/12/pro-israel-protesters-rally-against-pro-palestine-encampment/" TargetMode="External"/><Relationship Id="rId992" Type="http://schemas.openxmlformats.org/officeDocument/2006/relationships/hyperlink" Target="https://admission.ucla.edu/tuition-aid/tuition-fees" TargetMode="External"/><Relationship Id="rId1101" Type="http://schemas.openxmlformats.org/officeDocument/2006/relationships/hyperlink" Target="https://admissions.umd.edu/tuition/cost-of-attendance" TargetMode="External"/><Relationship Id="rId1343" Type="http://schemas.openxmlformats.org/officeDocument/2006/relationships/hyperlink" Target="https://www.texastribune.org/2024/05/01/ut-dallas-palestinian-protest-arrests/" TargetMode="External"/><Relationship Id="rId991" Type="http://schemas.openxmlformats.org/officeDocument/2006/relationships/hyperlink" Target="https://admission.ucla.edu/tuition-aid/tuition-fees" TargetMode="External"/><Relationship Id="rId1102" Type="http://schemas.openxmlformats.org/officeDocument/2006/relationships/hyperlink" Target="https://admissions.umd.edu/tuition/cost-of-attendance" TargetMode="External"/><Relationship Id="rId1344" Type="http://schemas.openxmlformats.org/officeDocument/2006/relationships/hyperlink" Target="https://www.usnews.com/best-colleges/the-university-of-texas-at-dallas-9741" TargetMode="External"/><Relationship Id="rId84" Type="http://schemas.openxmlformats.org/officeDocument/2006/relationships/hyperlink" Target="https://www.boldbeautifulbarnard.com/unafraid-at-barnard/2020/5/29/who-is-millie-the-dancing-bear" TargetMode="External"/><Relationship Id="rId83" Type="http://schemas.openxmlformats.org/officeDocument/2006/relationships/hyperlink" Target="https://brandfetch.com/barnard.edu?view=library&amp;library=default&amp;collection=colors" TargetMode="External"/><Relationship Id="rId86" Type="http://schemas.openxmlformats.org/officeDocument/2006/relationships/hyperlink" Target="https://www.instagram.com/berkleesjp/p/C6HNqX3sB8g/?img_index=6" TargetMode="External"/><Relationship Id="rId85" Type="http://schemas.openxmlformats.org/officeDocument/2006/relationships/hyperlink" Target="https://www.columbiaspectator.com/news/2024/04/26/barnard-reaches-resolution-with-nearly-all-suspended-students-spokesperson-says/"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www.boston25news.com/news/local/police-surround-encampment-more-than-100-protesters-northeastern-university-boston/RLLWB2LBIFGTVBU4YN6RNEDUWQ/" TargetMode="External"/><Relationship Id="rId709" Type="http://schemas.openxmlformats.org/officeDocument/2006/relationships/hyperlink" Target="https://future.sfsu.edu/tuition-aid" TargetMode="External"/><Relationship Id="rId708" Type="http://schemas.openxmlformats.org/officeDocument/2006/relationships/hyperlink" Target="https://future.sfsu.edu/" TargetMode="External"/><Relationship Id="rId707" Type="http://schemas.openxmlformats.org/officeDocument/2006/relationships/hyperlink" Target="https://ucorp.sfsu.edu/sites/default/files/documents/audited-financials-2023.pdf" TargetMode="External"/><Relationship Id="rId949" Type="http://schemas.openxmlformats.org/officeDocument/2006/relationships/hyperlink" Target="https://www.ucop.edu/investment-office/investment-reports/annual-reports/annual-endowment-report-2021.pdf" TargetMode="External"/><Relationship Id="rId706" Type="http://schemas.openxmlformats.org/officeDocument/2006/relationships/hyperlink" Target="https://www.usnews.com/best-colleges/san-francisco-state-university-1154" TargetMode="External"/><Relationship Id="rId948" Type="http://schemas.openxmlformats.org/officeDocument/2006/relationships/hyperlink" Target="https://www.usnews.com/best-colleges/university-of-california-riverside-1316" TargetMode="External"/><Relationship Id="rId80" Type="http://schemas.openxmlformats.org/officeDocument/2006/relationships/hyperlink" Target="https://www.usnews.com/best-colleges/barnard-college-2708" TargetMode="External"/><Relationship Id="rId82" Type="http://schemas.openxmlformats.org/officeDocument/2006/relationships/hyperlink" Target="https://www.jewishvirtuallibrary.org/anti-bds-legislation" TargetMode="External"/><Relationship Id="rId81" Type="http://schemas.openxmlformats.org/officeDocument/2006/relationships/hyperlink" Target="https://www.usnews.com/best-colleges/barnard-college-2708" TargetMode="External"/><Relationship Id="rId701" Type="http://schemas.openxmlformats.org/officeDocument/2006/relationships/hyperlink" Target="https://www.nj.com/education/2024/05/rutgers-newark-students-set-up-pro-palestinian-encampment.html" TargetMode="External"/><Relationship Id="rId943" Type="http://schemas.openxmlformats.org/officeDocument/2006/relationships/hyperlink" Target="https://insideucr.ucr.edu/announcements/2024/05/03/faqs-encampment-agreement" TargetMode="External"/><Relationship Id="rId700"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942" Type="http://schemas.openxmlformats.org/officeDocument/2006/relationships/hyperlink" Target="https://www.highlandernews.org/90490/seven-months-of-advocacy/" TargetMode="External"/><Relationship Id="rId941" Type="http://schemas.openxmlformats.org/officeDocument/2006/relationships/hyperlink" Target="https://www.instagram.com/p/C6WJiWURL8l/?img_index=4" TargetMode="External"/><Relationship Id="rId940" Type="http://schemas.openxmlformats.org/officeDocument/2006/relationships/hyperlink" Target="https://www.indybay.org/newsitems/2024/05/06/18865934.php" TargetMode="External"/><Relationship Id="rId705" Type="http://schemas.openxmlformats.org/officeDocument/2006/relationships/hyperlink" Target="https://goldengatexpress.org/106551/campus-original/live-updates-sfsu-president-mahoney-negotiates-with-students/" TargetMode="External"/><Relationship Id="rId947" Type="http://schemas.openxmlformats.org/officeDocument/2006/relationships/hyperlink" Target="https://www.highlandernews.org/90490/seven-months-of-advocacy/" TargetMode="External"/><Relationship Id="rId704" Type="http://schemas.openxmlformats.org/officeDocument/2006/relationships/hyperlink" Target="https://goldengatexpress.org/106449/campus-original/sfsu-begins-encampments-in-solidarity-with-palestine-joining-a-nationwide-movement/" TargetMode="External"/><Relationship Id="rId946" Type="http://schemas.openxmlformats.org/officeDocument/2006/relationships/hyperlink" Target="https://www.highlandernews.org/90490/seven-months-of-advocacy/" TargetMode="External"/><Relationship Id="rId703" Type="http://schemas.openxmlformats.org/officeDocument/2006/relationships/hyperlink" Target="https://www.nbcsandiego.com/news/local/police-uc-san-diegos-pro-palestinian-encampment/3507445/" TargetMode="External"/><Relationship Id="rId945" Type="http://schemas.openxmlformats.org/officeDocument/2006/relationships/hyperlink" Target="https://www.instagram.com/p/C6hUvAfyGfK/?img_index=2" TargetMode="External"/><Relationship Id="rId702" Type="http://schemas.openxmlformats.org/officeDocument/2006/relationships/hyperlink" Target="https://www.capradio.org/articles/2024/05/08/sacramento-state-says-it-has-reached-resolution-with-pro-palestinian-demonstrators-and-revises-investment-policies/" TargetMode="External"/><Relationship Id="rId944" Type="http://schemas.openxmlformats.org/officeDocument/2006/relationships/hyperlink" Target="https://commencement.ucr.edu/"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5/02/timeline-the-gaza-solidarity-encampment/" TargetMode="External"/><Relationship Id="rId75" Type="http://schemas.openxmlformats.org/officeDocument/2006/relationships/hyperlink" Target="https://www.columbiaspectator.com/news/2024/04/19/faculty-and-staff-for-justice-in-palestine-announce-boycott-of-commencement-other-events-until-demands-are-met/"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www.columbiaspectator.com/news/2024/05/02/timeline-the-gaza-solidarity-encampment/"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bwog.com/2023/05/barnard-sga-talks-with-vice-president-dibenedetto-and-guests-regarding-barnard-finances/" TargetMode="External"/><Relationship Id="rId939" Type="http://schemas.openxmlformats.org/officeDocument/2006/relationships/hyperlink" Target="https://ccrjustice.org/sites/default/files/attach/2016/10/AB2844%20FAQ%20final.pdf" TargetMode="External"/><Relationship Id="rId938" Type="http://schemas.openxmlformats.org/officeDocument/2006/relationships/hyperlink" Target="https://newuniversity.org/2024/04/29/uci-community-launches-encampment-protest-to-demand-divestment-from-israel/" TargetMode="External"/><Relationship Id="rId937" Type="http://schemas.openxmlformats.org/officeDocument/2006/relationships/hyperlink" Target="https://www.ncaa.com/news/basketball-men/article/2022-07-07/heres-true-story-about-how-uc-irvine-got-nickname-anteaters" TargetMode="External"/><Relationship Id="rId71" Type="http://schemas.openxmlformats.org/officeDocument/2006/relationships/hyperlink" Target="https://www.columbiaspectator.com/news/2024/04/19/faculty-and-staff-for-justice-in-palestine-announce-boycott-of-commencement-other-events-until-demands-are-met/" TargetMode="External"/><Relationship Id="rId70" Type="http://schemas.openxmlformats.org/officeDocument/2006/relationships/hyperlink" Target="https://www.thedailycatch.org/articles/bard-students-set-up-20-tent-encampment-for-palestinian-solidarity-and-to-seek-college-transparency-on-investments/" TargetMode="External"/><Relationship Id="rId932" Type="http://schemas.openxmlformats.org/officeDocument/2006/relationships/hyperlink" Target="https://www.ucop.edu/investment-office/investment-reports/annual-reports/annual-endowment-report-2021.pdf" TargetMode="External"/><Relationship Id="rId931" Type="http://schemas.openxmlformats.org/officeDocument/2006/relationships/hyperlink" Target="https://www.ucop.edu/investment-office/investment-reports/annual-reports/uc-investments-annual-endowment-report-fy-2021-2022-public-final.pdf" TargetMode="External"/><Relationship Id="rId930" Type="http://schemas.openxmlformats.org/officeDocument/2006/relationships/hyperlink" Target="https://abc7.com/uci-chancellor-says-talks-with-protesters-have-been-productive-but-no-resolution-yet/14776393/" TargetMode="External"/><Relationship Id="rId936" Type="http://schemas.openxmlformats.org/officeDocument/2006/relationships/hyperlink" Target="https://ccrjustice.org/sites/default/files/attach/2016/10/AB2844%20FAQ%20final.pdf" TargetMode="External"/><Relationship Id="rId935" Type="http://schemas.openxmlformats.org/officeDocument/2006/relationships/hyperlink" Target="https://catalogue.uci.edu/informationforprospectivestudents/financialaid/" TargetMode="External"/><Relationship Id="rId934" Type="http://schemas.openxmlformats.org/officeDocument/2006/relationships/hyperlink" Target="https://www.reg.uci.edu/fees/2023-2024/undergrad_23.html" TargetMode="External"/><Relationship Id="rId933" Type="http://schemas.openxmlformats.org/officeDocument/2006/relationships/hyperlink" Target="https://uci.edu/university-facts/"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www.usnews.com/best-colleges/university-of-wisconsin-3895"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www.aljazeera.com/news/2017/10/28/wisconsin-governor-signs-anti-boycott-israel-order"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captimes.com/news/uw-protester-arrests-18-students-7-staff-9-unaffiliated/article_684045ec-0895-11ef-b96a-5fea8929e79d.html"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www.wuwm.com/2024-05-16/pro-palestine-protesters-remove-uw-milwaukee-encampment-university-faces-criticism" TargetMode="External"/><Relationship Id="rId66" Type="http://schemas.openxmlformats.org/officeDocument/2006/relationships/hyperlink" Target="https://www.usnews.com/best-colleges/bard-college-2671" TargetMode="External"/><Relationship Id="rId1316" Type="http://schemas.openxmlformats.org/officeDocument/2006/relationships/hyperlink" Target="https://www.wpr.org/news/uw-milwaukee-protesters-agreement-end-pro-palestinian-encampment" TargetMode="External"/><Relationship Id="rId65" Type="http://schemas.openxmlformats.org/officeDocument/2006/relationships/hyperlink" Target="https://www.timesunion.com/hudsonvalley/news/article/bard-college-students-occupy-ludlow-19463457.php" TargetMode="External"/><Relationship Id="rId1317" Type="http://schemas.openxmlformats.org/officeDocument/2006/relationships/hyperlink" Target="https://www.wpr.org/news/uw-milwaukee-protesters-agreement-end-pro-palestinian-encampment"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uwm.edu/secu/com_cer/" TargetMode="External"/><Relationship Id="rId67" Type="http://schemas.openxmlformats.org/officeDocument/2006/relationships/hyperlink" Target="https://projects.propublica.org/nonprofits/display_audit/1773620221" TargetMode="External"/><Relationship Id="rId1319" Type="http://schemas.openxmlformats.org/officeDocument/2006/relationships/hyperlink" Target="https://wislawjournal.com/2024/05/14/louder-than-a-dog-whistle-milwaukee-protesters-clear-tents-face-no-legal-consequences/" TargetMode="External"/><Relationship Id="rId729" Type="http://schemas.openxmlformats.org/officeDocument/2006/relationships/hyperlink" Target="https://www.smith.edu/spirit/about.php" TargetMode="External"/><Relationship Id="rId728" Type="http://schemas.openxmlformats.org/officeDocument/2006/relationships/hyperlink" Target="https://www.jns.org/why-did-anti-bds-bill-fail-in-massachusetts-when-it-succeeded-in-other-states/"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965"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722" Type="http://schemas.openxmlformats.org/officeDocument/2006/relationships/hyperlink" Target="https://www.insidehighered.com/news/students/free-speech/2024/04/02/smith-college-students-protest-divestment-occupy-hall" TargetMode="External"/><Relationship Id="rId964" Type="http://schemas.openxmlformats.org/officeDocument/2006/relationships/hyperlink" Target="https://www.dailycal.org/news/campus/student-life/pro-palestine-protesters-disrupt-commencement-ceremony-call-for-ceasefire-divestment/article_bc77c85a-0fe9-11ef-b46b-fbe10ace7dec.html" TargetMode="External"/><Relationship Id="rId72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963" Type="http://schemas.openxmlformats.org/officeDocument/2006/relationships/hyperlink" Target="https://www.dailycal.org/news/campus/uc-berkeley-students-establish-free-palestine-encampment-outside-sproul-hall/article_d3868ea8-00f5-11ef-82c7-0f1ae80fd478.html" TargetMode="External"/><Relationship Id="rId720" Type="http://schemas.openxmlformats.org/officeDocument/2006/relationships/hyperlink" Target="https://www.instagram.com/p/C6H5tEZP5Vm/?img_index=9" TargetMode="External"/><Relationship Id="rId962" Type="http://schemas.openxmlformats.org/officeDocument/2006/relationships/hyperlink" Target="https://www.dailycal.org/news/free-palestine-encampment-reaches-agreements-with-campus-disbands-from-mario-savio-steps/article_7b801406-126e-11ef-b73e-a723ed2170bd.html" TargetMode="External"/><Relationship Id="rId727" Type="http://schemas.openxmlformats.org/officeDocument/2006/relationships/hyperlink" Target="https://www.smith.edu/discover-smith/smith-glance" TargetMode="External"/><Relationship Id="rId969" Type="http://schemas.openxmlformats.org/officeDocument/2006/relationships/hyperlink" Target="https://www.usnews.com/best-colleges/university-of-california-berkeley-1312" TargetMode="External"/><Relationship Id="rId726" Type="http://schemas.openxmlformats.org/officeDocument/2006/relationships/hyperlink" Target="https://www.smith.edu/discover-smith/smith-glance" TargetMode="External"/><Relationship Id="rId968" Type="http://schemas.openxmlformats.org/officeDocument/2006/relationships/hyperlink" Target="https://www.dailycal.org/featured/uc-berkeley-administration-begins-negotiations-with-free-palestine-encampment/article_3da3ceee-082c-11ef-96a5-5750ec0f7ab4.html" TargetMode="External"/><Relationship Id="rId725" Type="http://schemas.openxmlformats.org/officeDocument/2006/relationships/hyperlink" Target="https://www.smith.edu/your-campus/offices-services/investments" TargetMode="External"/><Relationship Id="rId967" Type="http://schemas.openxmlformats.org/officeDocument/2006/relationships/hyperlink" Target="https://www.dailycal.org/news/campus/group-of-pro-palestine-protesters-break-in-take-over-anna-head-hall/article_6206c50e-130b-11ef-a209-2b1216039f67.html" TargetMode="External"/><Relationship Id="rId724" Type="http://schemas.openxmlformats.org/officeDocument/2006/relationships/hyperlink" Target="https://www.usnews.com/best-colleges/smith-college-2209" TargetMode="External"/><Relationship Id="rId966" Type="http://schemas.openxmlformats.org/officeDocument/2006/relationships/hyperlink" Target="https://www.nbcnews.com/news/us-news/uc-berkeley-encampment-comes-school-agrees-review-investments-rcna152418" TargetMode="External"/><Relationship Id="rId69" Type="http://schemas.openxmlformats.org/officeDocument/2006/relationships/hyperlink" Target="https://www.usnews.com/best-colleges/bard-college-2671" TargetMode="External"/><Relationship Id="rId961" Type="http://schemas.openxmlformats.org/officeDocument/2006/relationships/hyperlink" Target="https://www.dailycal.org/news/campus/uc-berkeley-students-establish-free-palestine-encampment-outside-sproul-hall/article_d3868ea8-00f5-11ef-82c7-0f1ae80fd478.html" TargetMode="External"/><Relationship Id="rId960" Type="http://schemas.openxmlformats.org/officeDocument/2006/relationships/hyperlink" Target="https://www.instagram.com/p/C6KZPjOv6lh/?img_index=1" TargetMode="External"/><Relationship Id="rId1310" Type="http://schemas.openxmlformats.org/officeDocument/2006/relationships/hyperlink" Target="https://www.usnews.com/best-colleges/university-of-wisconsin-3895" TargetMode="External"/><Relationship Id="rId1311" Type="http://schemas.openxmlformats.org/officeDocument/2006/relationships/hyperlink" Target="https://www.usnews.com/best-colleges/university-of-wisconsin-3895" TargetMode="External"/><Relationship Id="rId51" Type="http://schemas.openxmlformats.org/officeDocument/2006/relationships/hyperlink" Target="https://www.ucdenver.edu/about-cu-denver" TargetMode="External"/><Relationship Id="rId1301" Type="http://schemas.openxmlformats.org/officeDocument/2006/relationships/hyperlink" Target="https://madison.com/news/local/education/university/uw-madison-palestine-protest-encampment/article_b32ebdf8-0d5f-11ef-8c6a-e32cf9bb87f7.html"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madison.com/news/local/education/university/uw-madison-palestine-protest-encampment/article_b32ebdf8-0d5f-11ef-8c6a-e32cf9bb87f7.html" TargetMode="External"/><Relationship Id="rId53" Type="http://schemas.openxmlformats.org/officeDocument/2006/relationships/hyperlink" Target="https://www.ucdenver.edu/about-cu-denver" TargetMode="External"/><Relationship Id="rId1303" Type="http://schemas.openxmlformats.org/officeDocument/2006/relationships/hyperlink" Target="https://news.wisc.edu/agreement-reached-to-resolve-library-mall-tent-encampment/"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captimes.com/news/uw-protester-arrests-18-students-7-staff-9-unaffiliated/article_684045ec-0895-11ef-b96a-5fea8929e79d.html"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nytimes.com/2024/05/17/us/campus-protests-agreements-divestment-israel.html"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wisc.edu/agreement-reached-to-resolve-library-mall-tent-encampment/"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university-of-wisconsin-3895" TargetMode="External"/><Relationship Id="rId56" Type="http://schemas.openxmlformats.org/officeDocument/2006/relationships/hyperlink" Target="https://www.ucdenver.edu/tuition-cost" TargetMode="External"/><Relationship Id="rId1308" Type="http://schemas.openxmlformats.org/officeDocument/2006/relationships/hyperlink" Target="https://www.pionline.com/endowments-and-foundations/university-wisconsin-madisons-endowment-returns-net-105-fiscal-year" TargetMode="External"/><Relationship Id="rId1309" Type="http://schemas.openxmlformats.org/officeDocument/2006/relationships/hyperlink" Target="https://www.usnews.com/best-colleges/university-of-wisconsin-3895" TargetMode="External"/><Relationship Id="rId719" Type="http://schemas.openxmlformats.org/officeDocument/2006/relationships/hyperlink" Target="https://www.insidehighered.com/news/students/free-speech/2024/04/02/smith-college-students-protest-divestment-occupy-hall" TargetMode="External"/><Relationship Id="rId718" Type="http://schemas.openxmlformats.org/officeDocument/2006/relationships/hyperlink" Target="https://www.instagram.com/p/C6H5tEZP5Vm/?img_index=1" TargetMode="External"/><Relationship Id="rId717" Type="http://schemas.openxmlformats.org/officeDocument/2006/relationships/hyperlink" Target="https://www.wkrn.com/news/local-news/pro-palestinian-protest-ends-at-the-university-of-the-south/"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goldengatexpress.org/category/campus-original/pro-palestine-encampment-coverage/" TargetMode="External"/><Relationship Id="rId954" Type="http://schemas.openxmlformats.org/officeDocument/2006/relationships/hyperlink" Target="https://hoss.ucr.edu/financial-aid" TargetMode="External"/><Relationship Id="rId711" Type="http://schemas.openxmlformats.org/officeDocument/2006/relationships/hyperlink" Target="https://news.sfsu.edu/news/alli-gator-gets-glow" TargetMode="External"/><Relationship Id="rId953" Type="http://schemas.openxmlformats.org/officeDocument/2006/relationships/hyperlink" Target="https://financialaid.ucr.edu/cost" TargetMode="External"/><Relationship Id="rId710" Type="http://schemas.openxmlformats.org/officeDocument/2006/relationships/hyperlink" Target="https://ccrjustice.org/sites/default/files/attach/2016/10/AB2844%20FAQ%20final.pdf" TargetMode="External"/><Relationship Id="rId952" Type="http://schemas.openxmlformats.org/officeDocument/2006/relationships/hyperlink" Target="https://financialaid.ucr.edu/cost" TargetMode="External"/><Relationship Id="rId951" Type="http://schemas.openxmlformats.org/officeDocument/2006/relationships/hyperlink" Target="https://financialaid.ucr.edu/cost" TargetMode="External"/><Relationship Id="rId716" Type="http://schemas.openxmlformats.org/officeDocument/2006/relationships/hyperlink" Target="https://blockclubchicago.org/2024/05/05/68-arrested-after-art-institute-asks-police-to-clear-pro-palestinian-encampment/" TargetMode="External"/><Relationship Id="rId958" Type="http://schemas.openxmlformats.org/officeDocument/2006/relationships/hyperlink" Target="https://www.highlandernews.org/90490/seven-months-of-advocacy/" TargetMode="External"/><Relationship Id="rId715" Type="http://schemas.openxmlformats.org/officeDocument/2006/relationships/hyperlink" Target="https://www.mercurynews.com/2024/05/14/san-jose-state-students-set-up-pro-palestine-encampment/" TargetMode="External"/><Relationship Id="rId957" Type="http://schemas.openxmlformats.org/officeDocument/2006/relationships/hyperlink" Target="https://insideucr.ucr.edu/announcements/2024/04/29/encampment-campus" TargetMode="External"/><Relationship Id="rId714" Type="http://schemas.openxmlformats.org/officeDocument/2006/relationships/hyperlink" Target="https://www.cbsnews.com/sanfrancisco/news/pro-palestinian-protest-hunger-strike-saint-marys-college-ca-moraga-ends/" TargetMode="External"/><Relationship Id="rId956" Type="http://schemas.openxmlformats.org/officeDocument/2006/relationships/hyperlink" Target="https://studentlife.ucr.edu/highlander-history" TargetMode="External"/><Relationship Id="rId713" Type="http://schemas.openxmlformats.org/officeDocument/2006/relationships/hyperlink" Target="https://ccrjustice.org/sites/default/files/attach/2016/10/AB2844%20FAQ%20final.pdf" TargetMode="External"/><Relationship Id="rId955" Type="http://schemas.openxmlformats.org/officeDocument/2006/relationships/hyperlink" Target="https://ccrjustice.org/sites/default/files/attach/2016/10/AB2844%20FAQ%20final.pdf"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ucr.edu/about/ranks-and-facts" TargetMode="External"/><Relationship Id="rId1300" Type="http://schemas.openxmlformats.org/officeDocument/2006/relationships/hyperlink" Target="https://wisconsinexaminer.com/2024/05/08/negotiations-between-uw-madison-encampment-protesters-and-administration-at-a-halt/" TargetMode="External"/><Relationship Id="rId590" Type="http://schemas.openxmlformats.org/officeDocument/2006/relationships/hyperlink" Target="https://www.usnews.com/best-colleges/indiana-universitypurdue-university-indianapolis-1813"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drexel.edu/identity/web/colors/" TargetMode="External"/><Relationship Id="rId106" Type="http://schemas.openxmlformats.org/officeDocument/2006/relationships/hyperlink" Target="https://www.binghamtonhomepage.com/news/binghamton-university/pro-palestinian-encampment-on-bus-campus-stretches-to-second-day/" TargetMode="External"/><Relationship Id="rId348" Type="http://schemas.openxmlformats.org/officeDocument/2006/relationships/hyperlink" Target="https://www.jewishvirtuallibrary.org/anti-bds-legislation" TargetMode="External"/><Relationship Id="rId105" Type="http://schemas.openxmlformats.org/officeDocument/2006/relationships/hyperlink" Target="https://www.binghamtonhomepage.com/news/binghamton-university/pro-palestinian-encampment-on-bus-campus-stretches-to-second-day/" TargetMode="External"/><Relationship Id="rId347" Type="http://schemas.openxmlformats.org/officeDocument/2006/relationships/hyperlink" Target="https://www.usnews.com/best-colleges/drexel-university-3256" TargetMode="External"/><Relationship Id="rId589" Type="http://schemas.openxmlformats.org/officeDocument/2006/relationships/hyperlink" Target="https://www.usnews.com/best-colleges/indiana-universitypurdue-university-indianapolis-1813" TargetMode="External"/><Relationship Id="rId104" Type="http://schemas.openxmlformats.org/officeDocument/2006/relationships/hyperlink" Target="https://forward.com/news/608878/binghamton-encampment-gaza-protest-jewish/" TargetMode="External"/><Relationship Id="rId346" Type="http://schemas.openxmlformats.org/officeDocument/2006/relationships/hyperlink" Target="https://www.usnews.com/best-colleges/drexel-university-3256" TargetMode="External"/><Relationship Id="rId588" Type="http://schemas.openxmlformats.org/officeDocument/2006/relationships/hyperlink" Target="https://www.thecampuscitizen.com/article/2024/05/iupui-students-set-up-encampment-following-movement-of-universities-across-the-u-s" TargetMode="External"/><Relationship Id="rId109" Type="http://schemas.openxmlformats.org/officeDocument/2006/relationships/hyperlink" Target="https://www.usnews.com/best-colleges/suny-binghamton-2836" TargetMode="External"/><Relationship Id="rId1170" Type="http://schemas.openxmlformats.org/officeDocument/2006/relationships/hyperlink" Target="https://www.wxii12.com/article/pro-palestine-protestors-deface-unc-chapel-hills-south-building/60765573" TargetMode="External"/><Relationship Id="rId108" Type="http://schemas.openxmlformats.org/officeDocument/2006/relationships/hyperlink" Target="https://www.binghamton.edu/foundation/annual-report-2021-22/results.html" TargetMode="External"/><Relationship Id="rId1171" Type="http://schemas.openxmlformats.org/officeDocument/2006/relationships/hyperlink" Target="https://whyevolutionistrue.com/2024/05/15/in-light-of-protests-unc-chapel-hill-cuts-diversity-funding-and-beefs-up-security-funding/" TargetMode="External"/><Relationship Id="rId341" Type="http://schemas.openxmlformats.org/officeDocument/2006/relationships/hyperlink" Target="https://www.thetriangle.org/news/philadelphia-police-remove-pro-palestinian-encampment/" TargetMode="External"/><Relationship Id="rId583" Type="http://schemas.openxmlformats.org/officeDocument/2006/relationships/hyperlink" Target="https://apnews.com/article/campus-protests-george-washington-encampment-eac5c1cc396551bee1b110b48a94aefd" TargetMode="External"/><Relationship Id="rId1172" Type="http://schemas.openxmlformats.org/officeDocument/2006/relationships/hyperlink" Target="https://www.wral.com/video/protesters-deface-unc-building-set-up-encampment-ahead-of-commencement-tonight/21426484/" TargetMode="External"/><Relationship Id="rId340" Type="http://schemas.openxmlformats.org/officeDocument/2006/relationships/hyperlink" Target="https://drexel.edu/commencement/" TargetMode="External"/><Relationship Id="rId582" Type="http://schemas.openxmlformats.org/officeDocument/2006/relationships/hyperlink" Target="https://www.wfyi.org/news/articles/iu-changes-policy-day-before-encampment-arrests" TargetMode="External"/><Relationship Id="rId1173" Type="http://schemas.openxmlformats.org/officeDocument/2006/relationships/hyperlink" Target="https://www.dailytarheel.com/article/2024/04/university-breaking-arrests-encampment" TargetMode="External"/><Relationship Id="rId581" Type="http://schemas.openxmlformats.org/officeDocument/2006/relationships/hyperlink" Target="https://www.wfyi.org/news/articles/iu-changes-policy-day-before-encampment-arrests" TargetMode="External"/><Relationship Id="rId1174" Type="http://schemas.openxmlformats.org/officeDocument/2006/relationships/hyperlink" Target="https://www.usnews.com/best-colleges/university-of-north-carolina-at-chapel-hill-2974" TargetMode="External"/><Relationship Id="rId580" Type="http://schemas.openxmlformats.org/officeDocument/2006/relationships/hyperlink" Target="https://www.wfyi.org/news/articles/indiana-university-pamela-whitten-graduation-pro-palestinian-encampment" TargetMode="External"/><Relationship Id="rId1175" Type="http://schemas.openxmlformats.org/officeDocument/2006/relationships/hyperlink" Target="https://giving.unc.edu/wp-content/uploads/sites/1350/2023/11/Endowment-Report-22-23.pdf" TargetMode="External"/><Relationship Id="rId103" Type="http://schemas.openxmlformats.org/officeDocument/2006/relationships/hyperlink" Target="https://forward.com/news/608878/binghamton-encampment-gaza-protest-jewish/" TargetMode="External"/><Relationship Id="rId345" Type="http://schemas.openxmlformats.org/officeDocument/2006/relationships/hyperlink" Target="https://www.usnews.com/best-colleges/drexel-university-3256" TargetMode="External"/><Relationship Id="rId587" Type="http://schemas.openxmlformats.org/officeDocument/2006/relationships/hyperlink" Target="https://www.usnews.com/best-colleges/indiana-university-bloomington-1809/paying" TargetMode="External"/><Relationship Id="rId1176" Type="http://schemas.openxmlformats.org/officeDocument/2006/relationships/hyperlink" Target="https://www.unc.edu/about/by-the-numbers/" TargetMode="External"/><Relationship Id="rId102" Type="http://schemas.openxmlformats.org/officeDocument/2006/relationships/hyperlink" Target="https://www.berklee.edu/campus-life/mingus-the-jazz-cat" TargetMode="External"/><Relationship Id="rId344" Type="http://schemas.openxmlformats.org/officeDocument/2006/relationships/hyperlink" Target="https://www.usnews.com/best-colleges/drexel-university-3256" TargetMode="External"/><Relationship Id="rId586" Type="http://schemas.openxmlformats.org/officeDocument/2006/relationships/hyperlink" Target="https://www.usnews.com/best-colleges/indiana-university-bloomington-1809" TargetMode="External"/><Relationship Id="rId1177" Type="http://schemas.openxmlformats.org/officeDocument/2006/relationships/hyperlink" Target="https://www.timesofisrael.com/north-carolina-governor-signs-anti-bds-bill-into-law/" TargetMode="External"/><Relationship Id="rId101" Type="http://schemas.openxmlformats.org/officeDocument/2006/relationships/hyperlink" Target="https://www.berklee.edu/digital-strategy-and-development/web-standards-style-guide" TargetMode="External"/><Relationship Id="rId343" Type="http://schemas.openxmlformats.org/officeDocument/2006/relationships/hyperlink" Target="https://giving.drexel.edu/campaign/priorities/endowment/" TargetMode="External"/><Relationship Id="rId585" Type="http://schemas.openxmlformats.org/officeDocument/2006/relationships/hyperlink" Target="https://www.usnews.com/best-colleges/indiana-university-bloomington-1809" TargetMode="External"/><Relationship Id="rId1178" Type="http://schemas.openxmlformats.org/officeDocument/2006/relationships/hyperlink" Target="https://www.unc.edu/discover/the-story-of-rameses/" TargetMode="External"/><Relationship Id="rId100" Type="http://schemas.openxmlformats.org/officeDocument/2006/relationships/hyperlink" Target="https://www.jewishvirtuallibrary.org/anti-bds-legislation" TargetMode="External"/><Relationship Id="rId342" Type="http://schemas.openxmlformats.org/officeDocument/2006/relationships/hyperlink" Target="https://www.usnews.com/best-colleges/drexel-university-3256" TargetMode="External"/><Relationship Id="rId584" Type="http://schemas.openxmlformats.org/officeDocument/2006/relationships/hyperlink" Target="https://www.boston.com/news/schools/2024/04/26/universities-pro-palestinian-protesters-negotiations-police/" TargetMode="External"/><Relationship Id="rId1179" Type="http://schemas.openxmlformats.org/officeDocument/2006/relationships/hyperlink" Target="https://www.ninertimes.com/news/gaza-solidarity-encampment-holds-rally-on-day-11-of-their-protest-at-unc-charlotte/article_9ba04fa2-0a68-11ef-9056-977088e7ea68.html" TargetMode="External"/><Relationship Id="rId1169" Type="http://schemas.openxmlformats.org/officeDocument/2006/relationships/hyperlink" Target="https://www.wxii12.com/article/north-carolina-pro-palestinian-tent-encampment-unc-chapel-hill/60620888" TargetMode="External"/><Relationship Id="rId338" Type="http://schemas.openxmlformats.org/officeDocument/2006/relationships/hyperlink" Target="https://www.thetriangle.org/news/students-begin-encampment-on-penns-campus-in-support-of-palestinian-people/" TargetMode="External"/><Relationship Id="rId337" Type="http://schemas.openxmlformats.org/officeDocument/2006/relationships/hyperlink" Target="https://www.thetriangle.org/news/students-begin-encampment-on-penns-campus-in-support-of-palestinian-people/" TargetMode="External"/><Relationship Id="rId579" Type="http://schemas.openxmlformats.org/officeDocument/2006/relationships/hyperlink" Target="https://www.usnews.com/best-colleges/howard-university-1448/paying" TargetMode="External"/><Relationship Id="rId336" Type="http://schemas.openxmlformats.org/officeDocument/2006/relationships/hyperlink" Target="https://www.thetriangle.org/news/pennsylvania-senators-and-representatives-support-student-led-encampment/" TargetMode="External"/><Relationship Id="rId578" Type="http://schemas.openxmlformats.org/officeDocument/2006/relationships/hyperlink" Target="https://www.usnews.com/best-colleges/howard-university-1448/student-life" TargetMode="External"/><Relationship Id="rId335" Type="http://schemas.openxmlformats.org/officeDocument/2006/relationships/hyperlink" Target="https://www.thetriangle.org/news/students-begin-encampment-on-penns-campus-in-support-of-palestinian-people/" TargetMode="External"/><Relationship Id="rId577" Type="http://schemas.openxmlformats.org/officeDocument/2006/relationships/hyperlink" Target="https://www.usnews.com/best-colleges/howard-university-1448/student-life" TargetMode="External"/><Relationship Id="rId339" Type="http://schemas.openxmlformats.org/officeDocument/2006/relationships/hyperlink" Target="https://www.instagram.com/p/C599T48tIjm/?img_index=1" TargetMode="External"/><Relationship Id="rId1160" Type="http://schemas.openxmlformats.org/officeDocument/2006/relationships/hyperlink" Target="https://www.nytimes.com/2024/04/30/nyregion/unc-chapel-hill-protests.html" TargetMode="External"/><Relationship Id="rId330" Type="http://schemas.openxmlformats.org/officeDocument/2006/relationships/hyperlink" Target="https://offices.depaul.edu/president/notes-from-rob/2023-2024/Pages/after-encampment.aspx" TargetMode="External"/><Relationship Id="rId572" Type="http://schemas.openxmlformats.org/officeDocument/2006/relationships/hyperlink" Target="https://www.usnews.com/best-colleges/haverford-college-3274/paying" TargetMode="External"/><Relationship Id="rId1161" Type="http://schemas.openxmlformats.org/officeDocument/2006/relationships/hyperlink" Target="https://graduation.unm.edu/" TargetMode="External"/><Relationship Id="rId571" Type="http://schemas.openxmlformats.org/officeDocument/2006/relationships/hyperlink" Target="https://www.usnews.com/best-colleges/haverford-college-3274" TargetMode="External"/><Relationship Id="rId1162" Type="http://schemas.openxmlformats.org/officeDocument/2006/relationships/hyperlink" Target="https://www.kob.com/new-mexico/police-arrest-multiple-pro-palestinian-protesters-at-unm-duck-pond/" TargetMode="External"/><Relationship Id="rId570" Type="http://schemas.openxmlformats.org/officeDocument/2006/relationships/hyperlink" Target="https://www.usnews.com/best-colleges/haverford-college-3274" TargetMode="External"/><Relationship Id="rId1163" Type="http://schemas.openxmlformats.org/officeDocument/2006/relationships/hyperlink" Target="https://sourcenm.com/2024/05/15/gaza-solidarity-encampment-defies-unms-ultimatum-for-12-hours-group-told-to-leave-again/" TargetMode="External"/><Relationship Id="rId1164" Type="http://schemas.openxmlformats.org/officeDocument/2006/relationships/hyperlink" Target="https://www.usnews.com/best-colleges/university-of-new-mexico-10313" TargetMode="External"/><Relationship Id="rId334" Type="http://schemas.openxmlformats.org/officeDocument/2006/relationships/hyperlink" Target="https://www.thetriangle.org/news/philadelphia-police-remove-pro-palestinian-encampment/" TargetMode="External"/><Relationship Id="rId576" Type="http://schemas.openxmlformats.org/officeDocument/2006/relationships/hyperlink" Target="https://economictimes.indiatimes.com/news/international/us/howard-university-in-us-cancels-students-ceremony-check-shocking-reason/articleshow/110062909.cms?from=mdr" TargetMode="External"/><Relationship Id="rId1165" Type="http://schemas.openxmlformats.org/officeDocument/2006/relationships/hyperlink" Target="https://datausa.io/profile/university/university-of-new-mexico-main-campus" TargetMode="External"/><Relationship Id="rId333" Type="http://schemas.openxmlformats.org/officeDocument/2006/relationships/hyperlink" Target="https://www.thetriangle.org/news/philadelphia-police-remove-pro-palestinian-encampment/" TargetMode="External"/><Relationship Id="rId575" Type="http://schemas.openxmlformats.org/officeDocument/2006/relationships/hyperlink" Target="https://www.theeagleonline.com/article/2024/04/solidarity-encampment-continues-amid-statements-from-au-and-gw" TargetMode="External"/><Relationship Id="rId1166" Type="http://schemas.openxmlformats.org/officeDocument/2006/relationships/hyperlink" Target="https://www.usnews.com/best-colleges/university-of-new-mexico-10313"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instagram.com/p/C6l048DOa1J/?utm_source=ig_web_button_share_sheet&amp;igsh=ZDNlZDc0MzIxNw%3D%3D&amp;img_index=1" TargetMode="External"/><Relationship Id="rId1167" Type="http://schemas.openxmlformats.org/officeDocument/2006/relationships/hyperlink" Target="https://timeline.unm.edu/item/the-lobo-mascot.html" TargetMode="External"/><Relationship Id="rId331" Type="http://schemas.openxmlformats.org/officeDocument/2006/relationships/hyperlink" Target="https://mondoweiss.net/2024/04/students-across-philadelphia-launch-gaza-solidarity-encampment-at-upenn/" TargetMode="External"/><Relationship Id="rId573" Type="http://schemas.openxmlformats.org/officeDocument/2006/relationships/hyperlink" Target="https://www.instagram.com/p/C6SAkfQOjLc/?img_index=7" TargetMode="External"/><Relationship Id="rId1168" Type="http://schemas.openxmlformats.org/officeDocument/2006/relationships/hyperlink" Target="https://www.dailytarheel.com/article/2024/05/university-divestment-demands-timeline" TargetMode="External"/><Relationship Id="rId370" Type="http://schemas.openxmlformats.org/officeDocument/2006/relationships/hyperlink" Target="https://www.boston25news.com/news/local/more-than-100-people-arrested-4-officers-injured-police-break-up-emerson-college-encampment/E2B37GPFWFCSXK43ONP5HETGKY/" TargetMode="External"/><Relationship Id="rId129" Type="http://schemas.openxmlformats.org/officeDocument/2006/relationships/hyperlink" Target="https://www.jta.org/2024/05/01/united-states/brown-university-board-to-vote-on-israel-divestment-following-agreement-with-protesters" TargetMode="External"/><Relationship Id="rId12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www.wcvb.com/article/emerson-college-responds-to-commencement-protests/60773206" TargetMode="External"/><Relationship Id="rId12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8" Type="http://schemas.openxmlformats.org/officeDocument/2006/relationships/hyperlink" Target="https://www.wbur.org/news/2024/05/15/massachusetts-colleges-protest-encampments-gaza-divestment" TargetMode="External"/><Relationship Id="rId1190" Type="http://schemas.openxmlformats.org/officeDocument/2006/relationships/hyperlink" Target="https://www.haaretz.com/jewish/2016-01-30/ty-article/indiana-house-passes-bill-boycotting-bds/0000017f-db28-db5a-a57f-db6abe040000" TargetMode="External"/><Relationship Id="rId1191" Type="http://schemas.openxmlformats.org/officeDocument/2006/relationships/hyperlink" Target="https://www.dailyemerald.com/news/uo-pro-palestine-demonstrators-move-encampment-in-front-of-johnson-hall-on-18th-day/article_9adc0d4a-12d8-11ef-8bcf-abea43db800c.html" TargetMode="External"/><Relationship Id="rId1192" Type="http://schemas.openxmlformats.org/officeDocument/2006/relationships/hyperlink" Target="https://whyy.org/articles/penn-campus-gaza-protest-encampment-expands/" TargetMode="External"/><Relationship Id="rId1193" Type="http://schemas.openxmlformats.org/officeDocument/2006/relationships/hyperlink" Target="https://www.thedp.com/article/2024/05/penn-palestine-gaza-protests-arrests" TargetMode="External"/><Relationship Id="rId121" Type="http://schemas.openxmlformats.org/officeDocument/2006/relationships/hyperlink" Target="https://www.ktvb.com/article/news/local/we-stand-against-any-genocide-pro-palestinian-anti-war-anti-semitism-protest-camp-erected/277-48c8cde4-e3f6-4870-b684-017b38ef2d2a" TargetMode="External"/><Relationship Id="rId363" Type="http://schemas.openxmlformats.org/officeDocument/2006/relationships/hyperlink" Target="https://www.wcvb.com/article/emerson-college-students-set-up-encampment-to-protest-war-in-gaza/60564082" TargetMode="External"/><Relationship Id="rId1194" Type="http://schemas.openxmlformats.org/officeDocument/2006/relationships/hyperlink" Target="https://www.thedp.com/article/2024/05/penn-palestine-gaza-protests-arrests" TargetMode="External"/><Relationship Id="rId120" Type="http://schemas.openxmlformats.org/officeDocument/2006/relationships/hyperlink" Target="https://www.timesofisrael.com/indiana-passes-bill-banning-anti-israel-boycotts/" TargetMode="External"/><Relationship Id="rId362" Type="http://schemas.openxmlformats.org/officeDocument/2006/relationships/hyperlink" Target="https://www.wbur.org/news/2024/04/26/boston-encampments-protest-gaza-ceasefire" TargetMode="External"/><Relationship Id="rId1195" Type="http://schemas.openxmlformats.org/officeDocument/2006/relationships/hyperlink" Target="https://www.nytimes.com/2024/05/10/us/penn-encampment-police.html" TargetMode="External"/><Relationship Id="rId361" Type="http://schemas.openxmlformats.org/officeDocument/2006/relationships/hyperlink" Target="https://goduke.com/sports/2006/2/21/story_of_blue_devil.aspx" TargetMode="External"/><Relationship Id="rId1196" Type="http://schemas.openxmlformats.org/officeDocument/2006/relationships/hyperlink" Target="https://www.thedp.com/article/2024/05/penn-palestine-gaza-protests-arrests" TargetMode="External"/><Relationship Id="rId360" Type="http://schemas.openxmlformats.org/officeDocument/2006/relationships/hyperlink" Target="https://brand.duke.edu/colors/" TargetMode="External"/><Relationship Id="rId1197" Type="http://schemas.openxmlformats.org/officeDocument/2006/relationships/hyperlink" Target="https://www.usnews.com/best-colleges/university-of-pennsylvania-3378"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berkeleybeacon.com/i-feel-so-betrayed-by-emerson-popular-university-encampment-ends-in-arrests-of-108-protesters/" TargetMode="External"/><Relationship Id="rId1198" Type="http://schemas.openxmlformats.org/officeDocument/2006/relationships/hyperlink" Target="https://www.upenn.edu/about/facts"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boston25news.com/news/local/more-than-100-people-arrested-4-officers-injured-police-break-up-emerson-college-encampment/E2B37GPFWFCSXK43ONP5HETGKY/" TargetMode="External"/><Relationship Id="rId1199" Type="http://schemas.openxmlformats.org/officeDocument/2006/relationships/hyperlink" Target="https://www.usnews.com/best-colleges/university-of-pennsylvania-3378/paying" TargetMode="External"/><Relationship Id="rId123" Type="http://schemas.openxmlformats.org/officeDocument/2006/relationships/hyperlink" Target="https://www.browndailyherald.com/article/2024/04/around-eighty-students-begin-indefinite-encampment-on-main-green-in-support-of-divestment" TargetMode="External"/><Relationship Id="rId365" Type="http://schemas.openxmlformats.org/officeDocument/2006/relationships/hyperlink" Target="https://www.wcvb.com/article/emerson-college-students-set-up-encampment-to-protest-war-in-gaza/60564082" TargetMode="External"/><Relationship Id="rId122" Type="http://schemas.openxmlformats.org/officeDocument/2006/relationships/hyperlink" Target="https://www.lemonde.fr/en/international/article/2024/04/27/police-detain-100-as-pro-palestinian-camp-cleared-at-boston-university_6669745_4.html" TargetMode="External"/><Relationship Id="rId364" Type="http://schemas.openxmlformats.org/officeDocument/2006/relationships/hyperlink" Target="https://www.boston25news.com/news/local/more-than-100-people-arrested-4-officers-injured-police-break-up-emerson-college-encampment/E2B37GPFWFCSXK43ONP5HETGKY/" TargetMode="External"/><Relationship Id="rId95" Type="http://schemas.openxmlformats.org/officeDocument/2006/relationships/hyperlink" Target="https://www.berklee.edu/administration-and-finance/endowment-report"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usnews.com/best-colleges/berklee-college-of-music-2126/paying" TargetMode="External"/><Relationship Id="rId98" Type="http://schemas.openxmlformats.org/officeDocument/2006/relationships/hyperlink" Target="https://www.usnews.com/best-colleges/berklee-college-of-music-2126" TargetMode="External"/><Relationship Id="rId91" Type="http://schemas.openxmlformats.org/officeDocument/2006/relationships/hyperlink" Target="https://twitter.com/HuntNewsNU/status/1783639025020182814" TargetMode="External"/><Relationship Id="rId90" Type="http://schemas.openxmlformats.org/officeDocument/2006/relationships/hyperlink" Target="https://www.wgbh.org/news/local/2024-04-27/northeastern-protestors-reject-universitys-reasoning-for-clearing-pro-palestinian-encampment" TargetMode="External"/><Relationship Id="rId93" Type="http://schemas.openxmlformats.org/officeDocument/2006/relationships/hyperlink" Target="https://www.wgbh.org/news/local/2024-04-27/police-clear-pro-palestinian-encampment-at-northeastern" TargetMode="External"/><Relationship Id="rId92" Type="http://schemas.openxmlformats.org/officeDocument/2006/relationships/hyperlink" Target="https://college.berklee.edu/commencement" TargetMode="External"/><Relationship Id="rId118" Type="http://schemas.openxmlformats.org/officeDocument/2006/relationships/hyperlink" Target="https://www.usnews.com/best-colleges/boise-state-university-1616" TargetMode="External"/><Relationship Id="rId117" Type="http://schemas.openxmlformats.org/officeDocument/2006/relationships/hyperlink" Target="https://www.usnews.com/best-colleges/boise-state-university-1616" TargetMode="External"/><Relationship Id="rId359" Type="http://schemas.openxmlformats.org/officeDocument/2006/relationships/hyperlink" Target="https://www.jewishvirtuallibrary.org/anti-bds-legislation" TargetMode="External"/><Relationship Id="rId116" Type="http://schemas.openxmlformats.org/officeDocument/2006/relationships/hyperlink" Target="https://www.boisestate.edu/giving/impact/annual-report/" TargetMode="External"/><Relationship Id="rId358" Type="http://schemas.openxmlformats.org/officeDocument/2006/relationships/hyperlink" Target="https://www.usnews.com/best-colleges/duke-university-2920"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duke-university-2920" TargetMode="External"/><Relationship Id="rId599" Type="http://schemas.openxmlformats.org/officeDocument/2006/relationships/hyperlink" Target="https://www.lsureveille.com/news/lsu-student-organizations-walk-out-and-rally-for-palestine-draws-crowds-counterprotests/article_26b7e466-09a5-11ef-a014-ffdb53fdd765.html" TargetMode="External"/><Relationship Id="rId1180" Type="http://schemas.openxmlformats.org/officeDocument/2006/relationships/hyperlink" Target="https://www.wsoctv.com/news/local/one-arrested-after-police-clear-out-pro-palestine-encampment-unc-charlotte/L5EQL5GN25D2HCPVAREZQAXKSE/" TargetMode="External"/><Relationship Id="rId1181" Type="http://schemas.openxmlformats.org/officeDocument/2006/relationships/hyperlink" Target="https://www.usnews.com/best-colleges/university-of-north-carolina-charlotte-2975" TargetMode="External"/><Relationship Id="rId119" Type="http://schemas.openxmlformats.org/officeDocument/2006/relationships/hyperlink" Target="https://www.usnews.com/best-colleges/boise-state-university-1616" TargetMode="External"/><Relationship Id="rId1182" Type="http://schemas.openxmlformats.org/officeDocument/2006/relationships/hyperlink" Target="https://www.usnews.com/best-colleges/university-of-north-carolina-charlotte-2975" TargetMode="External"/><Relationship Id="rId110" Type="http://schemas.openxmlformats.org/officeDocument/2006/relationships/hyperlink" Target="https://www.usnews.com/best-colleges/suny-binghamton-2836" TargetMode="External"/><Relationship Id="rId352"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94" Type="http://schemas.openxmlformats.org/officeDocument/2006/relationships/hyperlink" Target="https://www.wmar2news.com/local/john-hopkins-university-and-student-protesters-reaches-an-agreement-to-end-encampment" TargetMode="External"/><Relationship Id="rId1183" Type="http://schemas.openxmlformats.org/officeDocument/2006/relationships/hyperlink" Target="https://www.timesofisrael.com/north-carolina-governor-signs-anti-bds-bill-into-law/" TargetMode="External"/><Relationship Id="rId351" Type="http://schemas.openxmlformats.org/officeDocument/2006/relationships/hyperlink" Target="https://www.thetriangle.org/news/students-begin-encampment-on-penns-campus-in-support-of-palestinian-people/" TargetMode="External"/><Relationship Id="rId593" Type="http://schemas.openxmlformats.org/officeDocument/2006/relationships/hyperlink" Target="https://www.wmra.org/2024-05-01/jmu-students-join-nationwide-campus-protests-against-war-in-gaza" TargetMode="External"/><Relationship Id="rId1184" Type="http://schemas.openxmlformats.org/officeDocument/2006/relationships/hyperlink" Target="https://www.charlotteobserver.com/news/local/education/article288382795.html" TargetMode="External"/><Relationship Id="rId350" Type="http://schemas.openxmlformats.org/officeDocument/2006/relationships/hyperlink" Target="https://drexel.edu/identity/drexel/dragon-icon/" TargetMode="External"/><Relationship Id="rId592" Type="http://schemas.openxmlformats.org/officeDocument/2006/relationships/hyperlink" Target="https://www.usnews.com/best-colleges/indiana-universitypurdue-university-indianapolis-1813/paying" TargetMode="External"/><Relationship Id="rId1185" Type="http://schemas.openxmlformats.org/officeDocument/2006/relationships/hyperlink" Target="https://www.ncregister.com/cna/anti-israel-protesters-at-university-of-notre-dame-arrested" TargetMode="External"/><Relationship Id="rId591" Type="http://schemas.openxmlformats.org/officeDocument/2006/relationships/hyperlink" Target="https://www.usnews.com/best-colleges/indiana-universitypurdue-university-indianapolis-1813/paying" TargetMode="External"/><Relationship Id="rId1186" Type="http://schemas.openxmlformats.org/officeDocument/2006/relationships/hyperlink" Target="https://www.ncregister.com/cna/anti-israel-protesters-at-university-of-notre-dame-arrested" TargetMode="External"/><Relationship Id="rId114" Type="http://schemas.openxmlformats.org/officeDocument/2006/relationships/hyperlink" Target="https://www.boisestate.edu/events/event/commencement-4/" TargetMode="External"/><Relationship Id="rId356" Type="http://schemas.openxmlformats.org/officeDocument/2006/relationships/hyperlink" Target="https://www.usnews.com/best-colleges/duke-university-2920" TargetMode="External"/><Relationship Id="rId598" Type="http://schemas.openxmlformats.org/officeDocument/2006/relationships/hyperlink" Target="https://www.usnews.com/best-colleges/jhu-2077/paying" TargetMode="External"/><Relationship Id="rId1187" Type="http://schemas.openxmlformats.org/officeDocument/2006/relationships/hyperlink" Target="https://www.usnews.com/best-colleges/university-of-notre-dame-1840" TargetMode="External"/><Relationship Id="rId113" Type="http://schemas.openxmlformats.org/officeDocument/2006/relationships/hyperlink" Target="https://ca.news.yahoo.com/stop-funding-genocide-boise-protesters-214859613.html" TargetMode="External"/><Relationship Id="rId355" Type="http://schemas.openxmlformats.org/officeDocument/2006/relationships/hyperlink" Target="https://www.usnews.com/best-colleges/duke-university-2920" TargetMode="External"/><Relationship Id="rId597" Type="http://schemas.openxmlformats.org/officeDocument/2006/relationships/hyperlink" Target="https://www.usnews.com/best-colleges/jhu-2077" TargetMode="External"/><Relationship Id="rId1188" Type="http://schemas.openxmlformats.org/officeDocument/2006/relationships/hyperlink" Target="https://www.usnews.com/best-colleges/university-of-notre-dame-1840" TargetMode="External"/><Relationship Id="rId112" Type="http://schemas.openxmlformats.org/officeDocument/2006/relationships/hyperlink" Target="https://www.binghamtonhomepage.com/news/binghamton-university/pro-palestinian-encampment-on-bus-campus-stretches-to-second-day/" TargetMode="External"/><Relationship Id="rId354" Type="http://schemas.openxmlformats.org/officeDocument/2006/relationships/hyperlink" Target="https://giving.duke.edu/endowment/" TargetMode="External"/><Relationship Id="rId596" Type="http://schemas.openxmlformats.org/officeDocument/2006/relationships/hyperlink" Target="https://www.usnews.com/best-colleges/jhu-2077" TargetMode="External"/><Relationship Id="rId1189" Type="http://schemas.openxmlformats.org/officeDocument/2006/relationships/hyperlink" Target="https://www.usnews.com/best-colleges/university-of-notre-dame-1840/paying" TargetMode="External"/><Relationship Id="rId111" Type="http://schemas.openxmlformats.org/officeDocument/2006/relationships/hyperlink" Target="https://www.usnews.com/best-colleges/suny-binghamton-2836" TargetMode="External"/><Relationship Id="rId353" Type="http://schemas.openxmlformats.org/officeDocument/2006/relationships/hyperlink" Target="https://www.usnews.com/best-colleges/duke-university-2920" TargetMode="External"/><Relationship Id="rId595" Type="http://schemas.openxmlformats.org/officeDocument/2006/relationships/hyperlink" Target="https://www.nytimes.com/2024/05/17/us/campus-protests-agreements-divestment-israel.html" TargetMode="External"/><Relationship Id="rId1136" Type="http://schemas.openxmlformats.org/officeDocument/2006/relationships/hyperlink" Target="https://www.usnews.com/education/best-global-universities/university-of-michigan-170976" TargetMode="External"/><Relationship Id="rId1378" Type="http://schemas.openxmlformats.org/officeDocument/2006/relationships/hyperlink" Target="https://www.usnews.com/best-colleges/virginia-tech-3754" TargetMode="External"/><Relationship Id="rId1137" Type="http://schemas.openxmlformats.org/officeDocument/2006/relationships/hyperlink" Target="https://fortune.com/2023/12/18/university-of-michigan-endowment-private-investments/" TargetMode="External"/><Relationship Id="rId1379" Type="http://schemas.openxmlformats.org/officeDocument/2006/relationships/hyperlink" Target="https://www.wsls.com/news/local/2024/04/29/police-clear-out-pro-palestine-protest-encampment-at-virginia-tech/" TargetMode="External"/><Relationship Id="rId1138" Type="http://schemas.openxmlformats.org/officeDocument/2006/relationships/hyperlink" Target="https://obp.umich.edu/wp-content/uploads/pubdata/almanac/Almanac_Ch1.pdf" TargetMode="External"/><Relationship Id="rId1139" Type="http://schemas.openxmlformats.org/officeDocument/2006/relationships/hyperlink" Target="https://sph.umich.edu/admissions/tuition-fees.html" TargetMode="External"/><Relationship Id="rId305" Type="http://schemas.openxmlformats.org/officeDocument/2006/relationships/hyperlink" Target="https://www.columbiaspectator.com/city-news/2024/04/26/the-students-run-the-city-city-college-protesters-defend-encampment-from-public-safety-officers-on-first-day/" TargetMode="External"/><Relationship Id="rId547" Type="http://schemas.openxmlformats.org/officeDocument/2006/relationships/hyperlink" Target="https://hamlineoracle.com/13135/news/the-art-of-peaceful-student-protest/" TargetMode="External"/><Relationship Id="rId789" Type="http://schemas.openxmlformats.org/officeDocument/2006/relationships/hyperlink" Target="https://www.swarthmore.edu/student-accounts-office/tuition-housing-and-food-fees" TargetMode="External"/><Relationship Id="rId304" Type="http://schemas.openxmlformats.org/officeDocument/2006/relationships/hyperlink" Target="https://www.columbiaspectator.com/city-news/2024/04/26/the-students-run-the-city-city-college-protesters-defend-encampment-from-public-safety-officers-on-first-day/" TargetMode="External"/><Relationship Id="rId546" Type="http://schemas.openxmlformats.org/officeDocument/2006/relationships/hyperlink" Target="https://hamlineoracle.com/13135/news/the-art-of-peaceful-student-protest/" TargetMode="External"/><Relationship Id="rId788" Type="http://schemas.openxmlformats.org/officeDocument/2006/relationships/hyperlink" Target="https://www.swarthmore.edu/meet-swarthmore/swarthmore-numbers" TargetMode="External"/><Relationship Id="rId303" Type="http://schemas.openxmlformats.org/officeDocument/2006/relationships/hyperlink" Target="https://www.columbiaspectator.com/city-news/2024/04/26/the-students-run-the-city-city-college-protesters-defend-encampment-from-public-safety-officers-on-first-day/" TargetMode="External"/><Relationship Id="rId545" Type="http://schemas.openxmlformats.org/officeDocument/2006/relationships/hyperlink" Target="https://www.instagram.com/p/C6Uu6ePsLNT/" TargetMode="External"/><Relationship Id="rId787" Type="http://schemas.openxmlformats.org/officeDocument/2006/relationships/hyperlink" Target="https://www.swarthmore.edu/finance-and-investment-office" TargetMode="External"/><Relationship Id="rId302" Type="http://schemas.openxmlformats.org/officeDocument/2006/relationships/hyperlink" Target="https://www.columbiaspectator.com/city-news/2024/04/26/the-students-run-the-city-city-college-protesters-defend-encampment-from-public-safety-officers-on-first-day/" TargetMode="External"/><Relationship Id="rId544" Type="http://schemas.openxmlformats.org/officeDocument/2006/relationships/hyperlink" Target="https://www.mprnews.org/story/2024/05/09/hamline-university-staff-dismantle-protest-vigils-ahead-of-graduation-ceremonies" TargetMode="External"/><Relationship Id="rId786" Type="http://schemas.openxmlformats.org/officeDocument/2006/relationships/hyperlink" Target="https://www.usnews.com/best-colleges/swarthmore-college-3370" TargetMode="External"/><Relationship Id="rId309" Type="http://schemas.openxmlformats.org/officeDocument/2006/relationships/hyperlink" Target="https://offices.depaul.edu/president/notes-from-rob/2023-2024/Pages/after-encampment.aspx" TargetMode="External"/><Relationship Id="rId308" Type="http://schemas.openxmlformats.org/officeDocument/2006/relationships/hyperlink" Target="https://resources.depaul.edu/leadership-notes/towards-understanding-dialogue/violation-examples/Pages/demands.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www.nacubo.org/-/media/Documents/Research/2020-NTSE-Public-Tables--Endowment-Market-Values--FINAL-FEBRUARY-19-2021.ashx" TargetMode="External"/><Relationship Id="rId306" Type="http://schemas.openxmlformats.org/officeDocument/2006/relationships/hyperlink" Target="https://home.dartmouth.edu/news/2024/05/campus-protest" TargetMode="External"/><Relationship Id="rId548" Type="http://schemas.openxmlformats.org/officeDocument/2006/relationships/hyperlink" Target="https://www.usnews.com/best-colleges/hamline-university-2354" TargetMode="External"/><Relationship Id="rId781" Type="http://schemas.openxmlformats.org/officeDocument/2006/relationships/hyperlink" Target="https://sbstatesman.com/127280/news/breaking-news-sb4palestine-organizes-gaza-solidarity-encampment-on-staller-steps/" TargetMode="External"/><Relationship Id="rId1370" Type="http://schemas.openxmlformats.org/officeDocument/2006/relationships/hyperlink" Target="https://www.cair.com/press_releases/cair-says-virginia-anti-bds-bill-violates-first-amendment-free-speech-rights/" TargetMode="External"/><Relationship Id="rId780" Type="http://schemas.openxmlformats.org/officeDocument/2006/relationships/hyperlink" Target="https://www.stonybrook.edu/commcms/traditions/mascot-madness" TargetMode="External"/><Relationship Id="rId1371" Type="http://schemas.openxmlformats.org/officeDocument/2006/relationships/hyperlink" Target="https://www.wsls.com/news/local/2024/04/29/police-clear-out-pro-palestine-protest-encampment-at-virginia-tech/" TargetMode="External"/><Relationship Id="rId1130" Type="http://schemas.openxmlformats.org/officeDocument/2006/relationships/hyperlink" Target="https://www.wjr.com/2024/05/13/student-encampment-at-university-of-michigan-enters-its-fourth-week/" TargetMode="External"/><Relationship Id="rId137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1131" Type="http://schemas.openxmlformats.org/officeDocument/2006/relationships/hyperlink" Target="https://www.mlive.com/news/ann-arbor/2024/05/fake-corpses-bloody-toys-placed-by-gaza-protesters-at-university-of-michigan-regents-homes.html" TargetMode="External"/><Relationship Id="rId1373" Type="http://schemas.openxmlformats.org/officeDocument/2006/relationships/hyperlink" Target="https://dailyprogress.com/news/state-regional/education/virginia-tech-sees-off-nearly-8k-graduates/article_2d218bfe-decb-5c80-90ae-46fd967ffb50.html" TargetMode="External"/><Relationship Id="rId301" Type="http://schemas.openxmlformats.org/officeDocument/2006/relationships/hyperlink" Target="https://www.columbiaspectator.com/city-news/2024/04/26/the-students-run-the-city-city-college-protesters-defend-encampment-from-public-safety-officers-on-first-day/" TargetMode="External"/><Relationship Id="rId543" Type="http://schemas.openxmlformats.org/officeDocument/2006/relationships/hyperlink" Target="https://www.instagram.com/p/C6Uu6ePsLNT/" TargetMode="External"/><Relationship Id="rId785" Type="http://schemas.openxmlformats.org/officeDocument/2006/relationships/hyperlink" Target="https://swarthmorevoices.com/content-1/2024/4/22/042224-palestine-encampment-begins" TargetMode="External"/><Relationship Id="rId1132" Type="http://schemas.openxmlformats.org/officeDocument/2006/relationships/hyperlink" Target="https://www.wjr.com/2024/05/13/student-encampment-at-university-of-michigan-enters-its-fourth-week/" TargetMode="External"/><Relationship Id="rId1374" Type="http://schemas.openxmlformats.org/officeDocument/2006/relationships/hyperlink" Target="https://www.collegiatetimes.com/news/virginia-tech-police-detain-pro-palestine-encampment-participants-leading-to-82-arrests/article_5b0ad568-0750-11ef-846b-6774f201f710.html" TargetMode="External"/><Relationship Id="rId300" Type="http://schemas.openxmlformats.org/officeDocument/2006/relationships/hyperlink" Target="https://www.columbiaspectator.com/city-news/2024/04/26/the-students-run-the-city-city-college-protesters-defend-encampment-from-public-safety-officers-on-first-day/" TargetMode="External"/><Relationship Id="rId542" Type="http://schemas.openxmlformats.org/officeDocument/2006/relationships/hyperlink" Target="https://hamlineoracle.com/13103/news/encampment-continues-following-murray-watters-meeting/" TargetMode="External"/><Relationship Id="rId784" Type="http://schemas.openxmlformats.org/officeDocument/2006/relationships/hyperlink" Target="https://swarthmorephoenix.com/2024/04/29/breaking-students-occupy-parrish-lawn-in-support-of-palestine/" TargetMode="External"/><Relationship Id="rId1133" Type="http://schemas.openxmlformats.org/officeDocument/2006/relationships/hyperlink" Target="https://www.mlive.com/news/ann-arbor/2024/05/1-arrested-after-police-push-protesters-back-from-university-of-michigan-art-museum.html" TargetMode="External"/><Relationship Id="rId1375" Type="http://schemas.openxmlformats.org/officeDocument/2006/relationships/hyperlink" Target="https://www.usnews.com/best-colleges/virginia-tech-3754" TargetMode="External"/><Relationship Id="rId541" Type="http://schemas.openxmlformats.org/officeDocument/2006/relationships/hyperlink" Target="https://hamlineoracle.com/13135/news/the-art-of-peaceful-student-protest/" TargetMode="External"/><Relationship Id="rId783" Type="http://schemas.openxmlformats.org/officeDocument/2006/relationships/hyperlink" Target="https://swarthmorevoices.com/content-1/2024/4/22/042224-palestine-encampment-begins" TargetMode="External"/><Relationship Id="rId1134" Type="http://schemas.openxmlformats.org/officeDocument/2006/relationships/hyperlink" Target="https://www.nytimes.com/2024/05/17/us/campus-protests-agreements-divestment-israel.html" TargetMode="External"/><Relationship Id="rId1376" Type="http://schemas.openxmlformats.org/officeDocument/2006/relationships/hyperlink" Target="https://www.vtf.org/portfolio" TargetMode="External"/><Relationship Id="rId540" Type="http://schemas.openxmlformats.org/officeDocument/2006/relationships/hyperlink" Target="https://hamlineoracle.com/13089/uncategorized/old-main-occupation-moved-to-front-lawn/" TargetMode="External"/><Relationship Id="rId782" Type="http://schemas.openxmlformats.org/officeDocument/2006/relationships/hyperlink" Target="https://www.stonybrook.edu/about/facts-and-rankings/" TargetMode="External"/><Relationship Id="rId1135" Type="http://schemas.openxmlformats.org/officeDocument/2006/relationships/hyperlink" Target="https://www.mlive.com/news/ann-arbor/2024/05/1-arrested-after-police-push-protesters-back-from-university-of-michigan-art-museum.html" TargetMode="External"/><Relationship Id="rId1377" Type="http://schemas.openxmlformats.org/officeDocument/2006/relationships/hyperlink" Target="https://www.usnews.com/best-colleges/virginia-tech-3754" TargetMode="External"/><Relationship Id="rId1125" Type="http://schemas.openxmlformats.org/officeDocument/2006/relationships/hyperlink" Target="https://www.umass.edu/oir/sites/default/files/publications/glance/FS_gla_01.pdf" TargetMode="External"/><Relationship Id="rId1367" Type="http://schemas.openxmlformats.org/officeDocument/2006/relationships/hyperlink" Target="https://www.usnews.com/best-colleges/vcu-3735" TargetMode="External"/><Relationship Id="rId1126" Type="http://schemas.openxmlformats.org/officeDocument/2006/relationships/hyperlink" Target="https://www.umass.edu/oir/sites/default/files/publications/glance/FS_gla_01.pdf" TargetMode="External"/><Relationship Id="rId1368" Type="http://schemas.openxmlformats.org/officeDocument/2006/relationships/hyperlink" Target="https://www.usnews.com/best-colleges/vcu-3735" TargetMode="External"/><Relationship Id="rId1127" Type="http://schemas.openxmlformats.org/officeDocument/2006/relationships/hyperlink" Target="https://www.jns.org/why-did-anti-bds-bill-fail-in-massachusetts-when-it-succeeded-in-other-states/" TargetMode="External"/><Relationship Id="rId1369" Type="http://schemas.openxmlformats.org/officeDocument/2006/relationships/hyperlink" Target="https://www.usnews.com/best-colleges/vcu-3735" TargetMode="External"/><Relationship Id="rId1128" Type="http://schemas.openxmlformats.org/officeDocument/2006/relationships/hyperlink" Target="https://www.umass.edu/gateway/umass-edge/about-umass-amherst/mascot/sam-minuteman" TargetMode="External"/><Relationship Id="rId1129" Type="http://schemas.openxmlformats.org/officeDocument/2006/relationships/hyperlink" Target="https://www.instagram.com/tahrirumich/p/C67IftQvu-o/?img_index=1" TargetMode="External"/><Relationship Id="rId536" Type="http://schemas.openxmlformats.org/officeDocument/2006/relationships/hyperlink" Target="https://www.theeagleonline.com/article/2024/05/33-protesters-arrested-at-gw-encampment-early-wednesday-morning" TargetMode="External"/><Relationship Id="rId778" Type="http://schemas.openxmlformats.org/officeDocument/2006/relationships/hyperlink" Target="https://www.stonybrook.edu/about/facts-and-rankings/" TargetMode="External"/><Relationship Id="rId535" Type="http://schemas.openxmlformats.org/officeDocument/2006/relationships/hyperlink" Target="https://www.georgetown.edu/jack-the-bulldog/" TargetMode="External"/><Relationship Id="rId777" Type="http://schemas.openxmlformats.org/officeDocument/2006/relationships/hyperlink" Target="https://www.stonybrook.edu/about/facts-and-rankings/" TargetMode="External"/><Relationship Id="rId534" Type="http://schemas.openxmlformats.org/officeDocument/2006/relationships/hyperlink" Target="https://www.georgetown.edu/color-guide/" TargetMode="External"/><Relationship Id="rId776" Type="http://schemas.openxmlformats.org/officeDocument/2006/relationships/hyperlink" Target="https://www.stonybrook.edu/about/facts-and-rankings/" TargetMode="External"/><Relationship Id="rId533" Type="http://schemas.openxmlformats.org/officeDocument/2006/relationships/hyperlink" Target="https://www.jewishvirtuallibrary.org/anti-bds-legislation" TargetMode="External"/><Relationship Id="rId775" Type="http://schemas.openxmlformats.org/officeDocument/2006/relationships/hyperlink" Target="https://www.stonybrook.edu/about/facts-and-rankings/" TargetMode="External"/><Relationship Id="rId539" Type="http://schemas.openxmlformats.org/officeDocument/2006/relationships/hyperlink" Target="https://hamlineoracle.com/13103/news/encampment-continues-following-murray-watters-meeting/" TargetMode="External"/><Relationship Id="rId538" Type="http://schemas.openxmlformats.org/officeDocument/2006/relationships/hyperlink" Target="https://www.instagram.com/p/C6U8gxmuaVS/" TargetMode="External"/><Relationship Id="rId537" Type="http://schemas.openxmlformats.org/officeDocument/2006/relationships/hyperlink" Target="https://baltimorebeat.com/goucher-college-president-threatens-sanctions-on-students-participating-in-pro-palestine-encampment/?itm_source=wp-parsely-recommendations-block" TargetMode="External"/><Relationship Id="rId779" Type="http://schemas.openxmlformats.org/officeDocument/2006/relationships/hyperlink" Target="https://ogs.ny.gov/executive-order-157" TargetMode="External"/><Relationship Id="rId770" Type="http://schemas.openxmlformats.org/officeDocument/2006/relationships/hyperlink" Target="https://sbstatesman.com/127366/news/breaking-29-demonstrators-arrested-during-encampment-protest/" TargetMode="External"/><Relationship Id="rId1360" Type="http://schemas.openxmlformats.org/officeDocument/2006/relationships/hyperlink" Target="https://miscellanynews.org/2024/05/06/news/breaking-news-vassar-gaza-solidarity-encampment-dismantled-after-five-days/" TargetMode="External"/><Relationship Id="rId1361" Type="http://schemas.openxmlformats.org/officeDocument/2006/relationships/hyperlink" Target="https://x.com/GoadGatsby/status/1784964325561483624" TargetMode="External"/><Relationship Id="rId1120" Type="http://schemas.openxmlformats.org/officeDocument/2006/relationships/hyperlink" Target="https://www.usnews.com/best-colleges/umass-amherst-2221" TargetMode="External"/><Relationship Id="rId1362" Type="http://schemas.openxmlformats.org/officeDocument/2006/relationships/hyperlink" Target="https://commencement.vcu.edu/" TargetMode="External"/><Relationship Id="rId532" Type="http://schemas.openxmlformats.org/officeDocument/2006/relationships/hyperlink" Target="https://www.usnews.com/best-colleges/georgetown-university-1445/paying" TargetMode="External"/><Relationship Id="rId774" Type="http://schemas.openxmlformats.org/officeDocument/2006/relationships/hyperlink" Target="https://www.nytimes.com/2023/06/01/nyregion/stony-brook-university-gift.html" TargetMode="External"/><Relationship Id="rId1121" Type="http://schemas.openxmlformats.org/officeDocument/2006/relationships/hyperlink" Target="https://www.umassfoundation.org/s/1355/22/interior.aspx?sid=1355&amp;gid=1&amp;pgid=6792" TargetMode="External"/><Relationship Id="rId1363" Type="http://schemas.openxmlformats.org/officeDocument/2006/relationships/hyperlink" Target="https://news.vcu.edu/article/2024/04/vcu-campus-update" TargetMode="External"/><Relationship Id="rId531" Type="http://schemas.openxmlformats.org/officeDocument/2006/relationships/hyperlink" Target="https://www.georgetown.edu/about/key-facts/" TargetMode="External"/><Relationship Id="rId773" Type="http://schemas.openxmlformats.org/officeDocument/2006/relationships/hyperlink" Target="https://www.usnews.com/best-colleges/stony-brook-suny-2838" TargetMode="External"/><Relationship Id="rId1122" Type="http://schemas.openxmlformats.org/officeDocument/2006/relationships/hyperlink" Target="https://www.umass.edu/diversity/data-policies" TargetMode="External"/><Relationship Id="rId1364" Type="http://schemas.openxmlformats.org/officeDocument/2006/relationships/hyperlink" Target="https://www.usnews.com/best-colleges/vcu-3735" TargetMode="External"/><Relationship Id="rId530" Type="http://schemas.openxmlformats.org/officeDocument/2006/relationships/hyperlink" Target="https://www.usnews.com/best-colleges/georgetown-university-1445/paying" TargetMode="External"/><Relationship Id="rId772" Type="http://schemas.openxmlformats.org/officeDocument/2006/relationships/hyperlink" Target="https://sbstatesman.com/127366/news/breaking-29-demonstrators-arrested-during-encampment-protest/" TargetMode="External"/><Relationship Id="rId1123" Type="http://schemas.openxmlformats.org/officeDocument/2006/relationships/hyperlink" Target="https://www.umass.edu/oir/sites/default/files/publications/glance/FS_gla_01.pdf" TargetMode="External"/><Relationship Id="rId1365" Type="http://schemas.openxmlformats.org/officeDocument/2006/relationships/hyperlink" Target="https://www.vcuf.org/media/vcufoundationvcuedu/docs/FY%202022%20VCU%20Foundation%20financial%20statements%20FINAL.pdf" TargetMode="External"/><Relationship Id="rId771" Type="http://schemas.openxmlformats.org/officeDocument/2006/relationships/hyperlink" Target="https://sbstatesman.com/127366/news/breaking-29-demonstrators-arrested-during-encampment-protest/" TargetMode="External"/><Relationship Id="rId1124" Type="http://schemas.openxmlformats.org/officeDocument/2006/relationships/hyperlink" Target="https://www.umass.edu/oir/sites/default/files/publications/glance/FS_gla_01.pdf" TargetMode="External"/><Relationship Id="rId1366" Type="http://schemas.openxmlformats.org/officeDocument/2006/relationships/hyperlink" Target="https://www.usnews.com/best-colleges/vcu-3735" TargetMode="External"/><Relationship Id="rId1158" Type="http://schemas.openxmlformats.org/officeDocument/2006/relationships/hyperlink" Target="https://www.instagram.com/p/C6exZsqvDhQ/?img_index=1" TargetMode="External"/><Relationship Id="rId1159" Type="http://schemas.openxmlformats.org/officeDocument/2006/relationships/hyperlink" Target="https://www.kunm.org/kunm-news-update/2024-05-10/fri-on-day-18-unm-president-meets-with-gaza-solidarity-encampment-more" TargetMode="External"/><Relationship Id="rId327" Type="http://schemas.openxmlformats.org/officeDocument/2006/relationships/hyperlink" Target="https://resources.depaul.edu/brand-consistency/Pages/toolbox.aspx" TargetMode="External"/><Relationship Id="rId569" Type="http://schemas.openxmlformats.org/officeDocument/2006/relationships/hyperlink" Target="https://bicollegenews.com/2024/04/26/haverford-college-pro-palestine-activists-launch-liberation-encampment-joining-national-movement/" TargetMode="External"/><Relationship Id="rId326" Type="http://schemas.openxmlformats.org/officeDocument/2006/relationships/hyperlink" Target="https://www.jewishvirtuallibrary.org/anti-bds-legislation" TargetMode="External"/><Relationship Id="rId568" Type="http://schemas.openxmlformats.org/officeDocument/2006/relationships/hyperlink" Target="https://bicollegenews.com/2024/04/26/haverford-college-pro-palestine-activists-launch-liberation-encampment-joining-national-movement/" TargetMode="External"/><Relationship Id="rId325" Type="http://schemas.openxmlformats.org/officeDocument/2006/relationships/hyperlink" Target="https://www.usnews.com/best-colleges/depaul-university-1671/paying" TargetMode="External"/><Relationship Id="rId567" Type="http://schemas.openxmlformats.org/officeDocument/2006/relationships/hyperlink" Target="https://bicollegenews.com/2024/04/26/haverford-college-pro-palestine-activists-launch-liberation-encampment-joining-national-movement/" TargetMode="External"/><Relationship Id="rId324" Type="http://schemas.openxmlformats.org/officeDocument/2006/relationships/hyperlink" Target="https://www.usnews.com/best-colleges/depaul-university-1671/paying" TargetMode="External"/><Relationship Id="rId566" Type="http://schemas.openxmlformats.org/officeDocument/2006/relationships/hyperlink" Target="https://bicollegenews.com/2024/04/26/haverford-college-pro-palestine-activists-launch-liberation-encampment-joining-national-movement/" TargetMode="External"/><Relationship Id="rId329" Type="http://schemas.openxmlformats.org/officeDocument/2006/relationships/hyperlink" Target="https://offices.depaul.edu/president/notes-from-rob/2023-2024/Pages/after-encampment.aspx" TargetMode="External"/><Relationship Id="rId1390" Type="http://schemas.openxmlformats.org/officeDocument/2006/relationships/hyperlink" Target="https://www.jpost.com/bds-threat/missouri-joins-31-other-states-in-passing-anti-bds-legislation-635025" TargetMode="External"/><Relationship Id="rId328" Type="http://schemas.openxmlformats.org/officeDocument/2006/relationships/hyperlink" Target="https://depaulbluedemons.com/sports/2018/7/27/trads-dibs-den-html" TargetMode="External"/><Relationship Id="rId1391" Type="http://schemas.openxmlformats.org/officeDocument/2006/relationships/hyperlink" Target="https://www.studlife.com/news/2024/04/27/protestors-hold-pro-palestine-march-through-campus-start-encampment" TargetMode="External"/><Relationship Id="rId561" Type="http://schemas.openxmlformats.org/officeDocument/2006/relationships/hyperlink" Target="https://www.nytimes.com/2024/05/17/us/campus-protests-agreements-divestment-israel.html" TargetMode="External"/><Relationship Id="rId1150" Type="http://schemas.openxmlformats.org/officeDocument/2006/relationships/hyperlink" Target="https://give.umn.edu/about/financial/endowment" TargetMode="External"/><Relationship Id="rId1392" Type="http://schemas.openxmlformats.org/officeDocument/2006/relationships/hyperlink" Target="https://www.union-bulletin.com/news/local/education/were-going-to-stay-as-long-as-we-can-whitman-students-set-up-camp-continue/article_496b1534-09b2-11ef-97b4-93bafe12096c.html" TargetMode="External"/><Relationship Id="rId560" Type="http://schemas.openxmlformats.org/officeDocument/2006/relationships/hyperlink" Target="https://www.wgbh.org/news/national/2024-05-10/harvard-issues-suspensions-over-pro-palestine-encampment-as-some-faculty-stand-by-students" TargetMode="External"/><Relationship Id="rId1151" Type="http://schemas.openxmlformats.org/officeDocument/2006/relationships/hyperlink" Target="https://mglobal.umn.edu/sites/mglobal.umn.edu/files/2023-01/UofM_overview_2023.pdf" TargetMode="External"/><Relationship Id="rId1393" Type="http://schemas.openxmlformats.org/officeDocument/2006/relationships/hyperlink" Target="https://www.statesmanjournal.com/story/news/local/2024/05/03/willamette-university-students-protest/73560966007/" TargetMode="External"/><Relationship Id="rId1152" Type="http://schemas.openxmlformats.org/officeDocument/2006/relationships/hyperlink" Target="https://admissions.tc.umn.edu/cost-aid/cost-aid-scholarships/cost-attendance" TargetMode="External"/><Relationship Id="rId1394" Type="http://schemas.openxmlformats.org/officeDocument/2006/relationships/hyperlink" Target="https://williamsrecord.com/467166/news/encampment-ends-board-of-trustees-commits-to-two-meetings-with-sjp-j4j/" TargetMode="External"/><Relationship Id="rId1153" Type="http://schemas.openxmlformats.org/officeDocument/2006/relationships/hyperlink" Target="https://admissions.tc.umn.edu/cost-aid/cost-aid-scholarships/cost-attendance" TargetMode="External"/><Relationship Id="rId1395" Type="http://schemas.openxmlformats.org/officeDocument/2006/relationships/hyperlink" Target="https://www.news10.com/news/williams-college-students-shutting-down-encampment/" TargetMode="External"/><Relationship Id="rId323" Type="http://schemas.openxmlformats.org/officeDocument/2006/relationships/hyperlink" Target="https://www.usnews.com/best-colleges/depaul-university-1671/paying" TargetMode="External"/><Relationship Id="rId565" Type="http://schemas.openxmlformats.org/officeDocument/2006/relationships/hyperlink" Target="https://bicollegenews.com/2024/04/26/haverford-college-pro-palestine-activists-launch-liberation-encampment-joining-national-movement/" TargetMode="External"/><Relationship Id="rId1154" Type="http://schemas.openxmlformats.org/officeDocument/2006/relationships/hyperlink" Target="https://admissions.tc.umn.edu/cost-aid/cost-aid-scholarships/cost-attendance" TargetMode="External"/><Relationship Id="rId1396" Type="http://schemas.openxmlformats.org/officeDocument/2006/relationships/hyperlink" Target="https://www.usnews.com/best-colleges/wayne-state-2329" TargetMode="External"/><Relationship Id="rId322" Type="http://schemas.openxmlformats.org/officeDocument/2006/relationships/hyperlink" Target="https://www.usnews.com/best-colleges/depaul-university-1671" TargetMode="External"/><Relationship Id="rId564" Type="http://schemas.openxmlformats.org/officeDocument/2006/relationships/hyperlink" Target="https://www.usnews.com/best-colleges/harvard-university-2155/paying" TargetMode="External"/><Relationship Id="rId1155" Type="http://schemas.openxmlformats.org/officeDocument/2006/relationships/hyperlink" Target="https://www.usnews.com/best-colleges/university-of-minnesota-twin-cities-3969/paying" TargetMode="External"/><Relationship Id="rId1397" Type="http://schemas.openxmlformats.org/officeDocument/2006/relationships/hyperlink" Target="https://giving.wayne.edu/about/foundation" TargetMode="External"/><Relationship Id="rId321" Type="http://schemas.openxmlformats.org/officeDocument/2006/relationships/hyperlink" Target="https://www.insidehighered.com/news/business/financial-health/2023/05/05/what-do-depauls-budget-woes-mean-catholic-higher-ed" TargetMode="External"/><Relationship Id="rId563" Type="http://schemas.openxmlformats.org/officeDocument/2006/relationships/hyperlink" Target="https://www.usnews.com/best-colleges/harvard-university-2155" TargetMode="External"/><Relationship Id="rId1156" Type="http://schemas.openxmlformats.org/officeDocument/2006/relationships/hyperlink" Target="https://www.mprnews.org/story/2024/05/09/minnesota-university-protests-um-hamline-macalester-how-divestment-israel-work" TargetMode="External"/><Relationship Id="rId1398" Type="http://schemas.openxmlformats.org/officeDocument/2006/relationships/hyperlink" Target="https://www.usnews.com/best-colleges/wayne-state-2329" TargetMode="External"/><Relationship Id="rId320" Type="http://schemas.openxmlformats.org/officeDocument/2006/relationships/hyperlink" Target="https://www.usnews.com/best-colleges/depaul-university-1671" TargetMode="External"/><Relationship Id="rId562" Type="http://schemas.openxmlformats.org/officeDocument/2006/relationships/hyperlink" Target="https://www.usnews.com/best-colleges/harvard-university-2155" TargetMode="External"/><Relationship Id="rId1157" Type="http://schemas.openxmlformats.org/officeDocument/2006/relationships/hyperlink" Target="https://admissions.tc.umn.edu/goldy-gopher" TargetMode="External"/><Relationship Id="rId1399" Type="http://schemas.openxmlformats.org/officeDocument/2006/relationships/hyperlink" Target="https://brandeiscenter.com/third-michigan-campus-passes-bds-resolution/" TargetMode="External"/><Relationship Id="rId1147" Type="http://schemas.openxmlformats.org/officeDocument/2006/relationships/hyperlink" Target="https://www.nytimes.com/2024/05/17/us/campus-protests-agreements-divestment-israel.html" TargetMode="External"/><Relationship Id="rId1389" Type="http://schemas.openxmlformats.org/officeDocument/2006/relationships/hyperlink" Target="https://www.usnews.com/best-colleges/washington-university-in-st-louis-2520" TargetMode="External"/><Relationship Id="rId1148" Type="http://schemas.openxmlformats.org/officeDocument/2006/relationships/hyperlink" Target="https://forward.com/fast-forward/612424/after-making-deals-with-protesters-universities-are-granting-hearings-on-israel-divestment/" TargetMode="External"/><Relationship Id="rId1149" Type="http://schemas.openxmlformats.org/officeDocument/2006/relationships/hyperlink" Target="https://www.usnews.com/best-colleges/university-of-minnesota-twin-cities-3969" TargetMode="External"/><Relationship Id="rId316" Type="http://schemas.openxmlformats.org/officeDocument/2006/relationships/hyperlink" Target="https://offices.depaul.edu/president/notes-from-rob/2023-2024/Pages/after-encampment.aspx" TargetMode="External"/><Relationship Id="rId558" Type="http://schemas.openxmlformats.org/officeDocument/2006/relationships/hyperlink" Target="https://www.wgbh.org/news/national/2024-05-10/harvard-issues-suspensions-over-pro-palestine-encampment-as-some-faculty-stand-by-students" TargetMode="External"/><Relationship Id="rId315" Type="http://schemas.openxmlformats.org/officeDocument/2006/relationships/hyperlink" Target="https://resources.depaul.edu/leadership-notes/towards-understanding-dialogue/violation-examples/Pages/concerns-risks.aspx" TargetMode="External"/><Relationship Id="rId557" Type="http://schemas.openxmlformats.org/officeDocument/2006/relationships/hyperlink" Target="https://hamlineoracle.com/13135/news/the-art-of-peaceful-student-protest/" TargetMode="External"/><Relationship Id="rId799" Type="http://schemas.openxmlformats.org/officeDocument/2006/relationships/hyperlink" Target="https://dailyorange.com/2024/05/syracuse-university-encampment-statement-dps-interactions/" TargetMode="External"/><Relationship Id="rId314" Type="http://schemas.openxmlformats.org/officeDocument/2006/relationships/hyperlink" Target="https://offices.depaul.edu/president/notes-from-rob/2023-2024/Pages/after-encampment.aspx" TargetMode="External"/><Relationship Id="rId556" Type="http://schemas.openxmlformats.org/officeDocument/2006/relationships/hyperlink" Target="https://teamcolorcodes.com/hamline-university-pipers-color-codes/" TargetMode="External"/><Relationship Id="rId798" Type="http://schemas.openxmlformats.org/officeDocument/2006/relationships/hyperlink" Target="https://dailyorange.com/2024/05/looking-into-syracuse-gaza-solidarity-encampment/" TargetMode="External"/><Relationship Id="rId313" Type="http://schemas.openxmlformats.org/officeDocument/2006/relationships/hyperlink" Target="https://resources.depaul.edu/leadership-notes/towards-understanding-dialogue/violation-examples/Pages/concerns-risks.aspx" TargetMode="External"/><Relationship Id="rId555" Type="http://schemas.openxmlformats.org/officeDocument/2006/relationships/hyperlink" Target="https://teamcolorcodes.com/hamline-university-pipers-color-codes/" TargetMode="External"/><Relationship Id="rId797" Type="http://schemas.openxmlformats.org/officeDocument/2006/relationships/hyperlink" Target="https://dailyorange.com/2024/05/students-walk-across-campus-israel-solidarity/" TargetMode="External"/><Relationship Id="rId319" Type="http://schemas.openxmlformats.org/officeDocument/2006/relationships/hyperlink" Target="https://resources.depaul.edu/leadership-notes/towards-understanding-dialogue/violation-examples/Pages/timeline.aspx" TargetMode="External"/><Relationship Id="rId318" Type="http://schemas.openxmlformats.org/officeDocument/2006/relationships/hyperlink" Target="https://resources.depaul.edu/leadership-notes/towards-understanding-dialogue/Pages/response-to-divestment-coalition.aspx" TargetMode="External"/><Relationship Id="rId317" Type="http://schemas.openxmlformats.org/officeDocument/2006/relationships/hyperlink" Target="https://resources.depaul.edu/commencement/ceremonies/Pages/ceremonies-by-college.aspx" TargetMode="External"/><Relationship Id="rId559" Type="http://schemas.openxmlformats.org/officeDocument/2006/relationships/hyperlink" Target="https://www.wgbh.org/news/national/2024-05-10/harvard-issues-suspensions-over-pro-palestine-encampment-as-some-faculty-stand-by-students" TargetMode="External"/><Relationship Id="rId1380" Type="http://schemas.openxmlformats.org/officeDocument/2006/relationships/hyperlink" Target="https://www.dailyemerald.com/news/uo-pro-palestine-demonstrators-move-encampment-in-front-of-johnson-hall-on-18th-day/article_9adc0d4a-12d8-11ef-8bcf-abea43db800c.html" TargetMode="External"/><Relationship Id="rId550" Type="http://schemas.openxmlformats.org/officeDocument/2006/relationships/hyperlink" Target="https://www.hamline.edu/sites/default/files/2022-11/2020-Fall-Undergrad-Quick-Facts.pdf" TargetMode="External"/><Relationship Id="rId792" Type="http://schemas.openxmlformats.org/officeDocument/2006/relationships/hyperlink" Target="https://swarthmorevoices.com/content-1/2024/4/22/042224-palestine-encampment-begins" TargetMode="External"/><Relationship Id="rId1381" Type="http://schemas.openxmlformats.org/officeDocument/2006/relationships/hyperlink" Target="https://www.udc.edu/" TargetMode="External"/><Relationship Id="rId791" Type="http://schemas.openxmlformats.org/officeDocument/2006/relationships/hyperlink" Target="https://www.swarthmore.edu/phoenix" TargetMode="External"/><Relationship Id="rId1140" Type="http://schemas.openxmlformats.org/officeDocument/2006/relationships/hyperlink" Target="https://sph.umich.edu/admissions/tuition-fees.html" TargetMode="External"/><Relationship Id="rId1382" Type="http://schemas.openxmlformats.org/officeDocument/2006/relationships/hyperlink" Target="https://www.instagram.com/p/C6R5TWRuI8J/?img_index=3" TargetMode="External"/><Relationship Id="rId790" Type="http://schemas.openxmlformats.org/officeDocument/2006/relationships/hyperlink" Target="https://www.timesofisrael.com/governor-of-pennsylvania-signs-anti-bds-bill-into-law/" TargetMode="External"/><Relationship Id="rId1141" Type="http://schemas.openxmlformats.org/officeDocument/2006/relationships/hyperlink" Target="https://sph.umich.edu/admissions/tuition-fees.html" TargetMode="External"/><Relationship Id="rId1383" Type="http://schemas.openxmlformats.org/officeDocument/2006/relationships/hyperlink" Target="https://www.studlife.com/news/2024/04/27/protestors-hold-pro-palestine-march-through-campus-start-encampment" TargetMode="External"/><Relationship Id="rId1142" Type="http://schemas.openxmlformats.org/officeDocument/2006/relationships/hyperlink" Target="https://brandeiscenter.com/third-michigan-campus-passes-bds-resolution/" TargetMode="External"/><Relationship Id="rId1384" Type="http://schemas.openxmlformats.org/officeDocument/2006/relationships/hyperlink" Target="https://www.studlife.com/news/2024/04/27/protestors-hold-pro-palestine-march-through-campus-start-encampment" TargetMode="External"/><Relationship Id="rId312" Type="http://schemas.openxmlformats.org/officeDocument/2006/relationships/hyperlink" Target="https://depauliaonline.com/70601/news/cpd-public-safety-tear-down-depaul-protest-encampment/" TargetMode="External"/><Relationship Id="rId554" Type="http://schemas.openxmlformats.org/officeDocument/2006/relationships/hyperlink" Target="https://www.jewishvirtuallibrary.org/anti-bds-legislation" TargetMode="External"/><Relationship Id="rId796" Type="http://schemas.openxmlformats.org/officeDocument/2006/relationships/hyperlink" Target="https://dailyorange.com/2024/04/live-student-encampment-syracuse-quad-demanding-gaza-ceasefire/" TargetMode="External"/><Relationship Id="rId1143" Type="http://schemas.openxmlformats.org/officeDocument/2006/relationships/hyperlink" Target="https://www.instagram.com/umnsds/p/C6MFQ3ULhlm/?img_index=1" TargetMode="External"/><Relationship Id="rId1385" Type="http://schemas.openxmlformats.org/officeDocument/2006/relationships/hyperlink" Target="https://www.ksdk.com/article/news/local/washu-commencement-faces-protests-israel-hamas-war/63-74c17b24-3fd9-43af-ba94-82a0b6287603" TargetMode="External"/><Relationship Id="rId311" Type="http://schemas.openxmlformats.org/officeDocument/2006/relationships/hyperlink" Target="https://depauliaonline.com/70601/news/cpd-public-safety-tear-down-depaul-protest-encampment/" TargetMode="External"/><Relationship Id="rId553" Type="http://schemas.openxmlformats.org/officeDocument/2006/relationships/hyperlink" Target="https://www.hamline.edu/about/fast-facts" TargetMode="External"/><Relationship Id="rId795" Type="http://schemas.openxmlformats.org/officeDocument/2006/relationships/hyperlink" Target="https://dailyorange.com/2024/04/live-student-encampment-syracuse-quad-demanding-gaza-ceasefire/" TargetMode="External"/><Relationship Id="rId1144" Type="http://schemas.openxmlformats.org/officeDocument/2006/relationships/hyperlink" Target="https://sahanjournal.com/policing-justice/university-of-minnesota-encampment-student-divest-israel-palestine/" TargetMode="External"/><Relationship Id="rId1386" Type="http://schemas.openxmlformats.org/officeDocument/2006/relationships/hyperlink" Target="https://andrewdmartin.wustl.edu/this-weekends-demonstration/"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mline-university-2354/paying" TargetMode="External"/><Relationship Id="rId794" Type="http://schemas.openxmlformats.org/officeDocument/2006/relationships/hyperlink" Target="https://dailyorange.com/2024/05/syracuse-university-encampment-6-demands/" TargetMode="External"/><Relationship Id="rId1145" Type="http://schemas.openxmlformats.org/officeDocument/2006/relationships/hyperlink" Target="https://fightbacknews.org/articles/u-of-mn-students-disrupt-commencement-demanding-divestment-from-israeli" TargetMode="External"/><Relationship Id="rId1387" Type="http://schemas.openxmlformats.org/officeDocument/2006/relationships/hyperlink" Target="https://www.usnews.com/best-colleges/washington-university-in-st-louis-2520" TargetMode="External"/><Relationship Id="rId551" Type="http://schemas.openxmlformats.org/officeDocument/2006/relationships/hyperlink" Target="https://www.usnews.com/best-colleges/hamline-university-2354/paying" TargetMode="External"/><Relationship Id="rId793" Type="http://schemas.openxmlformats.org/officeDocument/2006/relationships/hyperlink" Target="https://www.swarthmore.edu/finance-and-investment-office" TargetMode="External"/><Relationship Id="rId1146" Type="http://schemas.openxmlformats.org/officeDocument/2006/relationships/hyperlink" Target="https://www.cbsnews.com/minnesota/news/university-of-minnesota-pro-palestine-protest-students-arrested/" TargetMode="External"/><Relationship Id="rId1388" Type="http://schemas.openxmlformats.org/officeDocument/2006/relationships/hyperlink" Target="https://endowment.wustl.edu/about/endowment/" TargetMode="External"/><Relationship Id="rId297" Type="http://schemas.openxmlformats.org/officeDocument/2006/relationships/hyperlink" Target="https://www.jewishvirtuallibrary.org/anti-bds-legislation" TargetMode="External"/><Relationship Id="rId296" Type="http://schemas.openxmlformats.org/officeDocument/2006/relationships/hyperlink" Target="https://www.cuny.edu/financial-aid/tuition-and-college-costs/" TargetMode="External"/><Relationship Id="rId295" Type="http://schemas.openxmlformats.org/officeDocument/2006/relationships/hyperlink" Target="https://www.cuny.edu/irdatabook/rpts2_AY_current/ENRL_0001_UGGR_FTPT.rpt.pdf" TargetMode="External"/><Relationship Id="rId294" Type="http://schemas.openxmlformats.org/officeDocument/2006/relationships/hyperlink" Target="https://www.instagram.com/p/C6we04KuXfF/" TargetMode="External"/><Relationship Id="rId299" Type="http://schemas.openxmlformats.org/officeDocument/2006/relationships/hyperlink" Target="https://www.cuny.edu/current-students/student-affairs/student-life/" TargetMode="External"/><Relationship Id="rId298" Type="http://schemas.openxmlformats.org/officeDocument/2006/relationships/hyperlink" Target="https://www.cuny.edu/about/administration/offices/communications-marketing/university-identity/" TargetMode="External"/><Relationship Id="rId271" Type="http://schemas.openxmlformats.org/officeDocument/2006/relationships/hyperlink" Target="https://statehornet.com/2024/05/csus-sac-state-luke-wood-divestment-from-genocide/" TargetMode="External"/><Relationship Id="rId270" Type="http://schemas.openxmlformats.org/officeDocument/2006/relationships/hyperlink" Target="https://www.kcra.com/article/sacramento-state-pro-palestinian-encampment-policy-updates/60734590" TargetMode="External"/><Relationship Id="rId269" Type="http://schemas.openxmlformats.org/officeDocument/2006/relationships/hyperlink" Target="https://statehornet.com/2024/04/president-luke-wood-extends-encampment-approval-on-second-day-of-pro-palestine-protests/" TargetMode="External"/><Relationship Id="rId264" Type="http://schemas.openxmlformats.org/officeDocument/2006/relationships/hyperlink" Target="https://statehornet.com/2024/05/sac-state-palestine-encampment-students-react/" TargetMode="External"/><Relationship Id="rId263" Type="http://schemas.openxmlformats.org/officeDocument/2006/relationships/hyperlink" Target="https://statehornet.com/2024/05/sac-state-palestine-encampment-students-react/" TargetMode="External"/><Relationship Id="rId262" Type="http://schemas.openxmlformats.org/officeDocument/2006/relationships/hyperlink" Target="https://www.capradio.org/articles/2024/05/08/sacramento-state-says-it-has-reached-resolution-with-pro-palestinian-demonstrators-and-revises-investment-policies/" TargetMode="External"/><Relationship Id="rId261" Type="http://schemas.openxmlformats.org/officeDocument/2006/relationships/hyperlink" Target="https://www.kcra.com/article/sacramento-state-pro-palestinian-encampment-policy-updates/60734590" TargetMode="External"/><Relationship Id="rId268" Type="http://schemas.openxmlformats.org/officeDocument/2006/relationships/hyperlink" Target="https://statehornet.com/2024/04/president-luke-wood-extends-encampment-approval-on-second-day-of-pro-palestine-protests/" TargetMode="External"/><Relationship Id="rId267" Type="http://schemas.openxmlformats.org/officeDocument/2006/relationships/hyperlink" Target="https://www.csus.edu/president/commencement/" TargetMode="External"/><Relationship Id="rId266" Type="http://schemas.openxmlformats.org/officeDocument/2006/relationships/hyperlink" Target="https://www.capradio.org/articles/2024/05/02/pro-palestinian-demonstrators-camp-at-sacramento-state-to-protest-war-in-gaza/"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www.instagram.com/p/C6WV6bWrlFK/?igsh=MzRlODBiNWFlZA%3D%3D&amp;img_index=2" TargetMode="External"/><Relationship Id="rId258" Type="http://schemas.openxmlformats.org/officeDocument/2006/relationships/hyperlink" Target="https://statements.cornell.edu/2024/20240514-encampment-update.cfm" TargetMode="External"/><Relationship Id="rId253" Type="http://schemas.openxmlformats.org/officeDocument/2006/relationships/hyperlink" Target="https://www.usnews.com/best-colleges/cornell-university-2711" TargetMode="External"/><Relationship Id="rId495" Type="http://schemas.openxmlformats.org/officeDocument/2006/relationships/hyperlink" Target="https://marketing.aso.gmu.edu/guidelines/" TargetMode="External"/><Relationship Id="rId252" Type="http://schemas.openxmlformats.org/officeDocument/2006/relationships/hyperlink" Target="https://www.usnews.com/best-colleges/cornell-university-2711" TargetMode="External"/><Relationship Id="rId494" Type="http://schemas.openxmlformats.org/officeDocument/2006/relationships/hyperlink" Target="https://www.jewishvirtuallibrary.org/anti-bds-legislation" TargetMode="External"/><Relationship Id="rId251" Type="http://schemas.openxmlformats.org/officeDocument/2006/relationships/hyperlink" Target="https://www.usnews.com/best-colleges/cornell-university-2711" TargetMode="External"/><Relationship Id="rId493" Type="http://schemas.openxmlformats.org/officeDocument/2006/relationships/hyperlink" Target="https://oiep.gmu.edu/resources/fast-facts/mason-facts-and-figures-2022-2023/" TargetMode="External"/><Relationship Id="rId250" Type="http://schemas.openxmlformats.org/officeDocument/2006/relationships/hyperlink" Target="https://www.usnews.com/best-colleges/cornell-university-2711" TargetMode="External"/><Relationship Id="rId492" Type="http://schemas.openxmlformats.org/officeDocument/2006/relationships/hyperlink" Target="https://oiep.gmu.edu/resources/fast-facts/mason-facts-and-figures-2022-2023/" TargetMode="External"/><Relationship Id="rId257" Type="http://schemas.openxmlformats.org/officeDocument/2006/relationships/hyperlink" Target="https://cornellsun.com/2024/05/12/schwarz-reflections-on-the-cornell-encampment/" TargetMode="External"/><Relationship Id="rId499" Type="http://schemas.openxmlformats.org/officeDocument/2006/relationships/hyperlink" Target="https://thehoya.com/news/developing-seven-georgetown-students-arrested-at-gwu-pro-palestinian-encampment/" TargetMode="External"/><Relationship Id="rId256" Type="http://schemas.openxmlformats.org/officeDocument/2006/relationships/hyperlink" Target="https://faq.enrollment.cornell.edu/kb/article/221-what-is-cornell-s-school-mascot/" TargetMode="External"/><Relationship Id="rId498" Type="http://schemas.openxmlformats.org/officeDocument/2006/relationships/hyperlink" Target="https://www.theeagleonline.com/article/2024/05/33-protesters-arrested-at-gw-encampment-early-wednesday-morning" TargetMode="External"/><Relationship Id="rId255" Type="http://schemas.openxmlformats.org/officeDocument/2006/relationships/hyperlink" Target="https://brand.cornell.edu/design-center/colors/" TargetMode="External"/><Relationship Id="rId497" Type="http://schemas.openxmlformats.org/officeDocument/2006/relationships/hyperlink" Target="https://www.instagram.com/p/C6SAkfQOjLc/?img_index=5" TargetMode="External"/><Relationship Id="rId254" Type="http://schemas.openxmlformats.org/officeDocument/2006/relationships/hyperlink" Target="https://www.jewishvirtuallibrary.org/anti-bds-legislation" TargetMode="External"/><Relationship Id="rId496" Type="http://schemas.openxmlformats.org/officeDocument/2006/relationships/hyperlink" Target="https://www.gmu.edu/news/2022-03/archives-history-mason-mascots" TargetMode="External"/><Relationship Id="rId293" Type="http://schemas.openxmlformats.org/officeDocument/2006/relationships/hyperlink" Target="https://www.cuny.edu/current-students/student-affairs/student-life/" TargetMode="External"/><Relationship Id="rId292" Type="http://schemas.openxmlformats.org/officeDocument/2006/relationships/hyperlink" Target="https://www.cuny.edu/about/administration/offices/communications-marketing/university-identity/" TargetMode="External"/><Relationship Id="rId291" Type="http://schemas.openxmlformats.org/officeDocument/2006/relationships/hyperlink" Target="https://www.jewishvirtuallibrary.org/anti-bds-legislation" TargetMode="External"/><Relationship Id="rId290" Type="http://schemas.openxmlformats.org/officeDocument/2006/relationships/hyperlink" Target="https://www.cuny.edu/financial-aid/tuition-and-college-costs/" TargetMode="External"/><Relationship Id="rId286" Type="http://schemas.openxmlformats.org/officeDocument/2006/relationships/hyperlink" Target="https://www.instagram.com/p/C6beJSyuiv_/?img_index=3" TargetMode="External"/><Relationship Id="rId285" Type="http://schemas.openxmlformats.org/officeDocument/2006/relationships/hyperlink" Target="https://www.columbiaspectator.com/city-news/2024/05/01/nypd-arrests-at-least-173-protesters-inside-and-outside-city-college-sweeps-encampment/" TargetMode="External"/><Relationship Id="rId284" Type="http://schemas.openxmlformats.org/officeDocument/2006/relationships/hyperlink" Target="https://www.columbiaspectator.com/city-news/2024/04/26/the-students-run-the-city-city-college-protesters-defend-encampment-from-public-safety-officers-on-first-day/" TargetMode="External"/><Relationship Id="rId283" Type="http://schemas.openxmlformats.org/officeDocument/2006/relationships/hyperlink" Target="https://docs.google.com/forms/d/e/1FAIpQLSemv96ghNDgRpPnfqGhU8l2e4DOKEvHi9XstiCTcJbFVawNKg/viewform" TargetMode="External"/><Relationship Id="rId289" Type="http://schemas.openxmlformats.org/officeDocument/2006/relationships/hyperlink" Target="https://www.cuny.edu/irdatabook/rpts2_AY_current/ENRL_0001_UGGR_FTPT.rpt.pdf" TargetMode="External"/><Relationship Id="rId288" Type="http://schemas.openxmlformats.org/officeDocument/2006/relationships/hyperlink" Target="https://www.columbiaspectator.com/city-news/2024/04/26/the-students-run-the-city-city-college-protesters-defend-encampment-from-public-safety-officers-on-first-day/" TargetMode="External"/><Relationship Id="rId287" Type="http://schemas.openxmlformats.org/officeDocument/2006/relationships/hyperlink" Target="https://www.columbiaspectator.com/city-news/2024/05/01/nypd-arrests-at-least-173-protesters-inside-and-outside-city-college-sweeps-encampment/" TargetMode="External"/><Relationship Id="rId282" Type="http://schemas.openxmlformats.org/officeDocument/2006/relationships/hyperlink" Target="https://www.columbiaspectator.com/city-news/2024/04/26/the-students-run-the-city-city-college-protesters-defend-encampment-from-public-safety-officers-on-first-day/" TargetMode="External"/><Relationship Id="rId281" Type="http://schemas.openxmlformats.org/officeDocument/2006/relationships/hyperlink" Target="https://www.instagram.com/p/C6we04KuXfF/" TargetMode="External"/><Relationship Id="rId280" Type="http://schemas.openxmlformats.org/officeDocument/2006/relationships/hyperlink" Target="https://statehornet.com/2024/05/jewish-cultural-center-equity-affinity-president-luke-wood/" TargetMode="External"/><Relationship Id="rId275" Type="http://schemas.openxmlformats.org/officeDocument/2006/relationships/hyperlink" Target="https://www.usnews.com/best-colleges/california-state-university-sacramento-1150" TargetMode="External"/><Relationship Id="rId274" Type="http://schemas.openxmlformats.org/officeDocument/2006/relationships/hyperlink" Target="https://www.usnews.com/best-colleges/california-state-university-sacramento-1150" TargetMode="External"/><Relationship Id="rId273" Type="http://schemas.openxmlformats.org/officeDocument/2006/relationships/hyperlink" Target="https://www.csus.edu/university-advancement/university-foundation/docs-ufss/audit-docs/university-foundation-financial-statement-2023.pdf" TargetMode="External"/><Relationship Id="rId272" Type="http://schemas.openxmlformats.org/officeDocument/2006/relationships/hyperlink" Target="https://www.usnews.com/best-colleges/california-state-university-sacramento-1150" TargetMode="External"/><Relationship Id="rId279" Type="http://schemas.openxmlformats.org/officeDocument/2006/relationships/hyperlink" Target="https://www.instagram.com/herkythornet/" TargetMode="External"/><Relationship Id="rId278" Type="http://schemas.openxmlformats.org/officeDocument/2006/relationships/hyperlink" Target="https://www.csus.edu/brand/color-palettes.html" TargetMode="External"/><Relationship Id="rId277" Type="http://schemas.openxmlformats.org/officeDocument/2006/relationships/hyperlink" Target="https://www.jewishvirtuallibrary.org/anti-bds-legislation" TargetMode="External"/><Relationship Id="rId276" Type="http://schemas.openxmlformats.org/officeDocument/2006/relationships/hyperlink" Target="https://www.usnews.com/best-colleges/california-state-university-sacramento-1150" TargetMode="External"/><Relationship Id="rId907" Type="http://schemas.openxmlformats.org/officeDocument/2006/relationships/hyperlink" Target="https://datausa.io/profile/university/suny-at-albany" TargetMode="External"/><Relationship Id="rId906" Type="http://schemas.openxmlformats.org/officeDocument/2006/relationships/hyperlink" Target="https://www.albanystudentpress.online/post/hundreds-gather-to-call-for-suny-divestment-from-israel" TargetMode="External"/><Relationship Id="rId905" Type="http://schemas.openxmlformats.org/officeDocument/2006/relationships/hyperlink" Target="https://www.suny.edu/mascotmadness/mascots/" TargetMode="External"/><Relationship Id="rId904" Type="http://schemas.openxmlformats.org/officeDocument/2006/relationships/hyperlink" Target="https://ogs.ny.gov/executive-order-157" TargetMode="External"/><Relationship Id="rId909" Type="http://schemas.openxmlformats.org/officeDocument/2006/relationships/hyperlink" Target="https://wildcat.arizona.edu/155198/news/n-palestine-encampment-police-force-04-30/" TargetMode="External"/><Relationship Id="rId908" Type="http://schemas.openxmlformats.org/officeDocument/2006/relationships/hyperlink" Target="https://wildcat.arizona.edu/155198/news/n-palestine-encampment-police-force-04-30/" TargetMode="External"/><Relationship Id="rId903" Type="http://schemas.openxmlformats.org/officeDocument/2006/relationships/hyperlink" Target="https://www.usnews.com/best-colleges/suny-albany-2835/paying" TargetMode="External"/><Relationship Id="rId902" Type="http://schemas.openxmlformats.org/officeDocument/2006/relationships/hyperlink" Target="https://www.albany.edu/cost-aid/tuition-fees/undergraduate-students" TargetMode="External"/><Relationship Id="rId901" Type="http://schemas.openxmlformats.org/officeDocument/2006/relationships/hyperlink" Target="https://www.albany.edu/cost-aid/tuition-fees/undergraduate-students" TargetMode="External"/><Relationship Id="rId900" Type="http://schemas.openxmlformats.org/officeDocument/2006/relationships/hyperlink" Target="https://www.albany.edu/cost-aid/tuition-fees/undergraduate-students" TargetMode="External"/><Relationship Id="rId929" Type="http://schemas.openxmlformats.org/officeDocument/2006/relationships/hyperlink" Target="https://abc7.com/uci-chancellor-says-talks-with-protesters-have-been-productive-but-no-resolution-yet/14776393/" TargetMode="External"/><Relationship Id="rId928" Type="http://schemas.openxmlformats.org/officeDocument/2006/relationships/hyperlink" Target="https://newuniversity.org/2024/04/29/uci-community-launches-encampment-protest-to-demand-divestment-from-israel/" TargetMode="External"/><Relationship Id="rId927" Type="http://schemas.openxmlformats.org/officeDocument/2006/relationships/hyperlink" Target="https://newuniversity.org/2024/05/08/encampment-day-9-uci-statement-negotiations-continue-western-wall-of-wisdom-erected-by-israeli-students/" TargetMode="External"/><Relationship Id="rId926" Type="http://schemas.openxmlformats.org/officeDocument/2006/relationships/hyperlink" Target="https://newuniversity.org/2024/04/29/uci-community-launches-encampment-protest-to-demand-divestment-from-israel/" TargetMode="External"/><Relationship Id="rId921" Type="http://schemas.openxmlformats.org/officeDocument/2006/relationships/hyperlink" Target="about:blank" TargetMode="External"/><Relationship Id="rId920" Type="http://schemas.openxmlformats.org/officeDocument/2006/relationships/hyperlink" Target="https://wildcat.arizona.edu/155198/news/n-palestine-encampment-police-force-04-30/" TargetMode="External"/><Relationship Id="rId925" Type="http://schemas.openxmlformats.org/officeDocument/2006/relationships/hyperlink" Target="https://newuniversity.org/2024/04/29/uci-community-launches-encampment-protest-to-demand-divestment-from-israel/" TargetMode="External"/><Relationship Id="rId924" Type="http://schemas.openxmlformats.org/officeDocument/2006/relationships/hyperlink" Target="https://news.arizona.edu/news/message-president-robbins-may-9-campus-demonstration" TargetMode="External"/><Relationship Id="rId923" Type="http://schemas.openxmlformats.org/officeDocument/2006/relationships/hyperlink" Target="https://wildcat.arizona.edu/155198/news/n-palestine-encampment-police-force-04-30/" TargetMode="External"/><Relationship Id="rId922" Type="http://schemas.openxmlformats.org/officeDocument/2006/relationships/hyperlink" Target="https://wildcat.arizona.edu/155373/news/n-encampment-night2/" TargetMode="External"/><Relationship Id="rId918" Type="http://schemas.openxmlformats.org/officeDocument/2006/relationships/hyperlink" Target="https://www.arizona.edu/admissions/first-year/cost" TargetMode="External"/><Relationship Id="rId917" Type="http://schemas.openxmlformats.org/officeDocument/2006/relationships/hyperlink" Target="https://www.arizona.edu/admissions/first-year/cost" TargetMode="External"/><Relationship Id="rId916" Type="http://schemas.openxmlformats.org/officeDocument/2006/relationships/hyperlink" Target="https://www.arizona.edu/admissions/first-year/cost" TargetMode="External"/><Relationship Id="rId915" Type="http://schemas.openxmlformats.org/officeDocument/2006/relationships/hyperlink" Target="https://enrollmentmanagement.arizona.edu/impact/enrollment-facts-figures" TargetMode="External"/><Relationship Id="rId919" Type="http://schemas.openxmlformats.org/officeDocument/2006/relationships/hyperlink" Target="https://www.arizona.edu/admissions/first-year/cost" TargetMode="External"/><Relationship Id="rId910" Type="http://schemas.openxmlformats.org/officeDocument/2006/relationships/hyperlink" Target="https://wildcat.arizona.edu/155272/news/n-robbins-protest-response-05-01/" TargetMode="External"/><Relationship Id="rId914" Type="http://schemas.openxmlformats.org/officeDocument/2006/relationships/hyperlink" Target="https://news.arizona.edu/news/historic-year-generosity-takes-university-arizona-endowment-over-1-billion" TargetMode="External"/><Relationship Id="rId913" Type="http://schemas.openxmlformats.org/officeDocument/2006/relationships/hyperlink" Target="https://www.usnews.com/best-colleges/university-of-arizona-1083" TargetMode="External"/><Relationship Id="rId912" Type="http://schemas.openxmlformats.org/officeDocument/2006/relationships/hyperlink" Target="https://wildcat.arizona.edu/155198/news/n-palestine-encampment-police-force-04-30/" TargetMode="External"/><Relationship Id="rId911" Type="http://schemas.openxmlformats.org/officeDocument/2006/relationships/hyperlink" Target="https://wildcat.arizona.edu/155198/news/n-palestine-encampment-police-force-04-30/" TargetMode="External"/><Relationship Id="rId1213" Type="http://schemas.openxmlformats.org/officeDocument/2006/relationships/hyperlink" Target="https://www.timesofisrael.com/governor-of-pennsylvania-signs-anti-bds-bill-into-law/" TargetMode="External"/><Relationship Id="rId1214" Type="http://schemas.openxmlformats.org/officeDocument/2006/relationships/hyperlink" Target="https://www.utimes.pitt.edu/news/pro-palestinian-protests" TargetMode="External"/><Relationship Id="rId1215" Type="http://schemas.openxmlformats.org/officeDocument/2006/relationships/hyperlink" Target="https://www.whec.com/local/ur-disbands-pro-palestinian-encampments/" TargetMode="External"/><Relationship Id="rId1216" Type="http://schemas.openxmlformats.org/officeDocument/2006/relationships/hyperlink" Target="https://www.wxxinews.org/local-news/2024-05-14/ur-officials-say-they-have-begun-efforts-to-break-up-encampment" TargetMode="External"/><Relationship Id="rId1217" Type="http://schemas.openxmlformats.org/officeDocument/2006/relationships/hyperlink" Target="https://www.wxxinews.org/local-news/2024-05-14/ur-officials-say-they-have-begun-efforts-to-break-up-encampment" TargetMode="External"/><Relationship Id="rId1218" Type="http://schemas.openxmlformats.org/officeDocument/2006/relationships/hyperlink" Target="https://www.whec.com/local/ur-disbands-pro-palestinian-encampments/" TargetMode="External"/><Relationship Id="rId1219" Type="http://schemas.openxmlformats.org/officeDocument/2006/relationships/hyperlink" Target="https://www.rochesterfirst.com/education-essentials/college/u-of-r-dismantling-encampment-at-eastman-quad/" TargetMode="External"/><Relationship Id="rId629" Type="http://schemas.openxmlformats.org/officeDocument/2006/relationships/hyperlink" Target="https://www.usnews.com/best-colleges/middlebury-college-3691" TargetMode="External"/><Relationship Id="rId624" Type="http://schemas.openxmlformats.org/officeDocument/2006/relationships/hyperlink" Target="https://www.usnews.com/best-colleges/michigan-state-2290/paying" TargetMode="External"/><Relationship Id="rId866" Type="http://schemas.openxmlformats.org/officeDocument/2006/relationships/hyperlink" Target="https://www.tuftsdaily.com/article/2024/04/site-of-solidarity-students-set-up-encampment-for-palestine-on-academic-quad" TargetMode="External"/><Relationship Id="rId623" Type="http://schemas.openxmlformats.org/officeDocument/2006/relationships/hyperlink" Target="https://www.usnews.com/best-colleges/michigan-state-2290" TargetMode="External"/><Relationship Id="rId865" Type="http://schemas.openxmlformats.org/officeDocument/2006/relationships/hyperlink" Target="https://www.instagram.com/p/C5ejzvLL1tD/?hl=en&amp;img_index=5" TargetMode="External"/><Relationship Id="rId622" Type="http://schemas.openxmlformats.org/officeDocument/2006/relationships/hyperlink" Target="https://www.usnews.com/best-colleges/michigan-state-2290" TargetMode="External"/><Relationship Id="rId864" Type="http://schemas.openxmlformats.org/officeDocument/2006/relationships/hyperlink" Target="https://indyweek.com/news/orange/unc-campus-police-remove-pro-palestinian-encampment-in-dawn-sweep/" TargetMode="External"/><Relationship Id="rId621" Type="http://schemas.openxmlformats.org/officeDocument/2006/relationships/hyperlink" Target="https://www.wilx.com/2024/05/01/protesting-msus-campus-paused-while-encampments-grow-nationwide/" TargetMode="External"/><Relationship Id="rId863" Type="http://schemas.openxmlformats.org/officeDocument/2006/relationships/hyperlink" Target="https://www.dailytarheel.com/gallery/encampment-april-may-2024" TargetMode="External"/><Relationship Id="rId628" Type="http://schemas.openxmlformats.org/officeDocument/2006/relationships/hyperlink" Target="https://www.usnews.com/best-colleges/middlebury-college-3691" TargetMode="External"/><Relationship Id="rId627" Type="http://schemas.openxmlformats.org/officeDocument/2006/relationships/hyperlink" Target="https://vtdigger.org/2024/05/06/after-reaching-agreement-with-middlebury-college-student-protesters-take-down-encampment/" TargetMode="External"/><Relationship Id="rId869" Type="http://schemas.openxmlformats.org/officeDocument/2006/relationships/hyperlink" Target="https://www.tuftsdaily.com/article/2024/04/university-issues-no-trespass-order-to-encampment-protesters" TargetMode="External"/><Relationship Id="rId626" Type="http://schemas.openxmlformats.org/officeDocument/2006/relationships/hyperlink" Target="https://www.usnews.com/best-colleges/michigan-state-2290/paying" TargetMode="External"/><Relationship Id="rId868" Type="http://schemas.openxmlformats.org/officeDocument/2006/relationships/hyperlink" Target="https://www.tuftsdaily.com/article/2024/04/university-issues-no-trespass-order-to-encampment-protesters" TargetMode="External"/><Relationship Id="rId625" Type="http://schemas.openxmlformats.org/officeDocument/2006/relationships/hyperlink" Target="https://www.usnews.com/best-colleges/michigan-state-2290/paying" TargetMode="External"/><Relationship Id="rId867" Type="http://schemas.openxmlformats.org/officeDocument/2006/relationships/hyperlink" Target="https://www.instagram.com/p/C6hzjirMZO7/?hl=en" TargetMode="External"/><Relationship Id="rId620" Type="http://schemas.openxmlformats.org/officeDocument/2006/relationships/hyperlink" Target="https://www.usnews.com/best-colleges/miami-university-7104" TargetMode="External"/><Relationship Id="rId862" Type="http://schemas.openxmlformats.org/officeDocument/2006/relationships/hyperlink" Target="https://www.unc.edu/discover/the-story-of-rameses/" TargetMode="External"/><Relationship Id="rId861" Type="http://schemas.openxmlformats.org/officeDocument/2006/relationships/hyperlink" Target="https://www.timesofisrael.com/north-carolina-governor-signs-anti-bds-bill-into-law/" TargetMode="External"/><Relationship Id="rId1210" Type="http://schemas.openxmlformats.org/officeDocument/2006/relationships/hyperlink" Target="https://www.usnews.com/best-colleges/university-of-pittsburgh-3379" TargetMode="External"/><Relationship Id="rId860" Type="http://schemas.openxmlformats.org/officeDocument/2006/relationships/hyperlink" Target="https://studentaid.unc.edu/current/costs/" TargetMode="External"/><Relationship Id="rId1211" Type="http://schemas.openxmlformats.org/officeDocument/2006/relationships/hyperlink" Target="https://www.usnews.com/best-colleges/university-of-pittsburgh-3379" TargetMode="External"/><Relationship Id="rId1212" Type="http://schemas.openxmlformats.org/officeDocument/2006/relationships/hyperlink" Target="https://www.usnews.com/best-colleges/university-of-pittsburgh-3379" TargetMode="External"/><Relationship Id="rId1202" Type="http://schemas.openxmlformats.org/officeDocument/2006/relationships/hyperlink" Target="https://docs.google.com/forms/d/e/1FAIpQLSe9S_zNzaqsh6AkEkmhSFdEf3DfVwI7x7h5f50lzBzOSiuFPw/viewform?pli=1" TargetMode="External"/><Relationship Id="rId1203" Type="http://schemas.openxmlformats.org/officeDocument/2006/relationships/hyperlink" Target="https://www.utimes.pitt.edu/news/pro-palestinian-protests" TargetMode="External"/><Relationship Id="rId1204" Type="http://schemas.openxmlformats.org/officeDocument/2006/relationships/hyperlink" Target="https://www.utimes.pitt.edu/news/pro-palestinian-protests" TargetMode="External"/><Relationship Id="rId1205" Type="http://schemas.openxmlformats.org/officeDocument/2006/relationships/hyperlink" Target="https://www.post-gazette.com/news/2024/04/29/pitt-palestine-protest-encampment-arrests/stories/202404290078" TargetMode="External"/><Relationship Id="rId1206" Type="http://schemas.openxmlformats.org/officeDocument/2006/relationships/hyperlink" Target="https://www.utimes.pitt.edu/news/pro-palestinian-protests" TargetMode="External"/><Relationship Id="rId1207" Type="http://schemas.openxmlformats.org/officeDocument/2006/relationships/hyperlink" Target="https://www.usnews.com/best-colleges/university-of-pittsburgh-3379" TargetMode="External"/><Relationship Id="rId1208" Type="http://schemas.openxmlformats.org/officeDocument/2006/relationships/hyperlink" Target="https://docs.google.com/forms/d/e/1FAIpQLSe9S_zNzaqsh6AkEkmhSFdEf3DfVwI7x7h5f50lzBzOSiuFPw/viewform?pli=1" TargetMode="External"/><Relationship Id="rId1209" Type="http://schemas.openxmlformats.org/officeDocument/2006/relationships/hyperlink" Target="https://www.usnews.com/best-colleges/university-of-pittsburgh-3379" TargetMode="External"/><Relationship Id="rId619" Type="http://schemas.openxmlformats.org/officeDocument/2006/relationships/hyperlink" Target="https://www.usnews.com/best-colleges/miami-university-7104" TargetMode="External"/><Relationship Id="rId618" Type="http://schemas.openxmlformats.org/officeDocument/2006/relationships/hyperlink" Target="https://www.wcpo.com/news/education/higher-education/miami-u-news/miami-university-students-set-up-encampment-to-protest-the-war-in-gaza" TargetMode="External"/><Relationship Id="rId613" Type="http://schemas.openxmlformats.org/officeDocument/2006/relationships/hyperlink" Target="https://www.usnews.com/best-colleges/metropolitan-state-university-of-denver-1360" TargetMode="External"/><Relationship Id="rId855" Type="http://schemas.openxmlformats.org/officeDocument/2006/relationships/hyperlink" Target="https://www.dailytarheel.com/article/2024/04/university-breaking-arrests-encampment" TargetMode="External"/><Relationship Id="rId612" Type="http://schemas.openxmlformats.org/officeDocument/2006/relationships/hyperlink" Target="https://www.rmpbs.org/blogs/news/auraria-campus-protest/" TargetMode="External"/><Relationship Id="rId854" Type="http://schemas.openxmlformats.org/officeDocument/2006/relationships/hyperlink" Target="https://www.dailytarheel.com/gallery/encampment-april-may-2024" TargetMode="External"/><Relationship Id="rId611" Type="http://schemas.openxmlformats.org/officeDocument/2006/relationships/hyperlink" Target="https://www.usnews.com/best-colleges/massachusetts-institute-of-technology-2178" TargetMode="External"/><Relationship Id="rId853" Type="http://schemas.openxmlformats.org/officeDocument/2006/relationships/hyperlink" Target="https://www.dailytarheel.com/gallery/encampment-april-may-2024" TargetMode="External"/><Relationship Id="rId610" Type="http://schemas.openxmlformats.org/officeDocument/2006/relationships/hyperlink" Target="https://www.usnews.com/best-colleges/massachusetts-institute-of-technology-2178" TargetMode="External"/><Relationship Id="rId852" Type="http://schemas.openxmlformats.org/officeDocument/2006/relationships/hyperlink" Target="https://indyweek.com/news/orange/unc-campus-police-remove-pro-palestinian-encampment-in-dawn-sweep/" TargetMode="External"/><Relationship Id="rId617" Type="http://schemas.openxmlformats.org/officeDocument/2006/relationships/hyperlink" Target="https://www.usnews.com/best-colleges/metropolitan-state-university-of-denver-1360/paying" TargetMode="External"/><Relationship Id="rId859" Type="http://schemas.openxmlformats.org/officeDocument/2006/relationships/hyperlink" Target="https://www.unc.edu/about/by-the-numbers/" TargetMode="External"/><Relationship Id="rId616" Type="http://schemas.openxmlformats.org/officeDocument/2006/relationships/hyperlink" Target="https://www.usnews.com/best-colleges/metropolitan-state-university-of-denver-1360/paying" TargetMode="External"/><Relationship Id="rId858" Type="http://schemas.openxmlformats.org/officeDocument/2006/relationships/hyperlink" Target="https://www.usnews.com/best-colleges/university-of-north-carolina-at-chapel-hill-2974" TargetMode="External"/><Relationship Id="rId615" Type="http://schemas.openxmlformats.org/officeDocument/2006/relationships/hyperlink" Target="https://www.usnews.com/best-colleges/metropolitan-state-university-of-denver-1360/paying" TargetMode="External"/><Relationship Id="rId857" Type="http://schemas.openxmlformats.org/officeDocument/2006/relationships/hyperlink" Target="https://www.wnct.com/news/north-carolina/students-at-unc-protest-israel-hamas-war-with-encampment-demands/" TargetMode="External"/><Relationship Id="rId614" Type="http://schemas.openxmlformats.org/officeDocument/2006/relationships/hyperlink" Target="https://www.usnews.com/best-colleges/metropolitan-state-university-of-denver-1360" TargetMode="External"/><Relationship Id="rId856" Type="http://schemas.openxmlformats.org/officeDocument/2006/relationships/hyperlink" Target="https://www.dailytarheel.com/article/2024/04/university-breaking-arrests-encampment" TargetMode="External"/><Relationship Id="rId851" Type="http://schemas.openxmlformats.org/officeDocument/2006/relationships/hyperlink" Target="https://www.dailytarheel.com/article/2024/04/university-breaking-arrests-encampment" TargetMode="External"/><Relationship Id="rId850" Type="http://schemas.openxmlformats.org/officeDocument/2006/relationships/hyperlink" Target="https://indyweek.com/news/orange/unc-campus-police-remove-pro-palestinian-encampment-in-dawn-sweep/" TargetMode="External"/><Relationship Id="rId1200" Type="http://schemas.openxmlformats.org/officeDocument/2006/relationships/hyperlink" Target="https://www.timesofisrael.com/governor-of-pennsylvania-signs-anti-bds-bill-into-law/" TargetMode="External"/><Relationship Id="rId1201" Type="http://schemas.openxmlformats.org/officeDocument/2006/relationships/hyperlink" Target="https://www.thedp.com/article/2024/05/penn-palestine-gaza-protests-arrests" TargetMode="External"/><Relationship Id="rId1235" Type="http://schemas.openxmlformats.org/officeDocument/2006/relationships/hyperlink" Target="https://www.usnews.com/best-colleges/university-of-south-florida-1537" TargetMode="External"/><Relationship Id="rId1236" Type="http://schemas.openxmlformats.org/officeDocument/2006/relationships/hyperlink" Target="https://www.usnews.com/best-colleges/university-of-south-florida-1537" TargetMode="External"/><Relationship Id="rId1237" Type="http://schemas.openxmlformats.org/officeDocument/2006/relationships/hyperlink" Target="https://www.usnews.com/best-colleges/university-of-south-florida-1537" TargetMode="External"/><Relationship Id="rId1238" Type="http://schemas.openxmlformats.org/officeDocument/2006/relationships/hyperlink" Target="https://www.usnews.com/best-colleges/university-of-south-florida-1537" TargetMode="External"/><Relationship Id="rId1239" Type="http://schemas.openxmlformats.org/officeDocument/2006/relationships/hyperlink" Target="https://www.jns.org/boycott-divestment-sanctions-bds/morningstar/23/7/18/303698/" TargetMode="External"/><Relationship Id="rId409" Type="http://schemas.openxmlformats.org/officeDocument/2006/relationships/hyperlink" Target="https://gothamist.com/news/fit-protesters-surprised-by-nypds-crackdown-on-their-pro-palestinian-encampment" TargetMode="External"/><Relationship Id="rId404" Type="http://schemas.openxmlformats.org/officeDocument/2006/relationships/hyperlink" Target="https://www.instagram.com/p/C6w67tDg_1K/?hl=en&amp;img_index=3" TargetMode="External"/><Relationship Id="rId646" Type="http://schemas.openxmlformats.org/officeDocument/2006/relationships/hyperlink" Target="https://www.nytimes.com/2024/05/17/us/campus-protests-agreements-divestment-israel.html" TargetMode="External"/><Relationship Id="rId888" Type="http://schemas.openxmlformats.org/officeDocument/2006/relationships/hyperlink" Target="https://www.usnews.com/best-colleges/tulane-university-2029" TargetMode="External"/><Relationship Id="rId403" Type="http://schemas.openxmlformats.org/officeDocument/2006/relationships/hyperlink" Target="https://www.instagram.com/p/C6w67tDg_1K/?hl=en&amp;img_index=3" TargetMode="External"/><Relationship Id="rId645" Type="http://schemas.openxmlformats.org/officeDocument/2006/relationships/hyperlink" Target="https://www.cbsnews.com/chicago/news/lawsuit-northwestern-university-harassment-pro-palestinian-encampment/" TargetMode="External"/><Relationship Id="rId887" Type="http://schemas.openxmlformats.org/officeDocument/2006/relationships/hyperlink" Target="https://tulanehullabaloo.com/66187/news/tulane-arrests-14-protesters-clears-pro-palestinian-encampment/" TargetMode="External"/><Relationship Id="rId402" Type="http://schemas.openxmlformats.org/officeDocument/2006/relationships/hyperlink" Target="https://emorywheel.com/undergraduate-students-vote-no-confidence-in-fenves-in-wake-of-protests/" TargetMode="External"/><Relationship Id="rId644" Type="http://schemas.openxmlformats.org/officeDocument/2006/relationships/hyperlink" Target="https://www.usnews.com/best-colleges/northeastern-university-2199/paying" TargetMode="External"/><Relationship Id="rId886" Type="http://schemas.openxmlformats.org/officeDocument/2006/relationships/hyperlink" Target="https://tulanehullabaloo.com/66187/news/tulane-arrests-14-protesters-clears-pro-palestinian-encampment/" TargetMode="External"/><Relationship Id="rId401" Type="http://schemas.openxmlformats.org/officeDocument/2006/relationships/hyperlink" Target="https://teamcolorcodes.com/emory-university-eagles-color-codes/" TargetMode="External"/><Relationship Id="rId643" Type="http://schemas.openxmlformats.org/officeDocument/2006/relationships/hyperlink" Target="https://www.usnews.com/best-colleges/northeastern-university-2199" TargetMode="External"/><Relationship Id="rId885" Type="http://schemas.openxmlformats.org/officeDocument/2006/relationships/hyperlink" Target="https://tulanehullabaloo.com/66187/news/tulane-arrests-14-protesters-clears-pro-palestinian-encampment/" TargetMode="External"/><Relationship Id="rId408" Type="http://schemas.openxmlformats.org/officeDocument/2006/relationships/hyperlink" Target="https://www.instagram.com/p/C6w67tDg_1K/?hl=en&amp;img_index=3" TargetMode="External"/><Relationship Id="rId407" Type="http://schemas.openxmlformats.org/officeDocument/2006/relationships/hyperlink" Target="https://www.teenvogue.com/story/fashion-institute-of-technology-campus-occupation-palestine" TargetMode="External"/><Relationship Id="rId649" Type="http://schemas.openxmlformats.org/officeDocument/2006/relationships/hyperlink" Target="https://azdailysun.com/news/local/thousands-gather-as-police-remove-pro-palestinian-encampment-at-nau-arrest-over-20/article_d3c5e6ba-07d6-11ef-9db9-af12525812e9.html" TargetMode="External"/><Relationship Id="rId406" Type="http://schemas.openxmlformats.org/officeDocument/2006/relationships/hyperlink" Target="https://www.teenvogue.com/story/fashion-institute-of-technology-campus-occupation-palestine" TargetMode="External"/><Relationship Id="rId648" Type="http://schemas.openxmlformats.org/officeDocument/2006/relationships/hyperlink" Target="https://www.usnews.com/best-colleges/northwestern-university-1739" TargetMode="External"/><Relationship Id="rId405" Type="http://schemas.openxmlformats.org/officeDocument/2006/relationships/hyperlink" Target="https://www.instagram.com/p/C6w67tDg_1K/?hl=en&amp;img_index=3" TargetMode="External"/><Relationship Id="rId647" Type="http://schemas.openxmlformats.org/officeDocument/2006/relationships/hyperlink" Target="https://www.usnews.com/best-colleges/northwestern-university-1739" TargetMode="External"/><Relationship Id="rId889" Type="http://schemas.openxmlformats.org/officeDocument/2006/relationships/hyperlink" Target="https://www.pionline.com/endowments-and-foundations/tulane-university-endowment-returns-33-fiscal-year" TargetMode="External"/><Relationship Id="rId880" Type="http://schemas.openxmlformats.org/officeDocument/2006/relationships/hyperlink" Target="https://sjlmag.com/2024/05/13/in-aftermath-of-tulane-encampment-clearing-who-speaks-for-the-jewish-community/" TargetMode="External"/><Relationship Id="rId1230" Type="http://schemas.openxmlformats.org/officeDocument/2006/relationships/hyperlink" Target="https://fightbacknews.org/articles/university-of-south-florida-uses-tear-gas-on-encampment-for-gaza-and-arrest-10" TargetMode="External"/><Relationship Id="rId400" Type="http://schemas.openxmlformats.org/officeDocument/2006/relationships/hyperlink" Target="https://teamcolorcodes.com/emory-university-eagles-color-codes/" TargetMode="External"/><Relationship Id="rId642" Type="http://schemas.openxmlformats.org/officeDocument/2006/relationships/hyperlink" Target="https://www.usnews.com/best-colleges/northeastern-university-2199" TargetMode="External"/><Relationship Id="rId884" Type="http://schemas.openxmlformats.org/officeDocument/2006/relationships/hyperlink" Target="https://tulanehullabaloo.com/66086/news/police-evacuate-buildings-make-arrests-as-palestine-encampment-starts-at-tulane/" TargetMode="External"/><Relationship Id="rId1231" Type="http://schemas.openxmlformats.org/officeDocument/2006/relationships/hyperlink" Target="https://fightbacknews.org/articles/university-of-south-florida-uses-tear-gas-on-encampment-for-gaza-and-arrest-10" TargetMode="External"/><Relationship Id="rId641" Type="http://schemas.openxmlformats.org/officeDocument/2006/relationships/hyperlink" Target="https://apnews.com/article/campus-protests-george-washington-encampment-eac5c1cc396551bee1b110b48a94aefd" TargetMode="External"/><Relationship Id="rId883" Type="http://schemas.openxmlformats.org/officeDocument/2006/relationships/hyperlink" Target="https://thelensnola.org/2024/05/08/tulane-and-port-nola-using-arrests-to-silence-palestine-protesters/" TargetMode="External"/><Relationship Id="rId1232" Type="http://schemas.openxmlformats.org/officeDocument/2006/relationships/hyperlink" Target="https://www.abcactionnews.com/news/region-hillsborough/10-arrested-at-pro-palestine-demonstration-at-usf-tuesday-and-seven-released-from-jail" TargetMode="External"/><Relationship Id="rId640" Type="http://schemas.openxmlformats.org/officeDocument/2006/relationships/hyperlink" Target="https://www.wcvb.com/article/protest-encampment-northeastern-university-boston/60605266" TargetMode="External"/><Relationship Id="rId882" Type="http://schemas.openxmlformats.org/officeDocument/2006/relationships/hyperlink" Target="https://tulanehullabaloo.com/66187/news/tulane-arrests-14-protesters-clears-pro-palestinian-encampment/" TargetMode="External"/><Relationship Id="rId1233" Type="http://schemas.openxmlformats.org/officeDocument/2006/relationships/hyperlink" Target="https://www.usnews.com/best-colleges/university-of-south-florida-1537" TargetMode="External"/><Relationship Id="rId881" Type="http://schemas.openxmlformats.org/officeDocument/2006/relationships/hyperlink" Target="https://tulanehullabaloo.com/66086/news/police-evacuate-buildings-make-arrests-as-palestine-encampment-starts-at-tulane/" TargetMode="External"/><Relationship Id="rId1234" Type="http://schemas.openxmlformats.org/officeDocument/2006/relationships/hyperlink" Target="https://giving.usf.edu/reports/performance20/pdf/Performance_Report_2020-21.pdf" TargetMode="External"/><Relationship Id="rId1224" Type="http://schemas.openxmlformats.org/officeDocument/2006/relationships/hyperlink" Target="https://www.usnews.com/best-colleges/university-of-rochester-2894" TargetMode="External"/><Relationship Id="rId1225" Type="http://schemas.openxmlformats.org/officeDocument/2006/relationships/hyperlink" Target="https://www.usnews.com/best-colleges/university-of-rochester-2894" TargetMode="External"/><Relationship Id="rId1226" Type="http://schemas.openxmlformats.org/officeDocument/2006/relationships/hyperlink" Target="https://nypost.com/2022/01/15/new-ny-bill-pushes-against-companies-that-boycott-israel/" TargetMode="External"/><Relationship Id="rId1227" Type="http://schemas.openxmlformats.org/officeDocument/2006/relationships/hyperlink" Target="https://www.whec.com/local/ur-disbands-pro-palestinian-encampments/" TargetMode="External"/><Relationship Id="rId1228" Type="http://schemas.openxmlformats.org/officeDocument/2006/relationships/hyperlink" Target="https://fightbacknews.org/articles/university-of-south-florida-uses-tear-gas-on-encampment-for-gaza-and-arrest-10" TargetMode="External"/><Relationship Id="rId1229" Type="http://schemas.openxmlformats.org/officeDocument/2006/relationships/hyperlink" Target="https://fightbacknews.org/articles/university-of-south-florida-uses-tear-gas-on-encampment-for-gaza-and-arrest-10" TargetMode="External"/><Relationship Id="rId635" Type="http://schemas.openxmlformats.org/officeDocument/2006/relationships/hyperlink" Target="https://apnews.com/article/campus-protests-george-washington-encampment-eac5c1cc396551bee1b110b48a94aefd" TargetMode="External"/><Relationship Id="rId877" Type="http://schemas.openxmlformats.org/officeDocument/2006/relationships/hyperlink" Target="https://www.tufts.edu/about" TargetMode="External"/><Relationship Id="rId634" Type="http://schemas.openxmlformats.org/officeDocument/2006/relationships/hyperlink" Target="https://www.dailytarheel.com/article/2024/04/university-gaza-solidarity-encampment-day-two" TargetMode="External"/><Relationship Id="rId876" Type="http://schemas.openxmlformats.org/officeDocument/2006/relationships/hyperlink" Target="https://www.jns.org/why-did-anti-bds-bill-fail-in-massachusetts-when-it-succeeded-in-other-states/" TargetMode="External"/><Relationship Id="rId633" Type="http://schemas.openxmlformats.org/officeDocument/2006/relationships/hyperlink" Target="https://www.usnews.com/best-colleges/nyu-2785" TargetMode="External"/><Relationship Id="rId875" Type="http://schemas.openxmlformats.org/officeDocument/2006/relationships/hyperlink" Target="https://www.collegefactual.com/colleges/tufts-university/paying-for-college/financial-aid/" TargetMode="External"/><Relationship Id="rId632" Type="http://schemas.openxmlformats.org/officeDocument/2006/relationships/hyperlink" Target="https://www.usnews.com/best-colleges/nyu-2785" TargetMode="External"/><Relationship Id="rId874" Type="http://schemas.openxmlformats.org/officeDocument/2006/relationships/hyperlink" Target="https://www.collegefactual.com/colleges/tufts-university/paying-for-college/financial-aid/" TargetMode="External"/><Relationship Id="rId639" Type="http://schemas.openxmlformats.org/officeDocument/2006/relationships/hyperlink" Target="https://www.usnews.com/best-colleges/north-carolina-state-raleigh-2972" TargetMode="External"/><Relationship Id="rId638" Type="http://schemas.openxmlformats.org/officeDocument/2006/relationships/hyperlink" Target="https://www.usnews.com/best-colleges/north-carolina-state-raleigh-2972" TargetMode="External"/><Relationship Id="rId637" Type="http://schemas.openxmlformats.org/officeDocument/2006/relationships/hyperlink" Target="https://www.usnews.com/best-colleges/north-carolina-state-raleigh-2972" TargetMode="External"/><Relationship Id="rId879" Type="http://schemas.openxmlformats.org/officeDocument/2006/relationships/hyperlink" Target="https://alumniandfriends.tufts.edu/giving-to-tufts/leadership-endowment-gifts" TargetMode="External"/><Relationship Id="rId636" Type="http://schemas.openxmlformats.org/officeDocument/2006/relationships/hyperlink" Target="https://www.usnews.com/best-colleges/north-carolina-state-raleigh-2972" TargetMode="External"/><Relationship Id="rId878" Type="http://schemas.openxmlformats.org/officeDocument/2006/relationships/hyperlink" Target="https://www.tuftsdaily.com/article/2024/05/gaza-solidarity-encampment-enters-third-day-under-trespass-warning" TargetMode="External"/><Relationship Id="rId631" Type="http://schemas.openxmlformats.org/officeDocument/2006/relationships/hyperlink" Target="https://apnews.com/article/campus-protests-george-washington-encampment-eac5c1cc396551bee1b110b48a94aefd" TargetMode="External"/><Relationship Id="rId873" Type="http://schemas.openxmlformats.org/officeDocument/2006/relationships/hyperlink" Target="https://admissions.tufts.edu/discover-tufts/" TargetMode="External"/><Relationship Id="rId1220" Type="http://schemas.openxmlformats.org/officeDocument/2006/relationships/hyperlink" Target="https://www.rochesterfirst.com/education-essentials/college/u-of-r-dismantling-encampment-at-eastman-quad/" TargetMode="External"/><Relationship Id="rId630" Type="http://schemas.openxmlformats.org/officeDocument/2006/relationships/hyperlink" Target="https://nyunews.com/news/2024/05/05/nyu-alumni-demand-nypd-removal/" TargetMode="External"/><Relationship Id="rId872" Type="http://schemas.openxmlformats.org/officeDocument/2006/relationships/hyperlink" Target="https://alumniandfriends.tufts.edu/giving-to-tufts/leadership-endowment-gifts" TargetMode="External"/><Relationship Id="rId1221" Type="http://schemas.openxmlformats.org/officeDocument/2006/relationships/hyperlink" Target="https://www.rochesterfirst.com/news/student-encampments-placed-on-the-u-of-r-campus/" TargetMode="External"/><Relationship Id="rId871" Type="http://schemas.openxmlformats.org/officeDocument/2006/relationships/hyperlink" Target="https://www.usnews.com/best-colleges/tufts-university-2219" TargetMode="External"/><Relationship Id="rId1222" Type="http://schemas.openxmlformats.org/officeDocument/2006/relationships/hyperlink" Target="https://www.usnews.com/best-colleges/university-of-rochester-2894" TargetMode="External"/><Relationship Id="rId870" Type="http://schemas.openxmlformats.org/officeDocument/2006/relationships/hyperlink" Target="https://www.tuftsdaily.com/article/2024/04/university-issues-no-trespass-order-to-encampment-protesters" TargetMode="External"/><Relationship Id="rId1223" Type="http://schemas.openxmlformats.org/officeDocument/2006/relationships/hyperlink" Target="https://rax.rochester.edu/s/1676/21/1col.aspx?sid=1676&amp;gid=2&amp;pgid=9629&amp;cid=14966&amp;ecid=14966&amp;ciid=41931&amp;crid=0" TargetMode="External"/><Relationship Id="rId1411" Type="http://schemas.openxmlformats.org/officeDocument/2006/relationships/hyperlink" Target="https://yaleconnect.yale.edu/ydscommencement/home/" TargetMode="External"/><Relationship Id="rId1412" Type="http://schemas.openxmlformats.org/officeDocument/2006/relationships/hyperlink" Target="https://www.newhavenindependent.org/article/yale_encampment" TargetMode="External"/><Relationship Id="rId1413" Type="http://schemas.openxmlformats.org/officeDocument/2006/relationships/hyperlink" Target="https://yaledailynews.com/blog/2024/04/28/live-pro-palestine-protesters-erect-new-encampment-on-cross-campus/" TargetMode="External"/><Relationship Id="rId1414" Type="http://schemas.openxmlformats.org/officeDocument/2006/relationships/hyperlink" Target="https://www.usnews.com/best-colleges/yale-university-1426" TargetMode="External"/><Relationship Id="rId1415" Type="http://schemas.openxmlformats.org/officeDocument/2006/relationships/hyperlink" Target="https://news.yale.edu/2023/10/10/yale-reports-investment-return-fiscal-2023" TargetMode="External"/><Relationship Id="rId1416" Type="http://schemas.openxmlformats.org/officeDocument/2006/relationships/hyperlink" Target="https://www.usnews.com/best-colleges/yale-university-1426" TargetMode="External"/><Relationship Id="rId1417" Type="http://schemas.openxmlformats.org/officeDocument/2006/relationships/hyperlink" Target="https://peoplesdispatch.org/2019/09/10/us-states-bring-in-anti-bds-laws-encourage-israeli-occupation/" TargetMode="External"/><Relationship Id="rId1418" Type="http://schemas.openxmlformats.org/officeDocument/2006/relationships/hyperlink" Target="https://yaledailynews.com/blog/2024/04/28/live-pro-palestine-protesters-erect-new-encampment-on-cross-campus/" TargetMode="External"/><Relationship Id="rId1419" Type="http://schemas.openxmlformats.org/officeDocument/2006/relationships/drawing" Target="../drawings/drawing5.xml"/><Relationship Id="rId829" Type="http://schemas.openxmlformats.org/officeDocument/2006/relationships/hyperlink" Target="https://www.newschoolfreepress.com/2024/05/08/faculty-at-the-new-school-has-set-up-solidarity-encampment/" TargetMode="External"/><Relationship Id="rId828" Type="http://schemas.openxmlformats.org/officeDocument/2006/relationships/hyperlink" Target="https://www.newschoolfreepress.com/2024/04/21/tns-sjp-is-currently-occupying-the-university-center-demanding-divestment-and-financial-transparency-from-the-new-school/" TargetMode="External"/><Relationship Id="rId827" Type="http://schemas.openxmlformats.org/officeDocument/2006/relationships/hyperlink" Target="https://www.newschool.edu/tools-training/visual-identity/" TargetMode="External"/><Relationship Id="rId822" Type="http://schemas.openxmlformats.org/officeDocument/2006/relationships/hyperlink" Target="https://abc7ny.com/campus-protests-dozens-arrested-as-nypd-clears-out-demonstrations-at-nyu-new-school/14759914/" TargetMode="External"/><Relationship Id="rId821" Type="http://schemas.openxmlformats.org/officeDocument/2006/relationships/hyperlink" Target="https://www.cbsnews.com/newyork/news/nyu-protest-encampment/" TargetMode="External"/><Relationship Id="rId820" Type="http://schemas.openxmlformats.org/officeDocument/2006/relationships/hyperlink" Target="https://www.newschoolfreepress.com/2024/05/03/all-students-arrested-by-the-nypd-have-been-released-and-are-facing-temporary-suspension/" TargetMode="External"/><Relationship Id="rId826" Type="http://schemas.openxmlformats.org/officeDocument/2006/relationships/hyperlink" Target="https://ogs.ny.gov/executive-order-157" TargetMode="External"/><Relationship Id="rId825" Type="http://schemas.openxmlformats.org/officeDocument/2006/relationships/hyperlink" Target="https://www.newschool.edu/tuition-fees-billing/current-tuition/" TargetMode="External"/><Relationship Id="rId824" Type="http://schemas.openxmlformats.org/officeDocument/2006/relationships/hyperlink" Target="https://www.newschool.edu/enrollment-data/" TargetMode="External"/><Relationship Id="rId823" Type="http://schemas.openxmlformats.org/officeDocument/2006/relationships/hyperlink" Target="https://www.usnews.com/best-colleges/the-new-school-20662" TargetMode="External"/><Relationship Id="rId1410" Type="http://schemas.openxmlformats.org/officeDocument/2006/relationships/hyperlink" Target="https://www.newhavenindependent.org/article/new_yale_encampment" TargetMode="External"/><Relationship Id="rId1400" Type="http://schemas.openxmlformats.org/officeDocument/2006/relationships/hyperlink" Target="https://www.freep.com/story/news/local/michigan/2024/05/04/protests-against-israel-continue-in-michigan-amid-national-crackdown/73559649007/" TargetMode="External"/><Relationship Id="rId1401" Type="http://schemas.openxmlformats.org/officeDocument/2006/relationships/hyperlink" Target="https://www.instagram.com/p/C6UprnvrNLq/?hl=en" TargetMode="External"/><Relationship Id="rId1402" Type="http://schemas.openxmlformats.org/officeDocument/2006/relationships/hyperlink" Target="https://patch.com/connecticut/middletown-ct/wesleyan-university-students-have-set-camp" TargetMode="External"/><Relationship Id="rId1403" Type="http://schemas.openxmlformats.org/officeDocument/2006/relationships/hyperlink" Target="https://www.wesleyan.edu/rc/commencement2024/index.html" TargetMode="External"/><Relationship Id="rId1404" Type="http://schemas.openxmlformats.org/officeDocument/2006/relationships/hyperlink" Target="https://www.usnews.com/best-colleges/wesleyan-university-1424" TargetMode="External"/><Relationship Id="rId1405" Type="http://schemas.openxmlformats.org/officeDocument/2006/relationships/hyperlink" Target="https://www.wesleyan.edu/investments/endowment/Year%20End%20Letters/2022%20Year%20End%20Letter.pdf" TargetMode="External"/><Relationship Id="rId1406" Type="http://schemas.openxmlformats.org/officeDocument/2006/relationships/hyperlink" Target="https://www.usnews.com/best-colleges/wesleyan-university-1424" TargetMode="External"/><Relationship Id="rId1407" Type="http://schemas.openxmlformats.org/officeDocument/2006/relationships/hyperlink" Target="https://peoplesdispatch.org/2019/09/10/us-states-bring-in-anti-bds-laws-encourage-israeli-occupation/" TargetMode="External"/><Relationship Id="rId819" Type="http://schemas.openxmlformats.org/officeDocument/2006/relationships/hyperlink" Target="https://www.newschoolfreepress.com/2024/05/08/the-new-school-does-not-intend-to-pursue-charges-against-those-arrested/" TargetMode="External"/><Relationship Id="rId1408" Type="http://schemas.openxmlformats.org/officeDocument/2006/relationships/hyperlink" Target="https://newrepublic.com/article/181341/wesleyan-president-not-calling-police-student-gaza-encampment" TargetMode="External"/><Relationship Id="rId818" Type="http://schemas.openxmlformats.org/officeDocument/2006/relationships/hyperlink" Target="https://www.instagram.com/p/C6XFqzkO0bH/?hl=en&amp;img_index=2" TargetMode="External"/><Relationship Id="rId1409" Type="http://schemas.openxmlformats.org/officeDocument/2006/relationships/hyperlink" Target="https://www.newhavenindependent.org/article/new_yale_encampment" TargetMode="External"/><Relationship Id="rId817" Type="http://schemas.openxmlformats.org/officeDocument/2006/relationships/hyperlink" Target="https://www.newschoolfreepress.com/2024/04/21/tns-sjp-is-currently-occupying-the-university-center-demanding-divestment-and-financial-transparency-from-the-new-school/" TargetMode="External"/><Relationship Id="rId816" Type="http://schemas.openxmlformats.org/officeDocument/2006/relationships/hyperlink" Target="https://www.newschoolfreepress.com/2024/04/21/tns-sjp-is-currently-occupying-the-university-center-demanding-divestment-and-financial-transparency-from-the-new-school/" TargetMode="External"/><Relationship Id="rId811" Type="http://schemas.openxmlformats.org/officeDocument/2006/relationships/hyperlink" Target="https://www.timesofisrael.com/governor-of-pennsylvania-signs-anti-bds-bill-into-law/" TargetMode="External"/><Relationship Id="rId810" Type="http://schemas.openxmlformats.org/officeDocument/2006/relationships/hyperlink" Target="https://www.temple.edu/sites/www/files/uploads/2020-presidential-prospectus.pdf" TargetMode="External"/><Relationship Id="rId815" Type="http://schemas.openxmlformats.org/officeDocument/2006/relationships/hyperlink" Target="https://www.instagram.com/p/C6PL4YxuK6L/?hl=en" TargetMode="External"/><Relationship Id="rId814" Type="http://schemas.openxmlformats.org/officeDocument/2006/relationships/hyperlink" Target="https://www.newsweek.com/pro-palestinian-protest-colleges-divest-israel-1897605" TargetMode="External"/><Relationship Id="rId813" Type="http://schemas.openxmlformats.org/officeDocument/2006/relationships/hyperlink" Target="https://www.temple.edu/sites/www/files/uploads/2020-presidential-prospectus.pdf" TargetMode="External"/><Relationship Id="rId812" Type="http://schemas.openxmlformats.org/officeDocument/2006/relationships/hyperlink" Target="https://news.temple.edu/news/2021-03-02/hooter-owl-through-year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www.cnn.com/2024/05/10/us/college-campus-protests-encampments-cleared/index.html" TargetMode="External"/><Relationship Id="rId607" Type="http://schemas.openxmlformats.org/officeDocument/2006/relationships/hyperlink" Target="https://www.wcvb.com/article/cambridge-massachusetts-mit-protesters-police-clash-arrests/60750363" TargetMode="External"/><Relationship Id="rId849" Type="http://schemas.openxmlformats.org/officeDocument/2006/relationships/hyperlink" Target="https://www.dailytarheel.com/article/2024/04/university-breaking-arrests-encampment" TargetMode="External"/><Relationship Id="rId602" Type="http://schemas.openxmlformats.org/officeDocument/2006/relationships/hyperlink" Target="https://www.usnews.com/best-colleges/louisiana-state-university-baton-rouge-2010/paying" TargetMode="External"/><Relationship Id="rId844" Type="http://schemas.openxmlformats.org/officeDocument/2006/relationships/hyperlink" Target="https://spirit.uconn.edu/jonathan-the-husky/" TargetMode="External"/><Relationship Id="rId601" Type="http://schemas.openxmlformats.org/officeDocument/2006/relationships/hyperlink" Target="https://www.usnews.com/best-colleges/louisiana-state-university-baton-rouge-2010" TargetMode="External"/><Relationship Id="rId843" Type="http://schemas.openxmlformats.org/officeDocument/2006/relationships/hyperlink" Target="https://peoplesdispatch.org/2019/09/10/us-states-bring-in-anti-bds-laws-encourage-israeli-occupation/" TargetMode="External"/><Relationship Id="rId600" Type="http://schemas.openxmlformats.org/officeDocument/2006/relationships/hyperlink" Target="https://www.usnews.com/best-colleges/louisiana-state-university-baton-rouge-2010" TargetMode="External"/><Relationship Id="rId842" Type="http://schemas.openxmlformats.org/officeDocument/2006/relationships/hyperlink" Target="https://www.usnews.com/best-colleges/uconn-29013/paying" TargetMode="External"/><Relationship Id="rId841" Type="http://schemas.openxmlformats.org/officeDocument/2006/relationships/hyperlink" Target="https://universitycommunications.uconn.edu/content/uploads/sites/15/2022/12/INS_010_UConn-Fact-Sheet-v3_FY2023.pdf" TargetMode="External"/><Relationship Id="rId606" Type="http://schemas.openxmlformats.org/officeDocument/2006/relationships/hyperlink" Target="https://www.usnews.com/best-colleges/loyola-university-chicago-1710" TargetMode="External"/><Relationship Id="rId848" Type="http://schemas.openxmlformats.org/officeDocument/2006/relationships/hyperlink" Target="https://www.dailytarheel.com/gallery/encampment-april-may-2024" TargetMode="External"/><Relationship Id="rId605" Type="http://schemas.openxmlformats.org/officeDocument/2006/relationships/hyperlink" Target="https://www.usnews.com/best-colleges/loyola-university-chicago-1710" TargetMode="External"/><Relationship Id="rId847" Type="http://schemas.openxmlformats.org/officeDocument/2006/relationships/hyperlink" Target="https://indyweek.com/news/orange/unc-campus-police-remove-pro-palestinian-encampment-in-dawn-sweep/" TargetMode="External"/><Relationship Id="rId604" Type="http://schemas.openxmlformats.org/officeDocument/2006/relationships/hyperlink" Target="https://loyolaphoenix.com/2024/04/loyola-students-protest-the-universitys-investments-in-genocidal-corporations/" TargetMode="External"/><Relationship Id="rId846" Type="http://schemas.openxmlformats.org/officeDocument/2006/relationships/hyperlink" Target="https://www.foundation.uconn.edu/endowment-gifts/" TargetMode="External"/><Relationship Id="rId603" Type="http://schemas.openxmlformats.org/officeDocument/2006/relationships/hyperlink" Target="https://www.usnews.com/best-colleges/louisiana-state-university-baton-rouge-2010/paying" TargetMode="External"/><Relationship Id="rId845" Type="http://schemas.openxmlformats.org/officeDocument/2006/relationships/hyperlink" Target="https://dailycampus.com/2024/05/01/24-students-1-former-student-arrested-after-six-day-uconn-encampment/" TargetMode="External"/><Relationship Id="rId840" Type="http://schemas.openxmlformats.org/officeDocument/2006/relationships/hyperlink" Target="https://universitycommunications.uconn.edu/content/uploads/sites/15/2022/12/INS_010_UConn-Fact-Sheet-v3_FY2023.pdf" TargetMode="External"/><Relationship Id="rId839" Type="http://schemas.openxmlformats.org/officeDocument/2006/relationships/hyperlink" Target="https://www.foundation.uconn.edu/endowment-gifts/" TargetMode="External"/><Relationship Id="rId838" Type="http://schemas.openxmlformats.org/officeDocument/2006/relationships/hyperlink" Target="https://admissions.uconn.edu/academics/schools-colleges/" TargetMode="External"/><Relationship Id="rId833" Type="http://schemas.openxmlformats.org/officeDocument/2006/relationships/hyperlink" Target="https://dailycampus.com/2024/05/01/24-students-1-former-student-arrested-after-six-day-uconn-encampment/" TargetMode="External"/><Relationship Id="rId832" Type="http://schemas.openxmlformats.org/officeDocument/2006/relationships/hyperlink" Target="https://www.nbcconnecticut.com/news/local/police-respond-to-pro-palestinian-protest-at-yale-university/3278589/" TargetMode="External"/><Relationship Id="rId831" Type="http://schemas.openxmlformats.org/officeDocument/2006/relationships/hyperlink" Target="https://dailycampus.com/2024/04/26/students-detained-and-arrested-at-protest-against-genocide-in-gaza/" TargetMode="External"/><Relationship Id="rId830" Type="http://schemas.openxmlformats.org/officeDocument/2006/relationships/hyperlink" Target="https://www.courant.com/2024/04/30/uconn-cracks-down-on-student-protest-more-arrested/" TargetMode="External"/><Relationship Id="rId837" Type="http://schemas.openxmlformats.org/officeDocument/2006/relationships/hyperlink" Target="https://dailycampus.com/2024/05/01/24-students-1-former-student-arrested-after-six-day-uconn-encampment/" TargetMode="External"/><Relationship Id="rId836" Type="http://schemas.openxmlformats.org/officeDocument/2006/relationships/hyperlink" Target="https://dailycampus.com/2024/05/01/24-students-1-former-student-arrested-after-six-day-uconn-encampment/" TargetMode="External"/><Relationship Id="rId835" Type="http://schemas.openxmlformats.org/officeDocument/2006/relationships/hyperlink" Target="https://dailycampus.com/2024/05/01/24-students-1-former-student-arrested-after-six-day-uconn-encampment/" TargetMode="External"/><Relationship Id="rId834" Type="http://schemas.openxmlformats.org/officeDocument/2006/relationships/hyperlink" Target="https://www.courant.com/2024/04/30/uconn-cracks-down-on-student-protest-more-arrested/" TargetMode="External"/><Relationship Id="rId1059" Type="http://schemas.openxmlformats.org/officeDocument/2006/relationships/hyperlink" Target="https://www.redandblack.com/uganews/uga-s-class-of-2024-graduates-in-sanford-stadium/article_c89d2d62-1130-11ef-8b6e-5be62c534da9.html" TargetMode="External"/><Relationship Id="rId228" Type="http://schemas.openxmlformats.org/officeDocument/2006/relationships/hyperlink" Target="https://denverite.com/2024/04/29/auraria-antiwar-camp-prepares-for-further-gaza-action/" TargetMode="External"/><Relationship Id="rId227" Type="http://schemas.openxmlformats.org/officeDocument/2006/relationships/hyperlink" Target="https://www.columbiaspectator.com/news/2024/05/04/our-campus-our-crisis/" TargetMode="External"/><Relationship Id="rId469" Type="http://schemas.openxmlformats.org/officeDocument/2006/relationships/hyperlink" Target="https://gallaudet.edu/commencement/" TargetMode="External"/><Relationship Id="rId226" Type="http://schemas.openxmlformats.org/officeDocument/2006/relationships/hyperlink" Target="https://www.college.columbia.edu/cct/issue/fall18/article/point-pride" TargetMode="External"/><Relationship Id="rId468" Type="http://schemas.openxmlformats.org/officeDocument/2006/relationships/hyperlink" Target="https://19thnews.org/2024/05/campus-protests-deaf-students-gallaudet-university/" TargetMode="External"/><Relationship Id="rId225" Type="http://schemas.openxmlformats.org/officeDocument/2006/relationships/hyperlink" Target="https://sps.columbia.edu/visual-identity/color-palette" TargetMode="External"/><Relationship Id="rId467" Type="http://schemas.openxmlformats.org/officeDocument/2006/relationships/hyperlink" Target="https://19thnews.org/2024/05/campus-protests-deaf-students-gallaudet-university/" TargetMode="External"/><Relationship Id="rId1290" Type="http://schemas.openxmlformats.org/officeDocument/2006/relationships/hyperlink" Target="https://www.seattletimes.com/seattle-news/uw-president-calls-for-cease-fire-criticizes-protest-encampment/" TargetMode="External"/><Relationship Id="rId1291" Type="http://schemas.openxmlformats.org/officeDocument/2006/relationships/hyperlink" Target="https://www.washington.edu/graduation/" TargetMode="External"/><Relationship Id="rId229" Type="http://schemas.openxmlformats.org/officeDocument/2006/relationships/hyperlink" Target="https://online.flippingbook.com/view/941812332/4/" TargetMode="External"/><Relationship Id="rId1050" Type="http://schemas.openxmlformats.org/officeDocument/2006/relationships/hyperlink" Target="https://www.usnews.com/best-colleges/university-of-florida-1535/paying" TargetMode="External"/><Relationship Id="rId1292" Type="http://schemas.openxmlformats.org/officeDocument/2006/relationships/hyperlink" Target="https://www.nytimes.com/2024/05/17/us/campus-protests-agreements-divestment-israel.html" TargetMode="External"/><Relationship Id="rId220" Type="http://schemas.openxmlformats.org/officeDocument/2006/relationships/hyperlink" Target="https://www.usnews.com/best-colleges/columbia-university-2707" TargetMode="External"/><Relationship Id="rId462" Type="http://schemas.openxmlformats.org/officeDocument/2006/relationships/hyperlink" Target="https://www.fordham.edu/university-marketing-and-communications/brand-guidelines/fordham-colors/" TargetMode="External"/><Relationship Id="rId1051" Type="http://schemas.openxmlformats.org/officeDocument/2006/relationships/hyperlink" Target="https://www.flgov.com/2023/04/28/governor-ron-desantis-signs-enhanced-anti-antisemitism-and-anti-bds-legislation-in-israel/" TargetMode="External"/><Relationship Id="rId1293" Type="http://schemas.openxmlformats.org/officeDocument/2006/relationships/hyperlink" Target="https://www.usnews.com/best-colleges/university-of-washington-3798" TargetMode="External"/><Relationship Id="rId461" Type="http://schemas.openxmlformats.org/officeDocument/2006/relationships/hyperlink" Target="https://www.jewishvirtuallibrary.org/anti-bds-legislation" TargetMode="External"/><Relationship Id="rId1052" Type="http://schemas.openxmlformats.org/officeDocument/2006/relationships/hyperlink" Target="https://floridagators.com/sports/2015/12/10/_spirit_mascots_history_.aspx" TargetMode="External"/><Relationship Id="rId1294" Type="http://schemas.openxmlformats.org/officeDocument/2006/relationships/hyperlink" Target="https://www.uwinco.uw.edu/" TargetMode="External"/><Relationship Id="rId460" Type="http://schemas.openxmlformats.org/officeDocument/2006/relationships/hyperlink" Target="https://www.usnews.com/best-colleges/fordham-university-2722/paying" TargetMode="External"/><Relationship Id="rId1053" Type="http://schemas.openxmlformats.org/officeDocument/2006/relationships/hyperlink" Target="https://time.com/6972870/university-of-florida-encampment/" TargetMode="External"/><Relationship Id="rId1295" Type="http://schemas.openxmlformats.org/officeDocument/2006/relationships/hyperlink" Target="https://www.usnews.com/best-colleges/university-of-washington-3798" TargetMode="External"/><Relationship Id="rId1054" Type="http://schemas.openxmlformats.org/officeDocument/2006/relationships/hyperlink" Target="https://www.usnews.com/best-colleges/university-of-florida-1535" TargetMode="External"/><Relationship Id="rId1296" Type="http://schemas.openxmlformats.org/officeDocument/2006/relationships/hyperlink" Target="https://www.usnews.com/best-colleges/university-of-washington-3798" TargetMode="External"/><Relationship Id="rId224" Type="http://schemas.openxmlformats.org/officeDocument/2006/relationships/hyperlink" Target="https://www.jewishvirtuallibrary.org/anti-bds-legislation"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redandblack.com/uganews/uga-students-join-nationwide-encampment-movement-in-support-of-palestine/article_904ba618-0619-11ef-b2d8-93b98f9f0764.html" TargetMode="External"/><Relationship Id="rId1297" Type="http://schemas.openxmlformats.org/officeDocument/2006/relationships/hyperlink" Target="https://www.usnews.com/best-colleges/university-of-washington-3798" TargetMode="External"/><Relationship Id="rId223" Type="http://schemas.openxmlformats.org/officeDocument/2006/relationships/hyperlink" Target="https://www.usnews.com/best-colleges/columbia-university-2707" TargetMode="External"/><Relationship Id="rId465" Type="http://schemas.openxmlformats.org/officeDocument/2006/relationships/hyperlink" Target="https://www.instagram.com/p/C6SAkfQOjLc/?img_index=3" TargetMode="External"/><Relationship Id="rId1056" Type="http://schemas.openxmlformats.org/officeDocument/2006/relationships/hyperlink" Target="https://www.redandblack.com/uganews/uga-students-join-nationwide-encampment-movement-in-support-of-palestine/article_904ba618-0619-11ef-b2d8-93b98f9f0764.html" TargetMode="External"/><Relationship Id="rId1298" Type="http://schemas.openxmlformats.org/officeDocument/2006/relationships/hyperlink" Target="https://www.usnews.com/best-colleges/university-of-washington-3798" TargetMode="External"/><Relationship Id="rId222" Type="http://schemas.openxmlformats.org/officeDocument/2006/relationships/hyperlink" Target="https://www.usnews.com/best-colleges/columbia-university-2707" TargetMode="External"/><Relationship Id="rId464" Type="http://schemas.openxmlformats.org/officeDocument/2006/relationships/hyperlink" Target="https://nysfocus.com/2024/05/09/fordham-university-encampment-arrest" TargetMode="External"/><Relationship Id="rId1057" Type="http://schemas.openxmlformats.org/officeDocument/2006/relationships/hyperlink" Target="https://www.redandblack.com/uganews/uga-administration-responds-to-pro-palestine-encampment-arrests/article_8b9b42fc-0639-11ef-a928-6777be5483cb.html" TargetMode="External"/><Relationship Id="rId1299" Type="http://schemas.openxmlformats.org/officeDocument/2006/relationships/hyperlink" Target="https://www.realchangenews.org/news/2024/05/08/uw-students-launch-palestine-solidarity-encampment" TargetMode="External"/><Relationship Id="rId221" Type="http://schemas.openxmlformats.org/officeDocument/2006/relationships/hyperlink" Target="https://endowment.giving.columbia.edu/endowment-performance-and-management/" TargetMode="External"/><Relationship Id="rId463" Type="http://schemas.openxmlformats.org/officeDocument/2006/relationships/hyperlink" Target="https://www.fordham.edu/commencement/events/university-commencement/university-heraldry/" TargetMode="External"/><Relationship Id="rId1058" Type="http://schemas.openxmlformats.org/officeDocument/2006/relationships/hyperlink" Target="https://www.redandblack.com/uganews/uga-students-join-nationwide-encampment-movement-in-support-of-palestine/article_904ba618-0619-11ef-b2d8-93b98f9f0764.html" TargetMode="External"/><Relationship Id="rId1048" Type="http://schemas.openxmlformats.org/officeDocument/2006/relationships/hyperlink" Target="https://www.usnews.com/best-colleges/university-of-florida-1535/paying" TargetMode="External"/><Relationship Id="rId1049" Type="http://schemas.openxmlformats.org/officeDocument/2006/relationships/hyperlink" Target="https://www.usnews.com/best-colleges/university-of-florida-1535/paying" TargetMode="External"/><Relationship Id="rId217" Type="http://schemas.openxmlformats.org/officeDocument/2006/relationships/hyperlink" Target="https://www.columbiaspectator.com/city-news/2024/05/01/nypd-confirms-arrest-of-109-individuals-following-sweep-of-occupied-hamilton-hall-and-gaza-solidarity-encampment/" TargetMode="External"/><Relationship Id="rId459" Type="http://schemas.openxmlformats.org/officeDocument/2006/relationships/hyperlink" Target="https://www.fordham.edu/admissions-and-aid/costs-and-financing-options/tuition-and-fees/rates-for-undergraduates/" TargetMode="External"/><Relationship Id="rId216" Type="http://schemas.openxmlformats.org/officeDocument/2006/relationships/hyperlink" Target="https://www.columbiaspectator.com/news/2024/05/04/our-campus-our-crisis/" TargetMode="External"/><Relationship Id="rId458" Type="http://schemas.openxmlformats.org/officeDocument/2006/relationships/hyperlink" Target="https://www.usnews.com/best-colleges/fordham-university-2722/paying" TargetMode="External"/><Relationship Id="rId215" Type="http://schemas.openxmlformats.org/officeDocument/2006/relationships/hyperlink" Target="https://ny1.com/nyc/all-boroughs/news/2024/05/10/smaller-columbia-university-graduation-ceremonies-begin" TargetMode="External"/><Relationship Id="rId457" Type="http://schemas.openxmlformats.org/officeDocument/2006/relationships/hyperlink" Target="https://www.fordham.edu/about/fordham-facts/" TargetMode="External"/><Relationship Id="rId69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insight.fordham.edu/financial-health/" TargetMode="External"/><Relationship Id="rId698" Type="http://schemas.openxmlformats.org/officeDocument/2006/relationships/hyperlink" Target="https://www.usnews.com/best-colleges/rutgers-new-brunswick-6964" TargetMode="External"/><Relationship Id="rId219" Type="http://schemas.openxmlformats.org/officeDocument/2006/relationships/hyperlink" Target="https://www.columbiaspectator.com/news/2024/05/02/timeline-the-gaza-solidarity-encampment/" TargetMode="External"/><Relationship Id="rId1280" Type="http://schemas.openxmlformats.org/officeDocument/2006/relationships/hyperlink" Target="https://www.instagram.com/p/C6UIMmcOIf2/?img_index=3" TargetMode="External"/><Relationship Id="rId218" Type="http://schemas.openxmlformats.org/officeDocument/2006/relationships/hyperlink" Target="https://www.columbiaspectator.com/news/2024/05/02/timeline-the-gaza-solidarity-encampment/" TargetMode="External"/><Relationship Id="rId1281" Type="http://schemas.openxmlformats.org/officeDocument/2006/relationships/hyperlink" Target="https://www.uvm.edu/sites/default/files/Division-of-Finance-Administration/Publications/FY23_Fin_Rpt.pdf" TargetMode="External"/><Relationship Id="rId451" Type="http://schemas.openxmlformats.org/officeDocument/2006/relationships/hyperlink" Target="https://www.fordham.edu/commencement/" TargetMode="External"/><Relationship Id="rId693" Type="http://schemas.openxmlformats.org/officeDocument/2006/relationships/hyperlink" Target="https://www.washingtonpost.com/nation/2024/05/03/colleges-protests-gaza-arrests-encampments/" TargetMode="External"/><Relationship Id="rId1040" Type="http://schemas.openxmlformats.org/officeDocument/2006/relationships/hyperlink" Target="https://www.instagram.com/p/C6KjGrlxTLq/?img_index=5" TargetMode="External"/><Relationship Id="rId1282" Type="http://schemas.openxmlformats.org/officeDocument/2006/relationships/hyperlink" Target="https://www.usnews.com/best-colleges/university-of-vermont-3696" TargetMode="External"/><Relationship Id="rId450" Type="http://schemas.openxmlformats.org/officeDocument/2006/relationships/hyperlink" Target="https://nysfocus.com/2024/05/09/fordham-university-encampment-arrest" TargetMode="External"/><Relationship Id="rId692" Type="http://schemas.openxmlformats.org/officeDocument/2006/relationships/hyperlink" Target="https://www.northjersey.com/story/news/education/2024/05/03/rutgers-new-brunswick-and-gaza-student-protesters-reach-agreement-end-encampment/73557444007/" TargetMode="External"/><Relationship Id="rId1041" Type="http://schemas.openxmlformats.org/officeDocument/2006/relationships/hyperlink" Target="https://www.alligator.org/article/2024/04/police-arrest-9-pro-palestine-protestors-on-uf-campus?ct=content_open&amp;cv=cbox_latest" TargetMode="External"/><Relationship Id="rId1283" Type="http://schemas.openxmlformats.org/officeDocument/2006/relationships/hyperlink" Target="https://www.usnews.com/best-colleges/university-of-vermont-3696" TargetMode="External"/><Relationship Id="rId691" Type="http://schemas.openxmlformats.org/officeDocument/2006/relationships/hyperlink" Target="https://www.usnews.com/best-colleges/rice-3604" TargetMode="External"/><Relationship Id="rId1042" Type="http://schemas.openxmlformats.org/officeDocument/2006/relationships/hyperlink" Target="https://commencement.ufl.edu/" TargetMode="External"/><Relationship Id="rId1284" Type="http://schemas.openxmlformats.org/officeDocument/2006/relationships/hyperlink" Target="https://www.usnews.com/best-colleges/university-of-vermont-3696" TargetMode="External"/><Relationship Id="rId690" Type="http://schemas.openxmlformats.org/officeDocument/2006/relationships/hyperlink" Target="https://www.usnews.com/best-colleges/rice-3604" TargetMode="External"/><Relationship Id="rId1043" Type="http://schemas.openxmlformats.org/officeDocument/2006/relationships/hyperlink" Target="https://time.com/6972870/university-of-florida-encampment/" TargetMode="External"/><Relationship Id="rId1285" Type="http://schemas.openxmlformats.org/officeDocument/2006/relationships/hyperlink" Target="https://www.usnews.com/best-colleges/university-of-vermont-36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www.usnews.com/best-colleges/fordham-university-2722" TargetMode="External"/><Relationship Id="rId697" Type="http://schemas.openxmlformats.org/officeDocument/2006/relationships/hyperlink" Target="https://www.usnews.com/best-colleges/rutgers-new-brunswick-6964" TargetMode="External"/><Relationship Id="rId1044" Type="http://schemas.openxmlformats.org/officeDocument/2006/relationships/hyperlink" Target="https://time.com/6972870/university-of-florida-encampment/" TargetMode="External"/><Relationship Id="rId1286" Type="http://schemas.openxmlformats.org/officeDocument/2006/relationships/hyperlink" Target="https://www.sanders.senate.gov/press-releases/sanders-statement-on-anti-bds-bill-2/" TargetMode="External"/><Relationship Id="rId212" Type="http://schemas.openxmlformats.org/officeDocument/2006/relationships/hyperlink" Target="https://www.columbiaspectator.com/news/2024/05/02/timeline-the-gaza-solidarity-encampment/" TargetMode="External"/><Relationship Id="rId454" Type="http://schemas.openxmlformats.org/officeDocument/2006/relationships/hyperlink" Target="https://nysfocus.com/2024/05/09/fordham-university-encampment-arrest" TargetMode="External"/><Relationship Id="rId696" Type="http://schemas.openxmlformats.org/officeDocument/2006/relationships/hyperlink" Target="https://www.nytimes.com/2024/05/17/us/campus-protests-agreements-divestment-israel.html" TargetMode="External"/><Relationship Id="rId1045" Type="http://schemas.openxmlformats.org/officeDocument/2006/relationships/hyperlink" Target="https://www.alligator.org/article/2024/04/police-arrest-9-pro-palestine-protestors-on-uf-campus?ct=content_open&amp;cv=cbox_latest" TargetMode="External"/><Relationship Id="rId1287" Type="http://schemas.openxmlformats.org/officeDocument/2006/relationships/hyperlink" Target="https://www.burlingtonfreepress.com/story/news/local/vermont/2024/05/10/uvm-pro-palestine-encampment-comes-down-after-10-days/73639789007/"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nysfocus.com/2024/05/09/fordham-university-encampment-arrest" TargetMode="External"/><Relationship Id="rId695" Type="http://schemas.openxmlformats.org/officeDocument/2006/relationships/hyperlink" Target="https://www.nj.com/education/2024/05/grads-walk-out-of-rutgers-commencement-in-pro-palestinian-protest.html" TargetMode="External"/><Relationship Id="rId1046" Type="http://schemas.openxmlformats.org/officeDocument/2006/relationships/hyperlink" Target="https://www.usnews.com/best-colleges/university-of-florida-1535" TargetMode="External"/><Relationship Id="rId1288" Type="http://schemas.openxmlformats.org/officeDocument/2006/relationships/hyperlink" Target="https://www.seattletimes.com/seattle-news/uw-president-calls-for-cease-fire-criticizes-protest-encampment/" TargetMode="External"/><Relationship Id="rId210" Type="http://schemas.openxmlformats.org/officeDocument/2006/relationships/hyperlink" Target="https://www.columbiaspectator.com/news/2024/05/02/timeline-the-gaza-solidarity-encampment/" TargetMode="External"/><Relationship Id="rId452" Type="http://schemas.openxmlformats.org/officeDocument/2006/relationships/hyperlink" Target="https://nysfocus.com/2024/05/09/fordham-university-encampment-arrest" TargetMode="External"/><Relationship Id="rId694" Type="http://schemas.openxmlformats.org/officeDocument/2006/relationships/hyperlink" Target="https://www.washingtonpost.com/nation/2024/05/03/colleges-protests-gaza-arrests-encampments/" TargetMode="External"/><Relationship Id="rId1047" Type="http://schemas.openxmlformats.org/officeDocument/2006/relationships/hyperlink" Target="https://www.usnews.com/best-colleges/university-of-florida-1535" TargetMode="External"/><Relationship Id="rId1289" Type="http://schemas.openxmlformats.org/officeDocument/2006/relationships/hyperlink" Target="https://www.seattletimes.com/seattle-news/uw-president-calls-for-cease-fire-criticizes-protest-encampment/" TargetMode="External"/><Relationship Id="rId491" Type="http://schemas.openxmlformats.org/officeDocument/2006/relationships/hyperlink" Target="https://oiep.gmu.edu/resources/fast-facts/mason-facts-and-figures-2022-2023/" TargetMode="External"/><Relationship Id="rId490" Type="http://schemas.openxmlformats.org/officeDocument/2006/relationships/hyperlink" Target="https://gmuf.org/wp-content/uploads/2022-GMUF-Endowment-Report.pdf" TargetMode="External"/><Relationship Id="rId249" Type="http://schemas.openxmlformats.org/officeDocument/2006/relationships/hyperlink" Target="https://news.cornell.edu/stories/2023/10/university-endowment-reports-solid-return-fy-2023"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statements.cornell.edu/2024/20240514-encampment-update.cfm" TargetMode="External"/><Relationship Id="rId489" Type="http://schemas.openxmlformats.org/officeDocument/2006/relationships/hyperlink" Target="https://www.gmu.edu/about" TargetMode="External"/><Relationship Id="rId1070" Type="http://schemas.openxmlformats.org/officeDocument/2006/relationships/hyperlink" Target="https://dailyillini.com/news-stories/2024/04/26/palestine-students-encampment-illinois/" TargetMode="External"/><Relationship Id="rId1071" Type="http://schemas.openxmlformats.org/officeDocument/2006/relationships/hyperlink" Target="https://dailyillini.com/news-stories/2024/04/26/palestine-students-encampment-illinois/" TargetMode="External"/><Relationship Id="rId1072" Type="http://schemas.openxmlformats.org/officeDocument/2006/relationships/hyperlink" Target="https://dailyillini.com/news-stories/around-campus/2024/05/10/encampment-ends-13-days-sjp-statement/"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www.instagram.com/p/C5bhEAMvZiV/?img_index=1" TargetMode="External"/><Relationship Id="rId1073" Type="http://schemas.openxmlformats.org/officeDocument/2006/relationships/hyperlink" Target="https://dailyillini.com/news-stories/2024/04/26/palestine-students-encampment-illinois/" TargetMode="External"/><Relationship Id="rId241" Type="http://schemas.openxmlformats.org/officeDocument/2006/relationships/hyperlink" Target="https://cornellsun.com/2024/05/12/schwarz-reflections-on-the-cornell-encampment/" TargetMode="External"/><Relationship Id="rId483" Type="http://schemas.openxmlformats.org/officeDocument/2006/relationships/hyperlink" Target="https://19thnews.org/2024/05/campus-protests-deaf-students-gallaudet-university/" TargetMode="External"/><Relationship Id="rId1074" Type="http://schemas.openxmlformats.org/officeDocument/2006/relationships/hyperlink" Target="https://dailyillini.com/news-stories/2024/04/26/palestine-students-encampment-illinois/"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19thnews.org/2024/05/campus-protests-deaf-students-gallaudet-university/" TargetMode="External"/><Relationship Id="rId1075" Type="http://schemas.openxmlformats.org/officeDocument/2006/relationships/hyperlink" Target="https://www.usnews.com/best-colleges/university-of-florida-1535" TargetMode="External"/><Relationship Id="rId481" Type="http://schemas.openxmlformats.org/officeDocument/2006/relationships/hyperlink" Target="https://teamcolorcodes.com/gallaudet-university-bison-color-codes/" TargetMode="External"/><Relationship Id="rId1076" Type="http://schemas.openxmlformats.org/officeDocument/2006/relationships/hyperlink" Target="https://uif.uillinois.edu/news/2023/88th-annual-meeting-university-illinois-foundation-celebrates-donors-and-student-impact" TargetMode="External"/><Relationship Id="rId246" Type="http://schemas.openxmlformats.org/officeDocument/2006/relationships/hyperlink" Target="https://statements.cornell.edu/2024/20240514-encampment-update.cfm"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www.admissions.illinois.edu/discover/illinois-facts" TargetMode="External"/><Relationship Id="rId245" Type="http://schemas.openxmlformats.org/officeDocument/2006/relationships/hyperlink" Target="https://statements.cornell.edu/2024/20240514-encampment-update.cfm" TargetMode="External"/><Relationship Id="rId487" Type="http://schemas.openxmlformats.org/officeDocument/2006/relationships/hyperlink" Target="https://www.gmu.edu/graduation" TargetMode="External"/><Relationship Id="rId1078" Type="http://schemas.openxmlformats.org/officeDocument/2006/relationships/hyperlink" Target="https://www.admissions.illinois.edu/invest/tuition" TargetMode="External"/><Relationship Id="rId244" Type="http://schemas.openxmlformats.org/officeDocument/2006/relationships/hyperlink" Target="https://statements.cornell.edu/2024/20240514-encampment-update.cfm" TargetMode="External"/><Relationship Id="rId486" Type="http://schemas.openxmlformats.org/officeDocument/2006/relationships/hyperlink" Target="https://www.instagram.com/sjp.mason/?img_index=1" TargetMode="External"/><Relationship Id="rId1079" Type="http://schemas.openxmlformats.org/officeDocument/2006/relationships/hyperlink" Target="https://bigfuture.collegeboard.org/colleges/university-of-illinois-at-urbana-champaign/tuition-and-costs" TargetMode="External"/><Relationship Id="rId243" Type="http://schemas.openxmlformats.org/officeDocument/2006/relationships/hyperlink" Target="https://statements.cornell.edu/2024/20240514-encampment-update.cfm"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eamcolorcodes.com/gallaudet-university-bison-color-codes/" TargetMode="External"/><Relationship Id="rId239" Type="http://schemas.openxmlformats.org/officeDocument/2006/relationships/hyperlink" Target="https://cornellsun.com/2024/05/12/schwarz-reflections-on-the-cornell-encampment/" TargetMode="External"/><Relationship Id="rId238" Type="http://schemas.openxmlformats.org/officeDocument/2006/relationships/hyperlink" Target="https://cornellsun.com/2024/05/12/schwarz-reflections-on-the-cornell-encampment/" TargetMode="External"/><Relationship Id="rId237" Type="http://schemas.openxmlformats.org/officeDocument/2006/relationships/hyperlink" Target="https://www.jewishvirtuallibrary.org/anti-bds-legislation" TargetMode="External"/><Relationship Id="rId479" Type="http://schemas.openxmlformats.org/officeDocument/2006/relationships/hyperlink" Target="https://www.jewishvirtuallibrary.org/anti-bds-legislation" TargetMode="External"/><Relationship Id="rId236" Type="http://schemas.openxmlformats.org/officeDocument/2006/relationships/hyperlink" Target="https://www.usnews.com/education/community-colleges/community-college-of-denver-CC01960" TargetMode="External"/><Relationship Id="rId478" Type="http://schemas.openxmlformats.org/officeDocument/2006/relationships/hyperlink" Target="https://www.usnews.com/best-colleges/gallaudet-university-1443" TargetMode="External"/><Relationship Id="rId1060" Type="http://schemas.openxmlformats.org/officeDocument/2006/relationships/hyperlink" Target="https://www.redandblack.com/uganews/uga-administration-responds-to-pro-palestine-encampment-arrests/article_8b9b42fc-0639-11ef-a928-6777be5483cb.html" TargetMode="External"/><Relationship Id="rId1061" Type="http://schemas.openxmlformats.org/officeDocument/2006/relationships/hyperlink" Target="https://www.redandblack.com/uganews/uga-administration-responds-to-pro-palestine-encampment-arrests/article_8b9b42fc-0639-11ef-a928-6777be5483cb.html" TargetMode="External"/><Relationship Id="rId231" Type="http://schemas.openxmlformats.org/officeDocument/2006/relationships/hyperlink" Target="https://denverite.com/2024/04/29/auraria-antiwar-camp-prepares-for-further-gaza-action/" TargetMode="External"/><Relationship Id="rId473" Type="http://schemas.openxmlformats.org/officeDocument/2006/relationships/hyperlink" Target="https://www.usnews.com/best-colleges/gallaudet-university-1443" TargetMode="External"/><Relationship Id="rId1062" Type="http://schemas.openxmlformats.org/officeDocument/2006/relationships/hyperlink" Target="https://www.usnews.com/best-colleges/university-of-georgia-1598" TargetMode="External"/><Relationship Id="rId230" Type="http://schemas.openxmlformats.org/officeDocument/2006/relationships/hyperlink" Target="https://denverite.com/2024/04/29/auraria-antiwar-camp-prepares-for-further-gaza-action/" TargetMode="External"/><Relationship Id="rId472" Type="http://schemas.openxmlformats.org/officeDocument/2006/relationships/hyperlink" Target="https://19thnews.org/2024/05/campus-protests-deaf-students-gallaudet-university/" TargetMode="External"/><Relationship Id="rId1063" Type="http://schemas.openxmlformats.org/officeDocument/2006/relationships/hyperlink" Target="https://www.usnews.com/best-colleges/university-of-georgia-1598" TargetMode="External"/><Relationship Id="rId471" Type="http://schemas.openxmlformats.org/officeDocument/2006/relationships/hyperlink" Target="https://apnews.com/article/campus-protests-george-washington-encampment-eac5c1cc396551bee1b110b48a94aefd" TargetMode="External"/><Relationship Id="rId1064" Type="http://schemas.openxmlformats.org/officeDocument/2006/relationships/hyperlink" Target="https://www.usnews.com/best-colleges/university-of-georgia-1598/paying" TargetMode="External"/><Relationship Id="rId470" Type="http://schemas.openxmlformats.org/officeDocument/2006/relationships/hyperlink" Target="https://19thnews.org/2024/05/campus-protests-deaf-students-gallaudet-university/" TargetMode="External"/><Relationship Id="rId1065" Type="http://schemas.openxmlformats.org/officeDocument/2006/relationships/hyperlink" Target="https://www.usnews.com/best-colleges/university-of-georgia-1598/paying" TargetMode="External"/><Relationship Id="rId235" Type="http://schemas.openxmlformats.org/officeDocument/2006/relationships/hyperlink" Target="https://www.usnews.com/education/community-colleges/community-college-of-denver-CC01960" TargetMode="External"/><Relationship Id="rId477" Type="http://schemas.openxmlformats.org/officeDocument/2006/relationships/hyperlink" Target="https://www.usnews.com/best-colleges/gallaudet-university-1443" TargetMode="External"/><Relationship Id="rId1066" Type="http://schemas.openxmlformats.org/officeDocument/2006/relationships/hyperlink" Target="https://www.usnews.com/best-colleges/university-of-georgia-1598/paying" TargetMode="External"/><Relationship Id="rId234" Type="http://schemas.openxmlformats.org/officeDocument/2006/relationships/hyperlink" Target="https://www.usnews.com/education/community-colleges/community-college-of-denver-CC01960" TargetMode="External"/><Relationship Id="rId476" Type="http://schemas.openxmlformats.org/officeDocument/2006/relationships/hyperlink" Target="https://www.usnews.com/best-colleges/gallaudet-university-1443" TargetMode="External"/><Relationship Id="rId1067" Type="http://schemas.openxmlformats.org/officeDocument/2006/relationships/hyperlink" Target="https://give.uga.edu/removing-barriers/" TargetMode="External"/><Relationship Id="rId233" Type="http://schemas.openxmlformats.org/officeDocument/2006/relationships/hyperlink" Target="https://www.usnews.com/education/community-colleges/community-college-of-denver-CC01960" TargetMode="External"/><Relationship Id="rId475" Type="http://schemas.openxmlformats.org/officeDocument/2006/relationships/hyperlink" Target="https://www.usnews.com/best-colleges/gallaudet-university-1443" TargetMode="External"/><Relationship Id="rId1068" Type="http://schemas.openxmlformats.org/officeDocument/2006/relationships/hyperlink" Target="https://www.ajc.com/politics/appeals-court-sides-with-georgia-law-targeting-boycotts-against-israel/5OQH5BWMKBGPFOAA4G43RPEZJY/" TargetMode="External"/><Relationship Id="rId232" Type="http://schemas.openxmlformats.org/officeDocument/2006/relationships/hyperlink" Target="https://denver7.com/news/local-news/community-college-of-denver-graduation-ceremony-moved-to-lowry-campus-due-to-auraria-encampment" TargetMode="External"/><Relationship Id="rId474" Type="http://schemas.openxmlformats.org/officeDocument/2006/relationships/hyperlink" Target="https://storage.googleapis.com/gal-media/documents/Accreditation-Certification-and-Licensure/2022%20Gallaudet%20University%20ARA.pdf" TargetMode="External"/><Relationship Id="rId1069" Type="http://schemas.openxmlformats.org/officeDocument/2006/relationships/hyperlink" Target="https://georgiadogs.com/sports/2017/6/16/uga" TargetMode="External"/><Relationship Id="rId1015" Type="http://schemas.openxmlformats.org/officeDocument/2006/relationships/hyperlink" Target="https://chicagomaroon.com/42569/news/university-meets-with-encampment-leaders-organizers-say/" TargetMode="External"/><Relationship Id="rId1257" Type="http://schemas.openxmlformats.org/officeDocument/2006/relationships/hyperlink" Target="https://www.utsystem.edu/sites/default/files/documents/publication/2024/ut-system-smartbook/smartbook-pdf-jan-2024-update-final.pdf" TargetMode="External"/><Relationship Id="rId1016" Type="http://schemas.openxmlformats.org/officeDocument/2006/relationships/hyperlink" Target="https://chicagomaroon.com/42194/news/breaking-pro-palestine-protestors-launch-encampment-on-quad/" TargetMode="External"/><Relationship Id="rId1258" Type="http://schemas.openxmlformats.org/officeDocument/2006/relationships/hyperlink" Target="https://www.usnews.com/best-colleges/university-of-texas-at-austin-3658" TargetMode="External"/><Relationship Id="rId1017" Type="http://schemas.openxmlformats.org/officeDocument/2006/relationships/hyperlink" Target="https://chicagomaroon.com/43399/news/ucup-holds-press-conference-on-encampment-raid/" TargetMode="External"/><Relationship Id="rId1259" Type="http://schemas.openxmlformats.org/officeDocument/2006/relationships/hyperlink" Target="https://www.usnews.com/best-colleges/university-of-texas-at-austin-3658" TargetMode="External"/><Relationship Id="rId1018" Type="http://schemas.openxmlformats.org/officeDocument/2006/relationships/hyperlink" Target="https://chicagomaroon.com/42443/news/live-updates-pro-palestine-encampment-enters-third-day-on-quad/" TargetMode="External"/><Relationship Id="rId1019" Type="http://schemas.openxmlformats.org/officeDocument/2006/relationships/hyperlink" Target="https://convocation.uchicago.edu/" TargetMode="External"/><Relationship Id="rId426" Type="http://schemas.openxmlformats.org/officeDocument/2006/relationships/hyperlink" Target="https://prismreports.org/2024/05/09/arrested-florida-state-student-commitment-palestine/" TargetMode="External"/><Relationship Id="rId668" Type="http://schemas.openxmlformats.org/officeDocument/2006/relationships/hyperlink" Target="https://www.usnews.com/best-colleges/the-new-school-20662" TargetMode="External"/><Relationship Id="rId425" Type="http://schemas.openxmlformats.org/officeDocument/2006/relationships/hyperlink" Target="https://prismreports.org/2024/05/09/arrested-florida-state-student-commitment-palestine/" TargetMode="External"/><Relationship Id="rId667" Type="http://schemas.openxmlformats.org/officeDocument/2006/relationships/hyperlink" Target="https://www.cbsnews.com/newyork/news/nyu-protest-encampment/"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washingtonpost.com/nation/2024/05/03/colleges-protests-gaza-arrests-encampments/"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nypost.com/2024/05/08/us-news/faculty-led-anti-israel-encampment-erected-at-new-school/" TargetMode="External"/><Relationship Id="rId429" Type="http://schemas.openxmlformats.org/officeDocument/2006/relationships/hyperlink" Target="https://prismreports.org/2024/05/09/arrested-florida-state-student-commitment-palestine/" TargetMode="External"/><Relationship Id="rId428" Type="http://schemas.openxmlformats.org/officeDocument/2006/relationships/hyperlink" Target="https://prismreports.org/2024/05/09/arrested-florida-state-student-commitment-palestine/" TargetMode="External"/><Relationship Id="rId427" Type="http://schemas.openxmlformats.org/officeDocument/2006/relationships/hyperlink" Target="https://prismreports.org/2024/05/09/arrested-florida-state-student-commitment-palestine/" TargetMode="External"/><Relationship Id="rId669" Type="http://schemas.openxmlformats.org/officeDocument/2006/relationships/hyperlink" Target="https://www.usnews.com/best-colleges/the-new-school-20662" TargetMode="External"/><Relationship Id="rId660" Type="http://schemas.openxmlformats.org/officeDocument/2006/relationships/hyperlink" Target="https://www.nbc4i.com/news/local-news/ohio-state-university/about-three-dozen-pro-palestine-protesters-arrested-at-ohio-state/" TargetMode="External"/><Relationship Id="rId1250" Type="http://schemas.openxmlformats.org/officeDocument/2006/relationships/hyperlink" Target="https://jweekly.com/2016/09/30/gov-brown-makes-california-13th-state-with-anti-bds-law/" TargetMode="External"/><Relationship Id="rId1251" Type="http://schemas.openxmlformats.org/officeDocument/2006/relationships/hyperlink" Target="https://www.pbs.org/newshour/nation/pro-palestinian-encampment-at-usc-dismantled-after-protestors-comply-with-order-to-leave" TargetMode="External"/><Relationship Id="rId1010" Type="http://schemas.openxmlformats.org/officeDocument/2006/relationships/hyperlink" Target="https://ccrjustice.org/sites/default/files/attach/2016/10/AB2844%20FAQ%20final.pdf" TargetMode="External"/><Relationship Id="rId1252" Type="http://schemas.openxmlformats.org/officeDocument/2006/relationships/hyperlink" Target="https://www.cbsnews.com/texas/news/what-pro-palestinian-protesters-are-demanding-from-the-ut-system/" TargetMode="External"/><Relationship Id="rId422" Type="http://schemas.openxmlformats.org/officeDocument/2006/relationships/hyperlink" Target="https://gothamist.com/news/fit-protesters-surprised-by-nypds-crackdown-on-their-pro-palestinian-encampment" TargetMode="External"/><Relationship Id="rId664" Type="http://schemas.openxmlformats.org/officeDocument/2006/relationships/hyperlink" Target="https://www.usnews.com/best-colleges/ohio-state-6883" TargetMode="External"/><Relationship Id="rId1011" Type="http://schemas.openxmlformats.org/officeDocument/2006/relationships/hyperlink" Target="https://ucsbgauchos.com/sports/2023/6/12/fan-zone-Locos-nickname.aspx" TargetMode="External"/><Relationship Id="rId1253" Type="http://schemas.openxmlformats.org/officeDocument/2006/relationships/hyperlink" Target="https://www.houstonpublicmedia.org/articles/civil-rights/protests/2024/04/29/484934/police-again-detain-pro-palestinian-protesters-setting-up-camp-at-ut-austin/" TargetMode="External"/><Relationship Id="rId421" Type="http://schemas.openxmlformats.org/officeDocument/2006/relationships/hyperlink" Target="https://fittigers.com/sports/2014/10/1/facts.aspx" TargetMode="External"/><Relationship Id="rId663" Type="http://schemas.openxmlformats.org/officeDocument/2006/relationships/hyperlink" Target="https://www.usnews.com/best-colleges/ohio-state-6883" TargetMode="External"/><Relationship Id="rId1012" Type="http://schemas.openxmlformats.org/officeDocument/2006/relationships/hyperlink" Target="https://ccrjustice.org/sites/default/files/attach/2016/10/AB2844%20FAQ%20final.pdf" TargetMode="External"/><Relationship Id="rId1254" Type="http://schemas.openxmlformats.org/officeDocument/2006/relationships/hyperlink" Target="https://spectrumlocalnews.com/tx/south-texas-el-paso/news/2024/05/01/ut-dallas-students-set-up-pro-palestinian-encampment" TargetMode="External"/><Relationship Id="rId420" Type="http://schemas.openxmlformats.org/officeDocument/2006/relationships/hyperlink" Target="https://www.fitnyc.edu/about/administration/cer/toolkit/guides/color-and-layout.php" TargetMode="External"/><Relationship Id="rId662" Type="http://schemas.openxmlformats.org/officeDocument/2006/relationships/hyperlink" Target="https://www.boston.com/news/schools/2024/04/26/universities-pro-palestinian-protesters-negotiations-police/" TargetMode="External"/><Relationship Id="rId1013" Type="http://schemas.openxmlformats.org/officeDocument/2006/relationships/hyperlink" Target="https://www.nbcsandiego.com/news/local/police-uc-san-diegos-pro-palestinian-encampment/3507445/" TargetMode="External"/><Relationship Id="rId1255" Type="http://schemas.openxmlformats.org/officeDocument/2006/relationships/hyperlink" Target="https://www.texastribune.org/2024/05/16/ut-austin-protest-students-texas-history/" TargetMode="External"/><Relationship Id="rId661" Type="http://schemas.openxmlformats.org/officeDocument/2006/relationships/hyperlink" Target="https://www.dispatch.com/story/news/education/2024/04/28/criticism-including-charges-of-religious-discrimincontinues-from-thursday-protest-and-arrests-at-osu/73471837007/" TargetMode="External"/><Relationship Id="rId1014" Type="http://schemas.openxmlformats.org/officeDocument/2006/relationships/hyperlink" Target="https://www.kqed.org/news/11986194/pro-palestinian-protesters-stay-put-on-ucsf-campus-a-day-after-initial-police-sweep" TargetMode="External"/><Relationship Id="rId1256" Type="http://schemas.openxmlformats.org/officeDocument/2006/relationships/hyperlink" Target="https://www.usnews.com/best-colleges/university-of-texas-at-austin-3658" TargetMode="External"/><Relationship Id="rId1004" Type="http://schemas.openxmlformats.org/officeDocument/2006/relationships/hyperlink" Target="https://dailynexus.com/2024-05-15/encampment-enters-third-week-makes-little-progress-in-university-negotiations/" TargetMode="External"/><Relationship Id="rId1246" Type="http://schemas.openxmlformats.org/officeDocument/2006/relationships/hyperlink" Target="https://www.abcactionnews.com/news/region-hillsborough/10-arrested-at-pro-palestine-demonstration-at-usf-tuesday-and-seven-released-from-jail" TargetMode="External"/><Relationship Id="rId1005" Type="http://schemas.openxmlformats.org/officeDocument/2006/relationships/hyperlink" Target="https://www.usnews.com/best-colleges/university-of-california-santa-barbara-1320" TargetMode="External"/><Relationship Id="rId1247" Type="http://schemas.openxmlformats.org/officeDocument/2006/relationships/hyperlink" Target="https://www.uscfoundations.com/sites/default/files/pdf/USC%20Endowment%20Report%2006.30.23.pdf" TargetMode="External"/><Relationship Id="rId1006" Type="http://schemas.openxmlformats.org/officeDocument/2006/relationships/hyperlink" Target="https://www.ucop.edu/investment-office/investment-reports/annual-reports/annual-endowment-report-2021.pdf" TargetMode="External"/><Relationship Id="rId1248" Type="http://schemas.openxmlformats.org/officeDocument/2006/relationships/hyperlink" Target="https://www.usnews.com/best-colleges/university-of-southern-california-1328" TargetMode="External"/><Relationship Id="rId1007" Type="http://schemas.openxmlformats.org/officeDocument/2006/relationships/hyperlink" Target="https://www.usnews.com/best-colleges/university-of-california-santa-barbara-1320" TargetMode="External"/><Relationship Id="rId1249" Type="http://schemas.openxmlformats.org/officeDocument/2006/relationships/hyperlink" Target="https://www.usnews.com/best-colleges/university-of-southern-california-1328" TargetMode="External"/><Relationship Id="rId1008" Type="http://schemas.openxmlformats.org/officeDocument/2006/relationships/hyperlink" Target="https://www.finaid.ucsb.edu/docs/default-source/default-document-library/2324-coa.pdf" TargetMode="External"/><Relationship Id="rId1009" Type="http://schemas.openxmlformats.org/officeDocument/2006/relationships/hyperlink" Target="https://www.finaid.ucsb.edu/docs/default-source/default-document-library/2324-coa.pdf" TargetMode="External"/><Relationship Id="rId415" Type="http://schemas.openxmlformats.org/officeDocument/2006/relationships/hyperlink" Target="https://gothamist.com/news/fit-protesters-surprised-by-nypds-crackdown-on-their-pro-palestinian-encampment" TargetMode="External"/><Relationship Id="rId657" Type="http://schemas.openxmlformats.org/officeDocument/2006/relationships/hyperlink" Target="https://www.usnews.com/best-colleges/occidental-college-1249" TargetMode="External"/><Relationship Id="rId899" Type="http://schemas.openxmlformats.org/officeDocument/2006/relationships/hyperlink" Target="https://www.usnews.com/best-colleges/suny-albany-2835/student-life" TargetMode="External"/><Relationship Id="rId414" Type="http://schemas.openxmlformats.org/officeDocument/2006/relationships/hyperlink" Target="https://www.instagram.com/p/C6w67tDg_1K/?hl=en&amp;img_index=3" TargetMode="External"/><Relationship Id="rId656" Type="http://schemas.openxmlformats.org/officeDocument/2006/relationships/hyperlink" Target="https://www.nytimes.com/2024/05/17/us/campus-protests-agreements-divestment-israel.html" TargetMode="External"/><Relationship Id="rId898" Type="http://schemas.openxmlformats.org/officeDocument/2006/relationships/hyperlink" Target="https://datausa.io/profile/university/suny-at-albany" TargetMode="External"/><Relationship Id="rId413" Type="http://schemas.openxmlformats.org/officeDocument/2006/relationships/hyperlink" Target="https://www.instagram.com/p/C6w67tDg_1K/?hl=en&amp;img_index=3" TargetMode="External"/><Relationship Id="rId655" Type="http://schemas.openxmlformats.org/officeDocument/2006/relationships/hyperlink" Target="https://theoccidentalnews.com/news/2024/05/02/four-occidental-students-arrested-at-ucla-pro-palestinian-encampment/2912447" TargetMode="External"/><Relationship Id="rId897" Type="http://schemas.openxmlformats.org/officeDocument/2006/relationships/hyperlink" Target="https://www.usnews.com/best-colleges/suny-albany-2835" TargetMode="External"/><Relationship Id="rId412" Type="http://schemas.openxmlformats.org/officeDocument/2006/relationships/hyperlink" Target="https://www.instagram.com/p/C6w67tDg_1K/?hl=en&amp;img_index=3" TargetMode="External"/><Relationship Id="rId654" Type="http://schemas.openxmlformats.org/officeDocument/2006/relationships/hyperlink" Target="https://ktla.com/news/local-news/occidental-college-plans-to-vote-on-divestment-from-israel/" TargetMode="External"/><Relationship Id="rId896" Type="http://schemas.openxmlformats.org/officeDocument/2006/relationships/hyperlink" Target="https://thelensnola.org/2024/05/08/tulane-and-port-nola-using-arrests-to-silence-palestine-protesters/" TargetMode="External"/><Relationship Id="rId419" Type="http://schemas.openxmlformats.org/officeDocument/2006/relationships/hyperlink" Target="https://www.jewishvirtuallibrary.org/anti-bds-legislation" TargetMode="External"/><Relationship Id="rId418" Type="http://schemas.openxmlformats.org/officeDocument/2006/relationships/hyperlink" Target="https://www.usnews.com/best-colleges/fashion-institute-of-technology-2866" TargetMode="External"/><Relationship Id="rId417" Type="http://schemas.openxmlformats.org/officeDocument/2006/relationships/hyperlink" Target="https://www.usnews.com/best-colleges/fashion-institute-of-technology-2866" TargetMode="External"/><Relationship Id="rId659" Type="http://schemas.openxmlformats.org/officeDocument/2006/relationships/hyperlink" Target="https://www.usnews.com/best-colleges/occidental-college-1249/paying" TargetMode="External"/><Relationship Id="rId416" Type="http://schemas.openxmlformats.org/officeDocument/2006/relationships/hyperlink" Target="https://www.usnews.com/best-colleges/fashion-institute-of-technology-2866" TargetMode="External"/><Relationship Id="rId658" Type="http://schemas.openxmlformats.org/officeDocument/2006/relationships/hyperlink" Target="https://www.usnews.com/best-colleges/occidental-college-1249" TargetMode="External"/><Relationship Id="rId891" Type="http://schemas.openxmlformats.org/officeDocument/2006/relationships/hyperlink" Target="https://admission.tulane.edu/tuition-aid/cost" TargetMode="External"/><Relationship Id="rId890" Type="http://schemas.openxmlformats.org/officeDocument/2006/relationships/hyperlink" Target="https://tulane.edu/about/facts-and-figures" TargetMode="External"/><Relationship Id="rId1240" Type="http://schemas.openxmlformats.org/officeDocument/2006/relationships/hyperlink" Target="https://fightbacknews.org/articles/university-of-south-florida-uses-tear-gas-on-encampment-for-gaza-and-arrest-10" TargetMode="External"/><Relationship Id="rId1241" Type="http://schemas.openxmlformats.org/officeDocument/2006/relationships/hyperlink" Target="https://www.instagram.com/p/C6JYYbPLb-S/?hl=en&amp;img_index=2" TargetMode="External"/><Relationship Id="rId411" Type="http://schemas.openxmlformats.org/officeDocument/2006/relationships/hyperlink" Target="https://www.fitnyc.edu/life-at-fit/traditions/commencement/index.php" TargetMode="External"/><Relationship Id="rId653" Type="http://schemas.openxmlformats.org/officeDocument/2006/relationships/hyperlink" Target="https://www.usnews.com/best-colleges/oberlin-college-and-conservatory-3086" TargetMode="External"/><Relationship Id="rId895" Type="http://schemas.openxmlformats.org/officeDocument/2006/relationships/hyperlink" Target="https://tulanehullabaloo.com/66187/news/tulane-arrests-14-protesters-clears-pro-palestinian-encampment/" TargetMode="External"/><Relationship Id="rId1000" Type="http://schemas.openxmlformats.org/officeDocument/2006/relationships/hyperlink" Target="https://dailynexus.com/2024-05-15/encampment-enters-third-week-makes-little-progress-in-university-negotiations/" TargetMode="External"/><Relationship Id="rId1242" Type="http://schemas.openxmlformats.org/officeDocument/2006/relationships/hyperlink" Target="https://www.nytimes.com/2024/05/05/us/usc-pro-palestinian-encampment.html" TargetMode="External"/><Relationship Id="rId410" Type="http://schemas.openxmlformats.org/officeDocument/2006/relationships/hyperlink" Target="https://gothamist.com/news/fit-protesters-surprised-by-nypds-crackdown-on-their-pro-palestinian-encampment" TargetMode="External"/><Relationship Id="rId652" Type="http://schemas.openxmlformats.org/officeDocument/2006/relationships/hyperlink" Target="https://www.usnews.com/best-colleges/oberlin-college-and-conservatory-3086" TargetMode="External"/><Relationship Id="rId894" Type="http://schemas.openxmlformats.org/officeDocument/2006/relationships/hyperlink" Target="https://news.tulane.edu/news/green-wave-riptide-and-more-tulane-mascots-1890s-today" TargetMode="External"/><Relationship Id="rId1001" Type="http://schemas.openxmlformats.org/officeDocument/2006/relationships/hyperlink" Target="https://dailynexus.com/2024-05-01/ucsb-divest-takes-over-srb-in-solidarity-with-nationwide-campus-protests/" TargetMode="External"/><Relationship Id="rId1243" Type="http://schemas.openxmlformats.org/officeDocument/2006/relationships/hyperlink" Target="https://www.nytimes.com/2024/05/05/us/usc-pro-palestinian-encampment.html" TargetMode="External"/><Relationship Id="rId651" Type="http://schemas.openxmlformats.org/officeDocument/2006/relationships/hyperlink" Target="https://chroniclet.com/news/389475/over-a-hundred-students-gather-in-encampment-at-oberlin-college-to-protest-israel-hamas-war/" TargetMode="External"/><Relationship Id="rId893" Type="http://schemas.openxmlformats.org/officeDocument/2006/relationships/hyperlink" Target="https://www.legis.la.gov/Legis/Law.aspx?d=1148998" TargetMode="External"/><Relationship Id="rId1002" Type="http://schemas.openxmlformats.org/officeDocument/2006/relationships/hyperlink" Target="https://www.ucsb.edu/commencement" TargetMode="External"/><Relationship Id="rId1244" Type="http://schemas.openxmlformats.org/officeDocument/2006/relationships/hyperlink" Target="https://www.thecorsaironline.com/corsair/2024/5/8/usc-removes-protesters-encampment-again" TargetMode="External"/><Relationship Id="rId650" Type="http://schemas.openxmlformats.org/officeDocument/2006/relationships/hyperlink" Target="https://oberlinreview.org/32810/news/encampment-teach-ins-fundraisers-held-to-support-palestine/" TargetMode="External"/><Relationship Id="rId892" Type="http://schemas.openxmlformats.org/officeDocument/2006/relationships/hyperlink" Target="https://www.collegeconfidential.com/colleges/tulane-university/tuition-and-aid/" TargetMode="External"/><Relationship Id="rId1003" Type="http://schemas.openxmlformats.org/officeDocument/2006/relationships/hyperlink" Target="https://dailynexus.com/2024-05-15/encampment-enters-third-week-makes-little-progress-in-university-negotiations/" TargetMode="External"/><Relationship Id="rId1245" Type="http://schemas.openxmlformats.org/officeDocument/2006/relationships/hyperlink" Target="https://whyy.org/articles/us-college-campus-protests-israel-palestinian-war/" TargetMode="External"/><Relationship Id="rId1037" Type="http://schemas.openxmlformats.org/officeDocument/2006/relationships/hyperlink" Target="https://www.usnews.com/best-colleges/university-of-chicago-1774" TargetMode="External"/><Relationship Id="rId1279" Type="http://schemas.openxmlformats.org/officeDocument/2006/relationships/hyperlink" Target="https://www.uvm.edu/commencement" TargetMode="External"/><Relationship Id="rId1038" Type="http://schemas.openxmlformats.org/officeDocument/2006/relationships/hyperlink" Target="https://www.cuindependent.com/2024/04/26/police-precense-at-pro-palestine-encampment-at-cu-denver-campus/" TargetMode="External"/><Relationship Id="rId1039" Type="http://schemas.openxmlformats.org/officeDocument/2006/relationships/hyperlink" Target="https://www.ctpublic.org/news/2024-04-25/police-make-arrests-as-uconn-students-gather-for-pro-palestinian-protest" TargetMode="External"/><Relationship Id="rId206"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8" Type="http://schemas.openxmlformats.org/officeDocument/2006/relationships/hyperlink" Target="https://nysfocus.com/2024/05/09/fordham-university-encampment-arrest" TargetMode="External"/><Relationship Id="rId205" Type="http://schemas.openxmlformats.org/officeDocument/2006/relationships/hyperlink" Target="https://en.wikipedia.org/wiki/Claremont_Colleges" TargetMode="External"/><Relationship Id="rId447" Type="http://schemas.openxmlformats.org/officeDocument/2006/relationships/hyperlink" Target="https://nysfocus.com/2024/05/09/fordham-university-encampment-arrest" TargetMode="External"/><Relationship Id="rId689" Type="http://schemas.openxmlformats.org/officeDocument/2006/relationships/hyperlink" Target="https://www.houstonpublicmedia.org/articles/civil-rights/protests/2024/04/24/484557/rice-students-nationwide-pro-palestinian-protests-encampment/" TargetMode="External"/><Relationship Id="rId204" Type="http://schemas.openxmlformats.org/officeDocument/2006/relationships/hyperlink" Target="https://www.ocregister.com/2024/05/16/chapman-university-and-students-reach-agreement-gaza-solidarity-encampment-to-dismantle/" TargetMode="External"/><Relationship Id="rId446" Type="http://schemas.openxmlformats.org/officeDocument/2006/relationships/hyperlink" Target="https://nysfocus.com/2024/05/09/fordham-university-encampment-arrest" TargetMode="External"/><Relationship Id="rId688" Type="http://schemas.openxmlformats.org/officeDocument/2006/relationships/hyperlink" Target="https://hyperallergic.com/913134/risd-gaza-solidarity-encampment-dissolves-after-expulsion-threats/" TargetMode="External"/><Relationship Id="rId203" Type="http://schemas.openxmlformats.org/officeDocument/2006/relationships/hyperlink" Target="https://observer.case.edu/gaza-solidarity-encampment-set-up-on-ksl-ova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usnews.com/best-colleges/university-of-rhode-island-3414" TargetMode="External"/><Relationship Id="rId209" Type="http://schemas.openxmlformats.org/officeDocument/2006/relationships/hyperlink" Target="https://cuapartheiddivest.org/demands" TargetMode="External"/><Relationship Id="rId208" Type="http://schemas.openxmlformats.org/officeDocument/2006/relationships/hyperlink" Target="https://gazette.com/news/education/colorado-college-protest-encampment-dismantled/article_a59e0a9e-13a5-11ef-b733-f7f718d71730.html" TargetMode="External"/><Relationship Id="rId207" Type="http://schemas.openxmlformats.org/officeDocument/2006/relationships/hyperlink" Target="https://gazette.com/news/education/colorado-college-protest-encampment-dismantled/article_a59e0a9e-13a5-11ef-b733-f7f718d71730.html" TargetMode="External"/><Relationship Id="rId449" Type="http://schemas.openxmlformats.org/officeDocument/2006/relationships/hyperlink" Target="https://www.change.org/p/demand-fordham-university-to-support-palestinian-rights-and-divest-from-israeli-apartheid" TargetMode="External"/><Relationship Id="rId1270" Type="http://schemas.openxmlformats.org/officeDocument/2006/relationships/hyperlink" Target="https://www.usnews.com/best-colleges/university-of-utah-3675" TargetMode="External"/><Relationship Id="rId440" Type="http://schemas.openxmlformats.org/officeDocument/2006/relationships/hyperlink" Target="https://unicomm.fsu.edu/brand/applying/colors/" TargetMode="External"/><Relationship Id="rId682" Type="http://schemas.openxmlformats.org/officeDocument/2006/relationships/hyperlink" Target="https://www.northjersey.com/story/news/2024/04/30/princeton-university-protests-nj-sit-in-arrests/73508702007/" TargetMode="External"/><Relationship Id="rId1271" Type="http://schemas.openxmlformats.org/officeDocument/2006/relationships/hyperlink" Target="https://www.usnews.com/best-colleges/university-of-utah-3675" TargetMode="External"/><Relationship Id="rId681" Type="http://schemas.openxmlformats.org/officeDocument/2006/relationships/hyperlink" Target="https://www.usnews.com/best-colleges/princeton-university-2627" TargetMode="External"/><Relationship Id="rId1030" Type="http://schemas.openxmlformats.org/officeDocument/2006/relationships/hyperlink" Target="https://chicagomaroon.com/42813/news/breaking-ucpd-in-riot-gear-separate-protesters-as-quad-tensions-escalate/" TargetMode="External"/><Relationship Id="rId1272" Type="http://schemas.openxmlformats.org/officeDocument/2006/relationships/hyperlink" Target="https://www.usnews.com/best-colleges/university-of-utah-3675" TargetMode="External"/><Relationship Id="rId680" Type="http://schemas.openxmlformats.org/officeDocument/2006/relationships/hyperlink" Target="https://www.usnews.com/best-colleges/princeton-university-2627" TargetMode="External"/><Relationship Id="rId1031" Type="http://schemas.openxmlformats.org/officeDocument/2006/relationships/hyperlink" Target="https://data.uchicago.edu/data-at-a-glance/" TargetMode="External"/><Relationship Id="rId1273" Type="http://schemas.openxmlformats.org/officeDocument/2006/relationships/hyperlink" Target="https://www.usnews.com/best-colleges/university-of-utah-3675" TargetMode="External"/><Relationship Id="rId1032" Type="http://schemas.openxmlformats.org/officeDocument/2006/relationships/hyperlink" Target="https://www.cuindependent.com/2024/04/25/organizers-set-up-pro-palestinian-encampment-on-cu-denver-campus/" TargetMode="External"/><Relationship Id="rId1274" Type="http://schemas.openxmlformats.org/officeDocument/2006/relationships/hyperlink" Target="https://www.jns.org/utah-becomes-latest-state-to-pass-anti-bds-legislation/" TargetMode="External"/><Relationship Id="rId202" Type="http://schemas.openxmlformats.org/officeDocument/2006/relationships/hyperlink" Target="https://case.edu/its/archives/Sports/teams.htm" TargetMode="External"/><Relationship Id="rId444" Type="http://schemas.openxmlformats.org/officeDocument/2006/relationships/hyperlink" Target="https://nysfocus.com/2024/05/09/fordham-university-encampment-arrest" TargetMode="External"/><Relationship Id="rId686" Type="http://schemas.openxmlformats.org/officeDocument/2006/relationships/hyperlink" Target="https://www.usnews.com/best-colleges/university-of-rhode-island-3414" TargetMode="External"/><Relationship Id="rId1033" Type="http://schemas.openxmlformats.org/officeDocument/2006/relationships/hyperlink" Target="https://www.cuindependent.com/2024/04/25/organizers-set-up-pro-palestinian-encampment-on-cu-denver-campus/" TargetMode="External"/><Relationship Id="rId1275" Type="http://schemas.openxmlformats.org/officeDocument/2006/relationships/hyperlink" Target="https://www.kuer.org/education/2024-04-30/what-happens-now-after-the-university-of-utah-cleared-out-a-pro-gaza-student-camp" TargetMode="External"/><Relationship Id="rId201" Type="http://schemas.openxmlformats.org/officeDocument/2006/relationships/hyperlink" Target="https://case.edu/brand/visual-identity/color" TargetMode="External"/><Relationship Id="rId443" Type="http://schemas.openxmlformats.org/officeDocument/2006/relationships/hyperlink" Target="https://prismreports.org/2024/05/09/arrested-florida-state-student-commitment-palestine/" TargetMode="External"/><Relationship Id="rId685" Type="http://schemas.openxmlformats.org/officeDocument/2006/relationships/hyperlink" Target="https://www.oregonlive.com/education/2024/05/police-move-to-end-portland-state-standoff.html" TargetMode="External"/><Relationship Id="rId1034" Type="http://schemas.openxmlformats.org/officeDocument/2006/relationships/hyperlink" Target="https://www.denverpost.com/2024/05/13/university-denver-gaza-encampment/" TargetMode="External"/><Relationship Id="rId1276" Type="http://schemas.openxmlformats.org/officeDocument/2006/relationships/hyperlink" Target="https://www.instagram.com/p/C6UIMmcOIf2/?img_index=3" TargetMode="External"/><Relationship Id="rId200" Type="http://schemas.openxmlformats.org/officeDocument/2006/relationships/hyperlink" Target="https://www.jewishvirtuallibrary.org/anti-bds-legislation" TargetMode="External"/><Relationship Id="rId442" Type="http://schemas.openxmlformats.org/officeDocument/2006/relationships/hyperlink" Target="https://prismreports.org/2024/05/09/arrested-florida-state-student-commitment-palestine/" TargetMode="External"/><Relationship Id="rId684" Type="http://schemas.openxmlformats.org/officeDocument/2006/relationships/hyperlink" Target="https://www.usnews.com/best-colleges/purdue-university-west-lafayette-1825" TargetMode="External"/><Relationship Id="rId1035" Type="http://schemas.openxmlformats.org/officeDocument/2006/relationships/hyperlink" Target="https://www.cuindependent.com/2024/04/26/police-precense-at-pro-palestine-encampment-at-cu-denver-campus/" TargetMode="External"/><Relationship Id="rId1277" Type="http://schemas.openxmlformats.org/officeDocument/2006/relationships/hyperlink" Target="https://www.burlingtonfreepress.com/story/news/local/vermont/2024/05/10/uvm-pro-palestine-encampment-comes-down-after-10-days/73639789007/" TargetMode="External"/><Relationship Id="rId441" Type="http://schemas.openxmlformats.org/officeDocument/2006/relationships/hyperlink" Target="https://seminoles.com/sports/2017/7/5/osceola-and-renegade" TargetMode="External"/><Relationship Id="rId683" Type="http://schemas.openxmlformats.org/officeDocument/2006/relationships/hyperlink" Target="https://www.usnews.com/best-colleges/purdue-university-west-lafayette-1825" TargetMode="External"/><Relationship Id="rId1036"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78" Type="http://schemas.openxmlformats.org/officeDocument/2006/relationships/hyperlink" Target="https://www.burlingtonfreepress.com/story/news/local/vermont/2024/05/10/uvm-pro-palestine-encampment-comes-down-after-10-days/73639789007/" TargetMode="External"/><Relationship Id="rId1026" Type="http://schemas.openxmlformats.org/officeDocument/2006/relationships/hyperlink" Target="https://financialaid.uchicago.edu/undergraduate/how-aid-works/undergraduate-costs/" TargetMode="External"/><Relationship Id="rId1268" Type="http://schemas.openxmlformats.org/officeDocument/2006/relationships/hyperlink" Target="https://www.usnews.com/best-colleges/university-of-utah-3675" TargetMode="External"/><Relationship Id="rId1027" Type="http://schemas.openxmlformats.org/officeDocument/2006/relationships/hyperlink" Target="https://hechingerreport.org/university-of-chicago-projected-to-be-the-first-u-s-university-to-charge-100000-a-year/" TargetMode="External"/><Relationship Id="rId1269" Type="http://schemas.openxmlformats.org/officeDocument/2006/relationships/hyperlink" Target="https://invest.utah.edu/pool-update/" TargetMode="External"/><Relationship Id="rId1028" Type="http://schemas.openxmlformats.org/officeDocument/2006/relationships/hyperlink" Target="https://www.illinois.gov/news/press-release.13202.html" TargetMode="External"/><Relationship Id="rId1029" Type="http://schemas.openxmlformats.org/officeDocument/2006/relationships/hyperlink" Target="https://collegeadmissions.uchicago.edu/campus-life/traditions-and-events" TargetMode="External"/><Relationship Id="rId437" Type="http://schemas.openxmlformats.org/officeDocument/2006/relationships/hyperlink" Target="https://www.usnews.com/best-colleges/florida-state-university-1489" TargetMode="External"/><Relationship Id="rId679" Type="http://schemas.openxmlformats.org/officeDocument/2006/relationships/hyperlink" Target="https://apnews.com/article/campus-protests-george-washington-encampment-eac5c1cc396551bee1b110b48a94aefd" TargetMode="External"/><Relationship Id="rId436" Type="http://schemas.openxmlformats.org/officeDocument/2006/relationships/hyperlink" Target="https://www.usnews.com/best-colleges/florida-state-university-1489" TargetMode="External"/><Relationship Id="rId678" Type="http://schemas.openxmlformats.org/officeDocument/2006/relationships/hyperlink" Target="https://www.dailyprincetonian.com/article/2024/05/princeton-news-stlife-gaza-solidarity-encampment-cannon-green-palestine-live-update-day-eight" TargetMode="External"/><Relationship Id="rId435" Type="http://schemas.openxmlformats.org/officeDocument/2006/relationships/hyperlink" Target="https://www.usnews.com/best-colleges/florida-state-university-1489" TargetMode="External"/><Relationship Id="rId677" Type="http://schemas.openxmlformats.org/officeDocument/2006/relationships/hyperlink" Target="https://ktvz.com/news/government-politics/2024/04/30/portland-state-university-closes-campus-after-pro-palestinian-protesters-broke-into-library/" TargetMode="External"/><Relationship Id="rId434" Type="http://schemas.openxmlformats.org/officeDocument/2006/relationships/hyperlink" Target="https://foundation.fsu.edu/sites/foundation.fsu.edu/files/documents/financial-documents/2021-ROG-V2-Web.pdf" TargetMode="External"/><Relationship Id="rId676" Type="http://schemas.openxmlformats.org/officeDocument/2006/relationships/hyperlink" Target="https://www.washingtonpost.com/nation/2024/05/03/colleges-protests-gaza-arrests-encampments/" TargetMode="External"/><Relationship Id="rId439" Type="http://schemas.openxmlformats.org/officeDocument/2006/relationships/hyperlink" Target="https://www.jewishvirtuallibrary.org/anti-bds-legislation" TargetMode="External"/><Relationship Id="rId438" Type="http://schemas.openxmlformats.org/officeDocument/2006/relationships/hyperlink" Target="https://www.usnews.com/best-colleges/florida-state-university-1489" TargetMode="External"/><Relationship Id="rId671" Type="http://schemas.openxmlformats.org/officeDocument/2006/relationships/hyperlink" Target="https://claremont-courier.com/latest-news/inside-the-pitzer-college-encampment-77641/" TargetMode="External"/><Relationship Id="rId1260" Type="http://schemas.openxmlformats.org/officeDocument/2006/relationships/hyperlink" Target="https://www.usnews.com/best-colleges/university-of-texas-at-austin-3658" TargetMode="External"/><Relationship Id="rId670" Type="http://schemas.openxmlformats.org/officeDocument/2006/relationships/hyperlink" Target="https://www.usnews.com/best-colleges/the-new-school-20662/paying" TargetMode="External"/><Relationship Id="rId1261" Type="http://schemas.openxmlformats.org/officeDocument/2006/relationships/hyperlink" Target="https://www.usnews.com/best-colleges/university-of-texas-at-austin-3658" TargetMode="External"/><Relationship Id="rId1020" Type="http://schemas.openxmlformats.org/officeDocument/2006/relationships/hyperlink" Target="https://chicagomaroon.com/43157/news/breaking-police-arrive-on-main-quad-in-riot-gear-tell-protesters-to-leave/" TargetMode="External"/><Relationship Id="rId1262" Type="http://schemas.openxmlformats.org/officeDocument/2006/relationships/hyperlink" Target="https://www.texastribune.org/2022/01/31/texas-boycott-israel-lawsuit/" TargetMode="External"/><Relationship Id="rId1021" Type="http://schemas.openxmlformats.org/officeDocument/2006/relationships/hyperlink" Target="https://www.bloomberg.com/news/articles/2024-05-07/uchicago-ends-pro-palestinian-campus-encampment-without-arrests" TargetMode="External"/><Relationship Id="rId1263" Type="http://schemas.openxmlformats.org/officeDocument/2006/relationships/hyperlink" Target="https://www.axios.com/local/salt-lake-city/2024/04/30/university-of-utah-palestinian-protest-encampment-arrests" TargetMode="External"/><Relationship Id="rId433" Type="http://schemas.openxmlformats.org/officeDocument/2006/relationships/hyperlink" Target="https://www.usnews.com/best-colleges/florida-state-university-1489" TargetMode="External"/><Relationship Id="rId675" Type="http://schemas.openxmlformats.org/officeDocument/2006/relationships/hyperlink" Target="https://www.washingtonpost.com/nation/2024/05/03/colleges-protests-gaza-arrests-encampments/" TargetMode="External"/><Relationship Id="rId1022" Type="http://schemas.openxmlformats.org/officeDocument/2006/relationships/hyperlink" Target="https://chicagomaroon.com/42726/news/live-updates-pro-palestine-encampment-enters-fifth-day-on-quad/" TargetMode="External"/><Relationship Id="rId1264" Type="http://schemas.openxmlformats.org/officeDocument/2006/relationships/hyperlink" Target="https://www.deseret.com/politics/2024/05/16/cox-university-of-utah-handled-protesters-brilliantly/" TargetMode="External"/><Relationship Id="rId432" Type="http://schemas.openxmlformats.org/officeDocument/2006/relationships/hyperlink" Target="https://prismreports.org/2024/05/09/arrested-florida-state-student-commitment-palestine/" TargetMode="External"/><Relationship Id="rId674" Type="http://schemas.openxmlformats.org/officeDocument/2006/relationships/hyperlink" Target="https://abc7.com/pro-palestinian-protesters-set-up-encampment-on-pomona-college-graduation-stage/14778848/" TargetMode="External"/><Relationship Id="rId1023" Type="http://schemas.openxmlformats.org/officeDocument/2006/relationships/hyperlink" Target="https://www.usnews.com/best-colleges/university-of-chicago-1774" TargetMode="External"/><Relationship Id="rId1265" Type="http://schemas.openxmlformats.org/officeDocument/2006/relationships/hyperlink" Target="https://www.deseret.com/politics/2024/05/16/cox-university-of-utah-handled-protesters-brilliantly/" TargetMode="External"/><Relationship Id="rId431" Type="http://schemas.openxmlformats.org/officeDocument/2006/relationships/hyperlink" Target="https://prismreports.org/2024/05/09/arrested-florida-state-student-commitment-palestine/" TargetMode="External"/><Relationship Id="rId673" Type="http://schemas.openxmlformats.org/officeDocument/2006/relationships/hyperlink" Target="https://www.usnews.com/best-colleges/pitzer-college-1172" TargetMode="External"/><Relationship Id="rId1024" Type="http://schemas.openxmlformats.org/officeDocument/2006/relationships/hyperlink" Target="https://annualreport.uchicago.edu/the-endowment/" TargetMode="External"/><Relationship Id="rId1266" Type="http://schemas.openxmlformats.org/officeDocument/2006/relationships/hyperlink" Target="https://www.deseret.com/education/2024/05/01/university-utah-graduation-protest-encampment-palestinian-police-security/" TargetMode="External"/><Relationship Id="rId430" Type="http://schemas.openxmlformats.org/officeDocument/2006/relationships/hyperlink" Target="https://prismreports.org/2024/05/09/arrested-florida-state-student-commitment-palestine/" TargetMode="External"/><Relationship Id="rId672" Type="http://schemas.openxmlformats.org/officeDocument/2006/relationships/hyperlink" Target="https://www.usnews.com/best-colleges/pitzer-college-1172" TargetMode="External"/><Relationship Id="rId1025" Type="http://schemas.openxmlformats.org/officeDocument/2006/relationships/hyperlink" Target="https://data.uchicago.edu/data-at-a-glance/" TargetMode="External"/><Relationship Id="rId1267" Type="http://schemas.openxmlformats.org/officeDocument/2006/relationships/hyperlink" Target="https://www.kuer.org/education/2024-04-30/what-happens-now-after-the-university-of-utah-cleared-out-a-pro-gaza-student-cam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90" Type="http://schemas.openxmlformats.org/officeDocument/2006/relationships/hyperlink" Target="https://www.jewishvirtuallibrary.org/anti-bds-legislation" TargetMode="External"/><Relationship Id="rId194" Type="http://schemas.openxmlformats.org/officeDocument/2006/relationships/hyperlink" Target="https://denverite.com/2024/04/29/auraria-antiwar-camp-prepares-for-further-gaza-action/" TargetMode="External"/><Relationship Id="rId193" Type="http://schemas.openxmlformats.org/officeDocument/2006/relationships/hyperlink" Target="https://www.columbiaspectator.com/news/2024/05/04/our-campus-our-crisis/" TargetMode="External"/><Relationship Id="rId192" Type="http://schemas.openxmlformats.org/officeDocument/2006/relationships/hyperlink" Target="https://www.college.columbia.edu/cct/issue/fall18/article/point-pride" TargetMode="External"/><Relationship Id="rId191" Type="http://schemas.openxmlformats.org/officeDocument/2006/relationships/hyperlink" Target="https://sps.columbia.edu/visual-identity/color-palette" TargetMode="External"/><Relationship Id="rId187" Type="http://schemas.openxmlformats.org/officeDocument/2006/relationships/hyperlink" Target="https://endowment.giving.columbia.edu/endowment-performance-and-management/" TargetMode="External"/><Relationship Id="rId186" Type="http://schemas.openxmlformats.org/officeDocument/2006/relationships/hyperlink" Target="https://www.usnews.com/best-colleges/columbia-university-2707" TargetMode="External"/><Relationship Id="rId185" Type="http://schemas.openxmlformats.org/officeDocument/2006/relationships/hyperlink" Target="https://www.columbiaspectator.com/news/2024/05/02/timeline-the-gaza-solidarity-encampment/" TargetMode="External"/><Relationship Id="rId184" Type="http://schemas.openxmlformats.org/officeDocument/2006/relationships/hyperlink" Target="https://www.columbiaspectator.com/news/2024/05/02/timeline-the-gaza-solidarity-encampment/" TargetMode="External"/><Relationship Id="rId189" Type="http://schemas.openxmlformats.org/officeDocument/2006/relationships/hyperlink" Target="https://www.usnews.com/best-colleges/columbia-university-2707" TargetMode="External"/><Relationship Id="rId188" Type="http://schemas.openxmlformats.org/officeDocument/2006/relationships/hyperlink" Target="https://www.usnews.com/best-colleges/columbia-university-2707" TargetMode="External"/><Relationship Id="rId183" Type="http://schemas.openxmlformats.org/officeDocument/2006/relationships/hyperlink" Target="https://www.columbiaspectator.com/city-news/2024/05/01/nypd-confirms-arrest-of-109-individuals-following-sweep-of-occupied-hamilton-hall-and-gaza-solidarity-encampment/" TargetMode="External"/><Relationship Id="rId182" Type="http://schemas.openxmlformats.org/officeDocument/2006/relationships/hyperlink" Target="https://www.columbiaspectator.com/news/2024/05/04/our-campus-our-crisis/" TargetMode="External"/><Relationship Id="rId181" Type="http://schemas.openxmlformats.org/officeDocument/2006/relationships/hyperlink" Target="https://www.columbiaspectator.com/news/2024/05/02/timeline-the-gaza-solidarity-encampment/" TargetMode="External"/><Relationship Id="rId180" Type="http://schemas.openxmlformats.org/officeDocument/2006/relationships/hyperlink" Target="https://www.columbiaspectator.com/news/2024/05/02/timeline-the-gaza-solidarity-encampment/" TargetMode="External"/><Relationship Id="rId176" Type="http://schemas.openxmlformats.org/officeDocument/2006/relationships/hyperlink" Target="https://www.columbiaspectator.com/news/2024/05/02/timeline-the-gaza-solidarity-encampment/" TargetMode="External"/><Relationship Id="rId175" Type="http://schemas.openxmlformats.org/officeDocument/2006/relationships/hyperlink" Target="https://cuapartheiddivest.org/demands" TargetMode="External"/><Relationship Id="rId174" Type="http://schemas.openxmlformats.org/officeDocument/2006/relationships/hyperlink" Target="https://observer.case.edu/gaza-solidarity-encampment-set-up-on-ksl-oval/" TargetMode="External"/><Relationship Id="rId173" Type="http://schemas.openxmlformats.org/officeDocument/2006/relationships/hyperlink" Target="https://case.edu/its/archives/Sports/teams.htm" TargetMode="External"/><Relationship Id="rId179" Type="http://schemas.openxmlformats.org/officeDocument/2006/relationships/hyperlink" Target="https://www.columbiaspectator.com/news/2024/05/02/timeline-the-gaza-solidarity-encampment/" TargetMode="External"/><Relationship Id="rId178" Type="http://schemas.openxmlformats.org/officeDocument/2006/relationships/hyperlink" Target="https://www.columbiaspectator.com/news/2024/05/04/our-campus-our-crisis/" TargetMode="External"/><Relationship Id="rId177" Type="http://schemas.openxmlformats.org/officeDocument/2006/relationships/hyperlink" Target="https://www.columbiaspectator.com/news/2024/05/04/our-campus-our-crisis/" TargetMode="External"/><Relationship Id="rId198" Type="http://schemas.openxmlformats.org/officeDocument/2006/relationships/hyperlink" Target="https://denver7.com/news/local-news/community-college-of-denver-graduation-ceremony-moved-to-lowry-campus-due-to-auraria-encampment" TargetMode="External"/><Relationship Id="rId197" Type="http://schemas.openxmlformats.org/officeDocument/2006/relationships/hyperlink" Target="https://denverite.com/2024/04/29/auraria-antiwar-camp-prepares-for-further-gaza-action/" TargetMode="External"/><Relationship Id="rId196" Type="http://schemas.openxmlformats.org/officeDocument/2006/relationships/hyperlink" Target="https://denverite.com/2024/04/29/auraria-antiwar-camp-prepares-for-further-gaza-action/" TargetMode="External"/><Relationship Id="rId195" Type="http://schemas.openxmlformats.org/officeDocument/2006/relationships/hyperlink" Target="https://online.flippingbook.com/view/941812332/4/" TargetMode="External"/><Relationship Id="rId199" Type="http://schemas.openxmlformats.org/officeDocument/2006/relationships/hyperlink" Target="https://www.usnews.com/education/community-colleges/community-college-of-denver-CC01960" TargetMode="External"/><Relationship Id="rId150" Type="http://schemas.openxmlformats.org/officeDocument/2006/relationships/hyperlink" Target="https://www.humboldt.edu/about/facts-figures" TargetMode="External"/><Relationship Id="rId392" Type="http://schemas.openxmlformats.org/officeDocument/2006/relationships/hyperlink" Target="https://nysfocus.com/2024/05/09/fordham-university-encampment-arrest" TargetMode="External"/><Relationship Id="rId391" Type="http://schemas.openxmlformats.org/officeDocument/2006/relationships/hyperlink" Target="https://nysfocus.com/2024/05/09/fordham-university-encampment-arrest" TargetMode="External"/><Relationship Id="rId390" Type="http://schemas.openxmlformats.org/officeDocument/2006/relationships/hyperlink" Target="https://nysfocus.com/2024/05/09/fordham-university-encampment-arres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california-polytechnic-state-university---humboldt-1149/paying" TargetMode="External"/><Relationship Id="rId4" Type="http://schemas.openxmlformats.org/officeDocument/2006/relationships/hyperlink" Target="https://gwhatchet.com/2024/05/07/live-coverage-encampment-enters-13th-day-as-protesters-condemn-officials-alleged-refusal-to-negotiate/" TargetMode="External"/><Relationship Id="rId148" Type="http://schemas.openxmlformats.org/officeDocument/2006/relationships/hyperlink" Target="https://www.humboldt.edu/about/facts-figures" TargetMode="External"/><Relationship Id="rId1090" Type="http://schemas.openxmlformats.org/officeDocument/2006/relationships/hyperlink" Target="https://graduation.unm.edu/" TargetMode="External"/><Relationship Id="rId1091" Type="http://schemas.openxmlformats.org/officeDocument/2006/relationships/hyperlink" Target="https://www.kob.com/new-mexico/police-arrest-multiple-pro-palestinian-protesters-at-unm-duck-pond/" TargetMode="External"/><Relationship Id="rId1092" Type="http://schemas.openxmlformats.org/officeDocument/2006/relationships/hyperlink" Target="https://sourcenm.com/2024/05/15/gaza-solidarity-encampment-defies-unms-ultimatum-for-12-hours-group-told-to-leave-again/" TargetMode="External"/><Relationship Id="rId1093" Type="http://schemas.openxmlformats.org/officeDocument/2006/relationships/hyperlink" Target="https://www.usnews.com/best-colleges/university-of-new-mexico-10313" TargetMode="External"/><Relationship Id="rId1094" Type="http://schemas.openxmlformats.org/officeDocument/2006/relationships/hyperlink" Target="https://datausa.io/profile/university/university-of-new-mexico-main-campus" TargetMode="External"/><Relationship Id="rId9" Type="http://schemas.openxmlformats.org/officeDocument/2006/relationships/hyperlink" Target="https://www.american.edu/commencement/" TargetMode="External"/><Relationship Id="rId143" Type="http://schemas.openxmlformats.org/officeDocument/2006/relationships/hyperlink" Target="https://www.capradio.org/articles/2024/04/30/cal-poly-humboldt-police-arrest-31-people-amid-pro-palestine-campus-demonstration/" TargetMode="External"/><Relationship Id="rId385" Type="http://schemas.openxmlformats.org/officeDocument/2006/relationships/hyperlink" Target="https://unicomm.fsu.edu/brand/applying/colors/" TargetMode="External"/><Relationship Id="rId1095" Type="http://schemas.openxmlformats.org/officeDocument/2006/relationships/hyperlink" Target="https://www.usnews.com/best-colleges/university-of-new-mexico-10313" TargetMode="External"/><Relationship Id="rId142" Type="http://schemas.openxmlformats.org/officeDocument/2006/relationships/hyperlink" Target="https://thelumberjack.org/2024/05/07/protest-timeline-from-faculty-senate-chair-james-woglom/" TargetMode="External"/><Relationship Id="rId384" Type="http://schemas.openxmlformats.org/officeDocument/2006/relationships/hyperlink" Target="https://www.jewishvirtuallibrary.org/anti-bds-legislation" TargetMode="External"/><Relationship Id="rId1096" Type="http://schemas.openxmlformats.org/officeDocument/2006/relationships/hyperlink" Target="https://timeline.unm.edu/item/the-lobo-mascot.html" TargetMode="External"/><Relationship Id="rId141" Type="http://schemas.openxmlformats.org/officeDocument/2006/relationships/hyperlink" Target="https://www.capradio.org/articles/2024/04/30/cal-poly-humboldt-police-arrest-31-people-amid-pro-palestine-campus-demonstration/" TargetMode="External"/><Relationship Id="rId383" Type="http://schemas.openxmlformats.org/officeDocument/2006/relationships/hyperlink" Target="https://www.usnews.com/best-colleges/florida-state-university-1489" TargetMode="External"/><Relationship Id="rId1097" Type="http://schemas.openxmlformats.org/officeDocument/2006/relationships/hyperlink" Target="https://www.dailytarheel.com/article/2024/05/university-divestment-demands-timeline" TargetMode="External"/><Relationship Id="rId140" Type="http://schemas.openxmlformats.org/officeDocument/2006/relationships/hyperlink" Target="https://thelumberjack.org/2024/05/07/letter-cal-poly-humboldt-faculty-demand-resignation/" TargetMode="External"/><Relationship Id="rId382" Type="http://schemas.openxmlformats.org/officeDocument/2006/relationships/hyperlink" Target="https://www.usnews.com/best-colleges/florida-state-university-1489" TargetMode="External"/><Relationship Id="rId1098" Type="http://schemas.openxmlformats.org/officeDocument/2006/relationships/hyperlink" Target="https://www.wxii12.com/article/north-carolina-pro-palestinian-tent-encampment-unc-chapel-hill/60620888" TargetMode="External"/><Relationship Id="rId5" Type="http://schemas.openxmlformats.org/officeDocument/2006/relationships/hyperlink" Target="https://www.theeagleonline.com/article/2024/04/solidarity-encampment-continues-amid-statements-from-au-and-gw" TargetMode="External"/><Relationship Id="rId147" Type="http://schemas.openxmlformats.org/officeDocument/2006/relationships/hyperlink" Target="https://giving.humboldt.edu/sites/default/files/foundation_annualreport_final_2022-23_spreads.pdf" TargetMode="External"/><Relationship Id="rId389" Type="http://schemas.openxmlformats.org/officeDocument/2006/relationships/hyperlink" Target="https://nysfocus.com/2024/05/09/fordham-university-encampment-arrest" TargetMode="External"/><Relationship Id="rId1099" Type="http://schemas.openxmlformats.org/officeDocument/2006/relationships/hyperlink" Target="https://www.wxii12.com/article/pro-palestine-protestors-deface-unc-chapel-hills-south-building/60765573"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www.humboldt.edu/news/humboldt-one-top-public-schools-west-according-us-news-world-report" TargetMode="External"/><Relationship Id="rId388" Type="http://schemas.openxmlformats.org/officeDocument/2006/relationships/hyperlink" Target="https://prismreports.org/2024/05/09/arrested-florida-state-student-commitment-palestine/" TargetMode="External"/><Relationship Id="rId7" Type="http://schemas.openxmlformats.org/officeDocument/2006/relationships/hyperlink" Target="https://gwhatchet.com/2024/05/04/live-coverage-encampments-tenth-day-met-with-rain-temperature-drops/" TargetMode="External"/><Relationship Id="rId145" Type="http://schemas.openxmlformats.org/officeDocument/2006/relationships/hyperlink" Target="https://www.boston.com/news/schools/2024/04/26/universities-pro-palestinian-protesters-negotiations-police/" TargetMode="External"/><Relationship Id="rId387" Type="http://schemas.openxmlformats.org/officeDocument/2006/relationships/hyperlink" Target="https://prismreports.org/2024/05/09/arrested-florida-state-student-commitment-palestine/" TargetMode="External"/><Relationship Id="rId8" Type="http://schemas.openxmlformats.org/officeDocument/2006/relationships/hyperlink" Target="https://www.insidehighered.com/news/quick-takes/2024/04/10/pro-palestinian-student-group-american-univ-probation" TargetMode="External"/><Relationship Id="rId144" Type="http://schemas.openxmlformats.org/officeDocument/2006/relationships/hyperlink" Target="https://thelumberjack.org/2024/05/07/protest-timeline-from-faculty-senate-chair-james-woglom/" TargetMode="External"/><Relationship Id="rId386" Type="http://schemas.openxmlformats.org/officeDocument/2006/relationships/hyperlink" Target="https://seminoles.com/sports/2017/7/5/osceola-and-renegade" TargetMode="External"/><Relationship Id="rId381" Type="http://schemas.openxmlformats.org/officeDocument/2006/relationships/hyperlink" Target="https://www.usnews.com/best-colleges/florida-state-university-1489" TargetMode="External"/><Relationship Id="rId380" Type="http://schemas.openxmlformats.org/officeDocument/2006/relationships/hyperlink" Target="https://www.usnews.com/best-colleges/florida-state-university-1489" TargetMode="External"/><Relationship Id="rId139" Type="http://schemas.openxmlformats.org/officeDocument/2006/relationships/hyperlink" Target="https://www.capradio.org/articles/2024/04/30/cal-poly-humboldt-police-arrest-31-people-amid-pro-palestine-campus-demonstration/" TargetMode="External"/><Relationship Id="rId138" Type="http://schemas.openxmlformats.org/officeDocument/2006/relationships/hyperlink" Target="https://thelumberjack.org/2024/05/07/protest-timeline-from-faculty-senate-chair-james-woglom/" TargetMode="External"/><Relationship Id="rId137" Type="http://schemas.openxmlformats.org/officeDocument/2006/relationships/hyperlink" Target="https://thelumberjack.org/2024/05/07/protest-timeline-from-faculty-senate-chair-james-woglom/" TargetMode="External"/><Relationship Id="rId379" Type="http://schemas.openxmlformats.org/officeDocument/2006/relationships/hyperlink" Target="https://foundation.fsu.edu/sites/foundation.fsu.edu/files/documents/financial-documents/2021-ROG-V2-Web.pdf" TargetMode="External"/><Relationship Id="rId1080" Type="http://schemas.openxmlformats.org/officeDocument/2006/relationships/hyperlink" Target="https://mglobal.umn.edu/sites/mglobal.umn.edu/files/2023-01/UofM_overview_2023.pdf" TargetMode="External"/><Relationship Id="rId1081" Type="http://schemas.openxmlformats.org/officeDocument/2006/relationships/hyperlink" Target="https://admissions.tc.umn.edu/cost-aid/cost-aid-scholarships/cost-attendance" TargetMode="External"/><Relationship Id="rId1082" Type="http://schemas.openxmlformats.org/officeDocument/2006/relationships/hyperlink" Target="https://admissions.tc.umn.edu/cost-aid/cost-aid-scholarships/cost-attendance" TargetMode="External"/><Relationship Id="rId1083" Type="http://schemas.openxmlformats.org/officeDocument/2006/relationships/hyperlink" Target="https://admissions.tc.umn.edu/cost-aid/cost-aid-scholarships/cost-attendance" TargetMode="External"/><Relationship Id="rId132" Type="http://schemas.openxmlformats.org/officeDocument/2006/relationships/hyperlink" Target="https://www.phillyvoice.com/bryn-mawr-commencement-moved-amidst-encampment-protest/" TargetMode="External"/><Relationship Id="rId374" Type="http://schemas.openxmlformats.org/officeDocument/2006/relationships/hyperlink" Target="https://prismreports.org/2024/05/09/arrested-florida-state-student-commitment-palestine/" TargetMode="External"/><Relationship Id="rId1084" Type="http://schemas.openxmlformats.org/officeDocument/2006/relationships/hyperlink" Target="https://www.usnews.com/best-colleges/university-of-minnesota-twin-cities-3969/paying" TargetMode="External"/><Relationship Id="rId131" Type="http://schemas.openxmlformats.org/officeDocument/2006/relationships/hyperlink" Target="https://www.brynmawr.edu/bulletin/bryn-mawr-owl" TargetMode="External"/><Relationship Id="rId373" Type="http://schemas.openxmlformats.org/officeDocument/2006/relationships/hyperlink" Target="https://prismreports.org/2024/05/09/arrested-florida-state-student-commitment-palestine/" TargetMode="External"/><Relationship Id="rId1085" Type="http://schemas.openxmlformats.org/officeDocument/2006/relationships/hyperlink" Target="https://www.mprnews.org/story/2024/05/09/minnesota-university-protests-um-hamline-macalester-how-divestment-israel-work" TargetMode="External"/><Relationship Id="rId130" Type="http://schemas.openxmlformats.org/officeDocument/2006/relationships/hyperlink" Target="https://www.brynmawr.edu/inside/offices-services/college-communications/creative-services/college-identity-templates/color-palette" TargetMode="External"/><Relationship Id="rId372" Type="http://schemas.openxmlformats.org/officeDocument/2006/relationships/hyperlink" Target="https://prismreports.org/2024/05/09/arrested-florida-state-student-commitment-palestine/" TargetMode="External"/><Relationship Id="rId1086" Type="http://schemas.openxmlformats.org/officeDocument/2006/relationships/hyperlink" Target="https://admissions.tc.umn.edu/goldy-gopher" TargetMode="External"/><Relationship Id="rId371" Type="http://schemas.openxmlformats.org/officeDocument/2006/relationships/hyperlink" Target="https://prismreports.org/2024/05/09/arrested-florida-state-student-commitment-palestine/" TargetMode="External"/><Relationship Id="rId1087" Type="http://schemas.openxmlformats.org/officeDocument/2006/relationships/hyperlink" Target="https://www.instagram.com/p/C6exZsqvDhQ/?img_index=1" TargetMode="External"/><Relationship Id="rId136" Type="http://schemas.openxmlformats.org/officeDocument/2006/relationships/hyperlink" Target="https://thelumberjack.org/2024/05/07/protest-timeline-from-faculty-senate-chair-james-woglom/" TargetMode="External"/><Relationship Id="rId378" Type="http://schemas.openxmlformats.org/officeDocument/2006/relationships/hyperlink" Target="https://www.usnews.com/best-colleges/florida-state-university-1489" TargetMode="External"/><Relationship Id="rId1088" Type="http://schemas.openxmlformats.org/officeDocument/2006/relationships/hyperlink" Target="https://www.kunm.org/kunm-news-update/2024-05-10/fri-on-day-18-unm-president-meets-with-gaza-solidarity-encampment-more" TargetMode="External"/><Relationship Id="rId135" Type="http://schemas.openxmlformats.org/officeDocument/2006/relationships/hyperlink" Target="https://thelumberjack.org/2024/05/07/protest-timeline-from-faculty-senate-chair-james-woglom/" TargetMode="External"/><Relationship Id="rId377" Type="http://schemas.openxmlformats.org/officeDocument/2006/relationships/hyperlink" Target="https://prismreports.org/2024/05/09/arrested-florida-state-student-commitment-palestine/" TargetMode="External"/><Relationship Id="rId1089" Type="http://schemas.openxmlformats.org/officeDocument/2006/relationships/hyperlink" Target="https://www.nytimes.com/2024/04/30/nyregion/unc-chapel-hill-protests.html" TargetMode="External"/><Relationship Id="rId134" Type="http://schemas.openxmlformats.org/officeDocument/2006/relationships/hyperlink" Target="https://thelumberjack.org/2024/05/07/protest-timeline-from-faculty-senate-chair-james-woglom/" TargetMode="External"/><Relationship Id="rId376" Type="http://schemas.openxmlformats.org/officeDocument/2006/relationships/hyperlink" Target="https://prismreports.org/2024/05/09/arrested-florida-state-student-commitment-palestine/" TargetMode="External"/><Relationship Id="rId133" Type="http://schemas.openxmlformats.org/officeDocument/2006/relationships/hyperlink" Target="https://thelumberjack.org/2024/05/07/protest-timeline-from-faculty-senate-chair-james-woglom/" TargetMode="External"/><Relationship Id="rId375" Type="http://schemas.openxmlformats.org/officeDocument/2006/relationships/hyperlink" Target="https://prismreports.org/2024/05/09/arrested-florida-state-student-commitment-palestine/" TargetMode="External"/><Relationship Id="rId172" Type="http://schemas.openxmlformats.org/officeDocument/2006/relationships/hyperlink" Target="https://case.edu/brand/visual-identity/color" TargetMode="External"/><Relationship Id="rId171" Type="http://schemas.openxmlformats.org/officeDocument/2006/relationships/hyperlink" Target="https://www.jewishvirtuallibrary.org/anti-bds-legislation" TargetMode="External"/><Relationship Id="rId170" Type="http://schemas.openxmlformats.org/officeDocument/2006/relationships/hyperlink" Target="https://www.usnews.com/best-colleges/case-western-reserve-university-3024" TargetMode="External"/><Relationship Id="rId165" Type="http://schemas.openxmlformats.org/officeDocument/2006/relationships/hyperlink" Target="https://observer.case.edu/gaza-solidarity-encampment-set-up-on-ksl-oval/" TargetMode="External"/><Relationship Id="rId164" Type="http://schemas.openxmlformats.org/officeDocument/2006/relationships/hyperlink" Target="https://observer.case.edu/gaza-solidarity-encampment-set-up-on-ksl-oval/" TargetMode="External"/><Relationship Id="rId163" Type="http://schemas.openxmlformats.org/officeDocument/2006/relationships/hyperlink" Target="https://observer.case.edu/gaza-solidarity-encampment-set-up-on-ksl-oval/" TargetMode="External"/><Relationship Id="rId162" Type="http://schemas.openxmlformats.org/officeDocument/2006/relationships/hyperlink" Target="https://observer.case.edu/gaza-solidarity-encampment-set-up-on-ksl-oval/" TargetMode="External"/><Relationship Id="rId169" Type="http://schemas.openxmlformats.org/officeDocument/2006/relationships/hyperlink" Target="https://www.usnews.com/best-colleges/case-western-reserve-university-3024" TargetMode="External"/><Relationship Id="rId168" Type="http://schemas.openxmlformats.org/officeDocument/2006/relationships/hyperlink" Target="https://case.edu/investments/sites/default/files/2022-07/Endowment%20Report%202021.pdf" TargetMode="External"/><Relationship Id="rId167" Type="http://schemas.openxmlformats.org/officeDocument/2006/relationships/hyperlink" Target="https://www.usnews.com/best-colleges/case-western-reserve-university-3024" TargetMode="External"/><Relationship Id="rId166" Type="http://schemas.openxmlformats.org/officeDocument/2006/relationships/hyperlink" Target="https://observer.case.edu/gaza-solidarity-encampment-set-up-on-ksl-oval/" TargetMode="External"/><Relationship Id="rId161" Type="http://schemas.openxmlformats.org/officeDocument/2006/relationships/hyperlink" Target="https://www.clevescene.com/news/case-western-reserve-university-threatens-protestors-with-criminal-violations-as-encamped-grow-more-defiant-44268148" TargetMode="External"/><Relationship Id="rId160" Type="http://schemas.openxmlformats.org/officeDocument/2006/relationships/hyperlink" Target="https://case.edu/president/speeches-statements/encampment-protest-ends-adjustments-upcoming-events-may-10-2024" TargetMode="External"/><Relationship Id="rId159" Type="http://schemas.openxmlformats.org/officeDocument/2006/relationships/hyperlink" Target="https://case.edu/president/speeches-statements/encampment-protest-ends-adjustments-upcoming-events-may-10-2024" TargetMode="External"/><Relationship Id="rId154" Type="http://schemas.openxmlformats.org/officeDocument/2006/relationships/hyperlink" Target="https://www.humboldt.edu/about/facts-figures" TargetMode="External"/><Relationship Id="rId396" Type="http://schemas.openxmlformats.org/officeDocument/2006/relationships/hyperlink" Target="https://nysfocus.com/2024/05/09/fordham-university-encampment-arrest" TargetMode="External"/><Relationship Id="rId153" Type="http://schemas.openxmlformats.org/officeDocument/2006/relationships/hyperlink" Target="https://brand.humboldt.edu/identity" TargetMode="External"/><Relationship Id="rId395" Type="http://schemas.openxmlformats.org/officeDocument/2006/relationships/hyperlink" Target="https://www.change.org/p/demand-fordham-university-to-support-palestinian-rights-and-divest-from-israeli-apartheid" TargetMode="External"/><Relationship Id="rId152" Type="http://schemas.openxmlformats.org/officeDocument/2006/relationships/hyperlink" Target="https://www.jewishvirtuallibrary.org/anti-bds-legislation" TargetMode="External"/><Relationship Id="rId394" Type="http://schemas.openxmlformats.org/officeDocument/2006/relationships/hyperlink" Target="https://nysfocus.com/2024/05/09/fordham-university-encampment-arrest" TargetMode="External"/><Relationship Id="rId151" Type="http://schemas.openxmlformats.org/officeDocument/2006/relationships/hyperlink" Target="https://www.usnews.com/best-colleges/california-polytechnic-state-university---humboldt-1149/paying" TargetMode="External"/><Relationship Id="rId393" Type="http://schemas.openxmlformats.org/officeDocument/2006/relationships/hyperlink" Target="https://nysfocus.com/2024/05/09/fordham-university-encampment-arrest" TargetMode="External"/><Relationship Id="rId158" Type="http://schemas.openxmlformats.org/officeDocument/2006/relationships/hyperlink" Target="https://observer.case.edu/gaza-solidarity-encampment-set-up-on-ksl-oval/" TargetMode="External"/><Relationship Id="rId157" Type="http://schemas.openxmlformats.org/officeDocument/2006/relationships/hyperlink" Target="https://www.instagram.com/p/C60ARsiADQP/?img_index=5" TargetMode="External"/><Relationship Id="rId399" Type="http://schemas.openxmlformats.org/officeDocument/2006/relationships/hyperlink" Target="https://nysfocus.com/2024/05/09/fordham-university-encampment-arrest" TargetMode="External"/><Relationship Id="rId156" Type="http://schemas.openxmlformats.org/officeDocument/2006/relationships/hyperlink" Target="https://thelumberjack.org/2024/05/07/protest-timeline-from-faculty-senate-chair-james-woglom/" TargetMode="External"/><Relationship Id="rId398" Type="http://schemas.openxmlformats.org/officeDocument/2006/relationships/hyperlink" Target="https://nysfocus.com/2024/05/09/fordham-university-encampment-arrest" TargetMode="External"/><Relationship Id="rId155" Type="http://schemas.openxmlformats.org/officeDocument/2006/relationships/hyperlink" Target="https://thelumberjack.org/2024/05/07/protest-timeline-from-faculty-senate-chair-james-woglom/" TargetMode="External"/><Relationship Id="rId397" Type="http://schemas.openxmlformats.org/officeDocument/2006/relationships/hyperlink" Target="https://www.fordham.edu/commencement/" TargetMode="External"/><Relationship Id="rId808" Type="http://schemas.openxmlformats.org/officeDocument/2006/relationships/hyperlink" Target="https://www.tuftsdaily.com/article/2024/05/gaza-solidarity-encampment-enters-third-day-under-trespass-warning" TargetMode="External"/><Relationship Id="rId807" Type="http://schemas.openxmlformats.org/officeDocument/2006/relationships/hyperlink" Target="https://www.tufts.edu/about" TargetMode="External"/><Relationship Id="rId806" Type="http://schemas.openxmlformats.org/officeDocument/2006/relationships/hyperlink" Target="https://www.jns.org/why-did-anti-bds-bill-fail-in-massachusetts-when-it-succeeded-in-other-states/" TargetMode="External"/><Relationship Id="rId805" Type="http://schemas.openxmlformats.org/officeDocument/2006/relationships/hyperlink" Target="https://www.collegefactual.com/colleges/tufts-university/paying-for-college/financial-aid/" TargetMode="External"/><Relationship Id="rId809" Type="http://schemas.openxmlformats.org/officeDocument/2006/relationships/hyperlink" Target="https://alumniandfriends.tufts.edu/giving-to-tufts/leadership-endowment-gifts" TargetMode="External"/><Relationship Id="rId800" Type="http://schemas.openxmlformats.org/officeDocument/2006/relationships/hyperlink" Target="https://www.tuftsdaily.com/article/2024/04/university-issues-no-trespass-order-to-encampment-protesters" TargetMode="External"/><Relationship Id="rId804" Type="http://schemas.openxmlformats.org/officeDocument/2006/relationships/hyperlink" Target="https://www.collegefactual.com/colleges/tufts-university/paying-for-college/financial-aid/" TargetMode="External"/><Relationship Id="rId803" Type="http://schemas.openxmlformats.org/officeDocument/2006/relationships/hyperlink" Target="https://admissions.tufts.edu/discover-tufts/" TargetMode="External"/><Relationship Id="rId802" Type="http://schemas.openxmlformats.org/officeDocument/2006/relationships/hyperlink" Target="https://alumniandfriends.tufts.edu/giving-to-tufts/leadership-endowment-gifts" TargetMode="External"/><Relationship Id="rId801" Type="http://schemas.openxmlformats.org/officeDocument/2006/relationships/hyperlink" Target="https://www.usnews.com/best-colleges/tufts-university-2219" TargetMode="External"/><Relationship Id="rId40" Type="http://schemas.openxmlformats.org/officeDocument/2006/relationships/hyperlink" Target="https://news.asu.edu/20211118-sun-devil-life-sparky-turns-75" TargetMode="External"/><Relationship Id="rId1334" Type="http://schemas.openxmlformats.org/officeDocument/2006/relationships/hyperlink" Target="https://news.yale.edu/2023/10/10/yale-reports-investment-return-fiscal-2023" TargetMode="External"/><Relationship Id="rId1335" Type="http://schemas.openxmlformats.org/officeDocument/2006/relationships/hyperlink" Target="https://www.usnews.com/best-colleges/yale-university-1426" TargetMode="External"/><Relationship Id="rId42" Type="http://schemas.openxmlformats.org/officeDocument/2006/relationships/hyperlink" Target="https://online.flippingbook.com/view/941812332/4/" TargetMode="External"/><Relationship Id="rId1336" Type="http://schemas.openxmlformats.org/officeDocument/2006/relationships/hyperlink" Target="https://peoplesdispatch.org/2019/09/10/us-states-bring-in-anti-bds-laws-encourage-israeli-occupation/" TargetMode="External"/><Relationship Id="rId41" Type="http://schemas.openxmlformats.org/officeDocument/2006/relationships/hyperlink" Target="https://www.statepress.com/article/2024/04/old-main-encampment" TargetMode="External"/><Relationship Id="rId1337" Type="http://schemas.openxmlformats.org/officeDocument/2006/relationships/hyperlink" Target="https://yaledailynews.com/blog/2024/04/28/live-pro-palestine-protesters-erect-new-encampment-on-cross-campus/" TargetMode="External"/><Relationship Id="rId44" Type="http://schemas.openxmlformats.org/officeDocument/2006/relationships/hyperlink" Target="https://denvergazette.com/news/auraria-campus-protests-encampments-updates/article_e12295ac-0e47-11ef-b0e3-0f09ab522394.html" TargetMode="External"/><Relationship Id="rId1338" Type="http://schemas.openxmlformats.org/officeDocument/2006/relationships/drawing" Target="../drawings/drawing7.xml"/><Relationship Id="rId43" Type="http://schemas.openxmlformats.org/officeDocument/2006/relationships/hyperlink" Target="https://online.flippingbook.com/view/941812332/4/" TargetMode="External"/><Relationship Id="rId46" Type="http://schemas.openxmlformats.org/officeDocument/2006/relationships/hyperlink" Target="https://online.flippingbook.com/view/941812332/4/"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www.usnews.com/best-colleges/harvard-university-2155" TargetMode="External"/><Relationship Id="rId508" Type="http://schemas.openxmlformats.org/officeDocument/2006/relationships/hyperlink" Target="https://www.usnews.com/best-colleges/harvard-university-2155" TargetMode="External"/><Relationship Id="rId503" Type="http://schemas.openxmlformats.org/officeDocument/2006/relationships/hyperlink" Target="https://hamlineoracle.com/13135/news/the-art-of-peaceful-student-protest/" TargetMode="External"/><Relationship Id="rId745" Type="http://schemas.openxmlformats.org/officeDocument/2006/relationships/hyperlink" Target="https://www.instagram.com/p/C6XFqzkO0bH/?hl=en&amp;img_index=2" TargetMode="External"/><Relationship Id="rId987" Type="http://schemas.openxmlformats.org/officeDocument/2006/relationships/hyperlink" Target="https://www.redandblack.com/uganews/uga-students-join-nationwide-encampment-movement-in-support-of-palestine/article_904ba618-0619-11ef-b2d8-93b98f9f0764.html" TargetMode="External"/><Relationship Id="rId502" Type="http://schemas.openxmlformats.org/officeDocument/2006/relationships/hyperlink" Target="https://teamcolorcodes.com/hamline-university-pipers-color-codes/" TargetMode="External"/><Relationship Id="rId744" Type="http://schemas.openxmlformats.org/officeDocument/2006/relationships/hyperlink" Target="https://www.newschoolfreepress.com/2024/04/21/tns-sjp-is-currently-occupying-the-university-center-demanding-divestment-and-financial-transparency-from-the-new-school/" TargetMode="External"/><Relationship Id="rId986" Type="http://schemas.openxmlformats.org/officeDocument/2006/relationships/hyperlink" Target="https://www.redandblack.com/uganews/uga-students-join-nationwide-encampment-movement-in-support-of-palestine/article_904ba618-0619-11ef-b2d8-93b98f9f0764.html" TargetMode="External"/><Relationship Id="rId501" Type="http://schemas.openxmlformats.org/officeDocument/2006/relationships/hyperlink" Target="https://teamcolorcodes.com/hamline-university-pipers-color-codes/" TargetMode="External"/><Relationship Id="rId743" Type="http://schemas.openxmlformats.org/officeDocument/2006/relationships/hyperlink" Target="https://www.newschoolfreepress.com/2024/04/21/tns-sjp-is-currently-occupying-the-university-center-demanding-divestment-and-financial-transparency-from-the-new-school/" TargetMode="External"/><Relationship Id="rId985" Type="http://schemas.openxmlformats.org/officeDocument/2006/relationships/hyperlink" Target="https://www.usnews.com/best-colleges/university-of-florida-1535" TargetMode="External"/><Relationship Id="rId500" Type="http://schemas.openxmlformats.org/officeDocument/2006/relationships/hyperlink" Target="https://www.jewishvirtuallibrary.org/anti-bds-legislation" TargetMode="External"/><Relationship Id="rId742" Type="http://schemas.openxmlformats.org/officeDocument/2006/relationships/hyperlink" Target="https://www.instagram.com/p/C6PL4YxuK6L/?hl=en" TargetMode="External"/><Relationship Id="rId984" Type="http://schemas.openxmlformats.org/officeDocument/2006/relationships/hyperlink" Target="https://time.com/6972870/university-of-florida-encampment/" TargetMode="External"/><Relationship Id="rId507" Type="http://schemas.openxmlformats.org/officeDocument/2006/relationships/hyperlink" Target="https://www.nytimes.com/2024/05/17/us/campus-protests-agreements-divestment-israel.html" TargetMode="External"/><Relationship Id="rId749" Type="http://schemas.openxmlformats.org/officeDocument/2006/relationships/hyperlink" Target="https://abc7ny.com/campus-protests-dozens-arrested-as-nypd-clears-out-demonstrations-at-nyu-new-school/14759914/" TargetMode="External"/><Relationship Id="rId506" Type="http://schemas.openxmlformats.org/officeDocument/2006/relationships/hyperlink" Target="https://www.wgbh.org/news/national/2024-05-10/harvard-issues-suspensions-over-pro-palestine-encampment-as-some-faculty-stand-by-students" TargetMode="External"/><Relationship Id="rId748" Type="http://schemas.openxmlformats.org/officeDocument/2006/relationships/hyperlink" Target="https://www.cbsnews.com/newyork/news/nyu-protest-encampment/" TargetMode="External"/><Relationship Id="rId505" Type="http://schemas.openxmlformats.org/officeDocument/2006/relationships/hyperlink" Target="https://www.wgbh.org/news/national/2024-05-10/harvard-issues-suspensions-over-pro-palestine-encampment-as-some-faculty-stand-by-students" TargetMode="External"/><Relationship Id="rId747" Type="http://schemas.openxmlformats.org/officeDocument/2006/relationships/hyperlink" Target="https://www.newschoolfreepress.com/2024/05/03/all-students-arrested-by-the-nypd-have-been-released-and-are-facing-temporary-suspension/" TargetMode="External"/><Relationship Id="rId989" Type="http://schemas.openxmlformats.org/officeDocument/2006/relationships/hyperlink" Target="https://www.redandblack.com/uganews/uga-administration-responds-to-pro-palestine-encampment-arrests/article_8b9b42fc-0639-11ef-a928-6777be5483cb.html" TargetMode="External"/><Relationship Id="rId504" Type="http://schemas.openxmlformats.org/officeDocument/2006/relationships/hyperlink" Target="https://www.wgbh.org/news/national/2024-05-10/harvard-issues-suspensions-over-pro-palestine-encampment-as-some-faculty-stand-by-students" TargetMode="External"/><Relationship Id="rId746" Type="http://schemas.openxmlformats.org/officeDocument/2006/relationships/hyperlink" Target="https://www.newschoolfreepress.com/2024/05/08/the-new-school-does-not-intend-to-pursue-charges-against-those-arrested/" TargetMode="External"/><Relationship Id="rId988" Type="http://schemas.openxmlformats.org/officeDocument/2006/relationships/hyperlink" Target="https://www.redandblack.com/uganews/uga-administration-responds-to-pro-palestine-encampment-arrests/article_8b9b42fc-0639-11ef-a928-6777be5483cb.html" TargetMode="External"/><Relationship Id="rId48" Type="http://schemas.openxmlformats.org/officeDocument/2006/relationships/hyperlink" Target="https://www.ucdenver.edu/commencement" TargetMode="External"/><Relationship Id="rId47"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49" Type="http://schemas.openxmlformats.org/officeDocument/2006/relationships/hyperlink" Target="https://www.denver7.com/news/front-range/denver/pro-palestinian-activists-reveal-new-demands-as-auraria-campus-encampment-expands" TargetMode="External"/><Relationship Id="rId741" Type="http://schemas.openxmlformats.org/officeDocument/2006/relationships/hyperlink" Target="https://www.temple.edu/sites/www/files/uploads/2020-presidential-prospectus.pdf" TargetMode="External"/><Relationship Id="rId983" Type="http://schemas.openxmlformats.org/officeDocument/2006/relationships/hyperlink" Target="https://floridagators.com/sports/2015/12/10/_spirit_mascots_history_.aspx" TargetMode="External"/><Relationship Id="rId1330" Type="http://schemas.openxmlformats.org/officeDocument/2006/relationships/hyperlink" Target="https://yaleconnect.yale.edu/ydscommencement/home/" TargetMode="External"/><Relationship Id="rId740" Type="http://schemas.openxmlformats.org/officeDocument/2006/relationships/hyperlink" Target="https://news.temple.edu/news/2021-03-02/hooter-owl-through-years" TargetMode="External"/><Relationship Id="rId982" Type="http://schemas.openxmlformats.org/officeDocument/2006/relationships/hyperlink" Target="https://www.flgov.com/2023/04/28/governor-ron-desantis-signs-enhanced-anti-antisemitism-and-anti-bds-legislation-in-israel/" TargetMode="External"/><Relationship Id="rId1331" Type="http://schemas.openxmlformats.org/officeDocument/2006/relationships/hyperlink" Target="https://www.newhavenindependent.org/article/yale_encampment" TargetMode="External"/><Relationship Id="rId981" Type="http://schemas.openxmlformats.org/officeDocument/2006/relationships/hyperlink" Target="https://www.usnews.com/best-colleges/university-of-florida-1535/paying" TargetMode="External"/><Relationship Id="rId1332" Type="http://schemas.openxmlformats.org/officeDocument/2006/relationships/hyperlink" Target="https://yaledailynews.com/blog/2024/04/28/live-pro-palestine-protesters-erect-new-encampment-on-cross-campus/" TargetMode="External"/><Relationship Id="rId980" Type="http://schemas.openxmlformats.org/officeDocument/2006/relationships/hyperlink" Target="https://www.usnews.com/best-colleges/university-of-florida-1535/paying" TargetMode="External"/><Relationship Id="rId1333" Type="http://schemas.openxmlformats.org/officeDocument/2006/relationships/hyperlink" Target="https://www.usnews.com/best-colleges/yale-university-1426" TargetMode="External"/><Relationship Id="rId1323" Type="http://schemas.openxmlformats.org/officeDocument/2006/relationships/hyperlink" Target="https://www.usnews.com/best-colleges/wesleyan-university-1424" TargetMode="External"/><Relationship Id="rId1324" Type="http://schemas.openxmlformats.org/officeDocument/2006/relationships/hyperlink" Target="https://www.wesleyan.edu/investments/endowment/Year%20End%20Letters/2022%20Year%20End%20Letter.pdf" TargetMode="External"/><Relationship Id="rId31" Type="http://schemas.openxmlformats.org/officeDocument/2006/relationships/hyperlink" Target="https://www.statepress.com/article/2024/05/palestine-liberated-zone-press-conference" TargetMode="External"/><Relationship Id="rId1325" Type="http://schemas.openxmlformats.org/officeDocument/2006/relationships/hyperlink" Target="https://www.usnews.com/best-colleges/wesleyan-university-1424" TargetMode="External"/><Relationship Id="rId30" Type="http://schemas.openxmlformats.org/officeDocument/2006/relationships/hyperlink" Target="https://newsroom.asu.edu/statement/unauthorized-encampment-removed-alumni-lawn" TargetMode="External"/><Relationship Id="rId1326" Type="http://schemas.openxmlformats.org/officeDocument/2006/relationships/hyperlink" Target="https://peoplesdispatch.org/2019/09/10/us-states-bring-in-anti-bds-laws-encourage-israeli-occupation/" TargetMode="External"/><Relationship Id="rId33" Type="http://schemas.openxmlformats.org/officeDocument/2006/relationships/hyperlink" Target="https://news.asu.edu/20240216-university-news-asu-endowment-reaches-15b-ranks-among-top-universities-second-time" TargetMode="External"/><Relationship Id="rId1327" Type="http://schemas.openxmlformats.org/officeDocument/2006/relationships/hyperlink" Target="https://newrepublic.com/article/181341/wesleyan-president-not-calling-police-student-gaza-encampment" TargetMode="External"/><Relationship Id="rId32" Type="http://schemas.openxmlformats.org/officeDocument/2006/relationships/hyperlink" Target="https://www.usnews.com/best-colleges/arizona-state-university-1081" TargetMode="External"/><Relationship Id="rId1328" Type="http://schemas.openxmlformats.org/officeDocument/2006/relationships/hyperlink" Target="https://www.newhavenindependent.org/article/new_yale_encampment"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newhavenindependent.org/article/new_yale_encampment" TargetMode="External"/><Relationship Id="rId34" Type="http://schemas.openxmlformats.org/officeDocument/2006/relationships/hyperlink" Target="https://www.asu.edu/about/facts-and-figures" TargetMode="External"/><Relationship Id="rId739" Type="http://schemas.openxmlformats.org/officeDocument/2006/relationships/hyperlink" Target="https://www.timesofisrael.com/governor-of-pennsylvania-signs-anti-bds-bill-into-law/" TargetMode="External"/><Relationship Id="rId734" Type="http://schemas.openxmlformats.org/officeDocument/2006/relationships/hyperlink" Target="https://cuse.com/sports/syracuse-mascot" TargetMode="External"/><Relationship Id="rId976" Type="http://schemas.openxmlformats.org/officeDocument/2006/relationships/hyperlink" Target="https://www.alligator.org/article/2024/04/police-arrest-9-pro-palestine-protestors-on-uf-campus?ct=content_open&amp;cv=cbox_latest" TargetMode="External"/><Relationship Id="rId733" Type="http://schemas.openxmlformats.org/officeDocument/2006/relationships/hyperlink" Target="https://www.syracuse.edu/admissions-aid/financial-aid-scholarships/" TargetMode="External"/><Relationship Id="rId975" Type="http://schemas.openxmlformats.org/officeDocument/2006/relationships/hyperlink" Target="https://time.com/6972870/university-of-florida-encampment/" TargetMode="External"/><Relationship Id="rId732" Type="http://schemas.openxmlformats.org/officeDocument/2006/relationships/hyperlink" Target="https://www.syracuse.edu/admissions-aid/tuition-fees/undergraduate-costs/" TargetMode="External"/><Relationship Id="rId974" Type="http://schemas.openxmlformats.org/officeDocument/2006/relationships/hyperlink" Target="https://time.com/6972870/university-of-florida-encampment/" TargetMode="External"/><Relationship Id="rId731" Type="http://schemas.openxmlformats.org/officeDocument/2006/relationships/hyperlink" Target="https://www.syracuse.edu/about/facts-figures/" TargetMode="External"/><Relationship Id="rId973" Type="http://schemas.openxmlformats.org/officeDocument/2006/relationships/hyperlink" Target="https://commencement.ufl.edu/" TargetMode="External"/><Relationship Id="rId738" Type="http://schemas.openxmlformats.org/officeDocument/2006/relationships/hyperlink" Target="https://www.temple.edu/sites/www/files/uploads/2020-presidential-prospectus.pdf" TargetMode="External"/><Relationship Id="rId737" Type="http://schemas.openxmlformats.org/officeDocument/2006/relationships/hyperlink" Target="https://www.usnews.com/best-colleges/temple-university-3371" TargetMode="External"/><Relationship Id="rId979" Type="http://schemas.openxmlformats.org/officeDocument/2006/relationships/hyperlink" Target="https://www.usnews.com/best-colleges/university-of-florida-1535/paying" TargetMode="External"/><Relationship Id="rId736" Type="http://schemas.openxmlformats.org/officeDocument/2006/relationships/hyperlink" Target="https://finance.syr.edu/treasurer/investment-management/" TargetMode="External"/><Relationship Id="rId978" Type="http://schemas.openxmlformats.org/officeDocument/2006/relationships/hyperlink" Target="https://www.usnews.com/best-colleges/university-of-florida-1535" TargetMode="External"/><Relationship Id="rId735" Type="http://schemas.openxmlformats.org/officeDocument/2006/relationships/hyperlink" Target="https://dailyorange.com/2024/04/live-student-encampment-syracuse-quad-demanding-gaza-ceasefire/" TargetMode="External"/><Relationship Id="rId977" Type="http://schemas.openxmlformats.org/officeDocument/2006/relationships/hyperlink" Target="https://www.usnews.com/best-colleges/university-of-florida-1535" TargetMode="External"/><Relationship Id="rId37" Type="http://schemas.openxmlformats.org/officeDocument/2006/relationships/hyperlink" Target="https://www.usnews.com/best-colleges/arizona-state-university-1081/paying" TargetMode="External"/><Relationship Id="rId36" Type="http://schemas.openxmlformats.org/officeDocument/2006/relationships/hyperlink" Target="https://www.usnews.com/best-colleges/arizona-state-university-1081/paying" TargetMode="External"/><Relationship Id="rId39" Type="http://schemas.openxmlformats.org/officeDocument/2006/relationships/hyperlink" Target="https://brandguide.asu.edu/brand-elements/design/color" TargetMode="External"/><Relationship Id="rId38" Type="http://schemas.openxmlformats.org/officeDocument/2006/relationships/hyperlink" Target="https://www.jewishvirtuallibrary.org/anti-bds-legislation" TargetMode="External"/><Relationship Id="rId730" Type="http://schemas.openxmlformats.org/officeDocument/2006/relationships/hyperlink" Target="https://finance.syr.edu/treasurer/investment-management/" TargetMode="External"/><Relationship Id="rId972" Type="http://schemas.openxmlformats.org/officeDocument/2006/relationships/hyperlink" Target="https://www.alligator.org/article/2024/04/police-arrest-9-pro-palestine-protestors-on-uf-campus?ct=content_open&amp;cv=cbox_latest" TargetMode="External"/><Relationship Id="rId971" Type="http://schemas.openxmlformats.org/officeDocument/2006/relationships/hyperlink" Target="https://www.instagram.com/p/C6KjGrlxTLq/?img_index=5" TargetMode="External"/><Relationship Id="rId1320" Type="http://schemas.openxmlformats.org/officeDocument/2006/relationships/hyperlink" Target="https://www.instagram.com/p/C6UprnvrNLq/?hl=en" TargetMode="External"/><Relationship Id="rId970" Type="http://schemas.openxmlformats.org/officeDocument/2006/relationships/hyperlink" Target="https://www.cuindependent.com/2024/04/26/police-precense-at-pro-palestine-encampment-at-cu-denver-campus/" TargetMode="External"/><Relationship Id="rId1321" Type="http://schemas.openxmlformats.org/officeDocument/2006/relationships/hyperlink" Target="https://patch.com/connecticut/middletown-ct/wesleyan-university-students-have-set-camp" TargetMode="External"/><Relationship Id="rId1322" Type="http://schemas.openxmlformats.org/officeDocument/2006/relationships/hyperlink" Target="https://www.wesleyan.edu/rc/commencement2024/index.html" TargetMode="External"/><Relationship Id="rId1114" Type="http://schemas.openxmlformats.org/officeDocument/2006/relationships/hyperlink" Target="https://www.ncregister.com/cna/anti-israel-protesters-at-university-of-notre-dame-arrested" TargetMode="External"/><Relationship Id="rId1115" Type="http://schemas.openxmlformats.org/officeDocument/2006/relationships/hyperlink" Target="https://www.ncregister.com/cna/anti-israel-protesters-at-university-of-notre-dame-arrested" TargetMode="External"/><Relationship Id="rId20" Type="http://schemas.openxmlformats.org/officeDocument/2006/relationships/hyperlink" Target="https://www.theeagleonline.com/article/2024/05/breaking-student-government-expresses-no-confidence-in-burwell-support-for-gw-encampment" TargetMode="External"/><Relationship Id="rId1116" Type="http://schemas.openxmlformats.org/officeDocument/2006/relationships/hyperlink" Target="https://www.usnews.com/best-colleges/university-of-notre-dame-1840" TargetMode="External"/><Relationship Id="rId1117" Type="http://schemas.openxmlformats.org/officeDocument/2006/relationships/hyperlink" Target="https://www.usnews.com/best-colleges/university-of-notre-dame-1840"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www.usnews.com/best-colleges/university-of-notre-dame-1840/paying" TargetMode="External"/><Relationship Id="rId21" Type="http://schemas.openxmlformats.org/officeDocument/2006/relationships/hyperlink" Target="https://www.instagram.com/p/C6Ou0AlLlPG/?utm_source=ig_web_button_share_sheet&amp;igsh=MzRlODBiNWFlZA%3D%3D&amp;img_index=3" TargetMode="External"/><Relationship Id="rId1119" Type="http://schemas.openxmlformats.org/officeDocument/2006/relationships/hyperlink" Target="https://www.haaretz.com/jewish/2016-01-30/ty-article/indiana-house-passes-bill-boycotting-bds/0000017f-db28-db5a-a57f-db6abe040000"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usnews.com/best-colleges/howard-university-1448/paying" TargetMode="External"/><Relationship Id="rId767" Type="http://schemas.openxmlformats.org/officeDocument/2006/relationships/hyperlink" Target="https://www.foundation.uconn.edu/endowment-gifts/" TargetMode="External"/><Relationship Id="rId524" Type="http://schemas.openxmlformats.org/officeDocument/2006/relationships/hyperlink" Target="https://www.usnews.com/best-colleges/howard-university-1448/student-life" TargetMode="External"/><Relationship Id="rId766" Type="http://schemas.openxmlformats.org/officeDocument/2006/relationships/hyperlink" Target="https://admissions.uconn.edu/academics/schools-colleges/" TargetMode="External"/><Relationship Id="rId523" Type="http://schemas.openxmlformats.org/officeDocument/2006/relationships/hyperlink" Target="https://www.usnews.com/best-colleges/howard-university-1448/student-life" TargetMode="External"/><Relationship Id="rId765" Type="http://schemas.openxmlformats.org/officeDocument/2006/relationships/hyperlink" Target="https://dailycampus.com/2024/05/01/24-students-1-former-student-arrested-after-six-day-uconn-encampment/" TargetMode="External"/><Relationship Id="rId522" Type="http://schemas.openxmlformats.org/officeDocument/2006/relationships/hyperlink" Target="https://economictimes.indiatimes.com/news/international/us/howard-university-in-us-cancels-students-ceremony-check-shocking-reason/articleshow/110062909.cms?from=mdr" TargetMode="External"/><Relationship Id="rId764" Type="http://schemas.openxmlformats.org/officeDocument/2006/relationships/hyperlink" Target="https://dailycampus.com/2024/05/01/24-students-1-former-student-arrested-after-six-day-uconn-encampment/" TargetMode="External"/><Relationship Id="rId529" Type="http://schemas.openxmlformats.org/officeDocument/2006/relationships/hyperlink" Target="https://www.boston.com/news/schools/2024/04/26/universities-pro-palestinian-protesters-negotiations-police/" TargetMode="External"/><Relationship Id="rId528" Type="http://schemas.openxmlformats.org/officeDocument/2006/relationships/hyperlink" Target="https://www.wfyi.org/news/articles/iu-changes-policy-day-before-encampment-arrests" TargetMode="External"/><Relationship Id="rId527" Type="http://schemas.openxmlformats.org/officeDocument/2006/relationships/hyperlink" Target="https://www.wfyi.org/news/articles/iu-changes-policy-day-before-encampment-arrests" TargetMode="External"/><Relationship Id="rId769" Type="http://schemas.openxmlformats.org/officeDocument/2006/relationships/hyperlink" Target="https://universitycommunications.uconn.edu/content/uploads/sites/15/2022/12/INS_010_UConn-Fact-Sheet-v3_FY2023.pdf" TargetMode="External"/><Relationship Id="rId526" Type="http://schemas.openxmlformats.org/officeDocument/2006/relationships/hyperlink" Target="https://www.wfyi.org/news/articles/indiana-university-pamela-whitten-graduation-pro-palestinian-encampment" TargetMode="External"/><Relationship Id="rId768" Type="http://schemas.openxmlformats.org/officeDocument/2006/relationships/hyperlink" Target="https://universitycommunications.uconn.edu/content/uploads/sites/15/2022/12/INS_010_UConn-Fact-Sheet-v3_FY2023.pdf" TargetMode="External"/><Relationship Id="rId26" Type="http://schemas.openxmlformats.org/officeDocument/2006/relationships/hyperlink" Target="https://www.statepress.com/article/2024/05/palestine-liberated-zone-press-conference" TargetMode="External"/><Relationship Id="rId25" Type="http://schemas.openxmlformats.org/officeDocument/2006/relationships/hyperlink" Target="https://www.statepress.com/article/2024/05/palestine-liberated-zone-press-conference" TargetMode="External"/><Relationship Id="rId28" Type="http://schemas.openxmlformats.org/officeDocument/2006/relationships/hyperlink" Target="https://graduation.asu.edu/ceremonies/schedule" TargetMode="External"/><Relationship Id="rId27" Type="http://schemas.openxmlformats.org/officeDocument/2006/relationships/hyperlink" Target="https://www.statepress.com/article/2024/04/palestine-encampment-night" TargetMode="External"/><Relationship Id="rId521" Type="http://schemas.openxmlformats.org/officeDocument/2006/relationships/hyperlink" Target="https://www.theeagleonline.com/article/2024/04/solidarity-encampment-continues-amid-statements-from-au-and-gw" TargetMode="External"/><Relationship Id="rId763" Type="http://schemas.openxmlformats.org/officeDocument/2006/relationships/hyperlink" Target="https://dailycampus.com/2024/05/01/24-students-1-former-student-arrested-after-six-day-uconn-encampment/" TargetMode="External"/><Relationship Id="rId1110" Type="http://schemas.openxmlformats.org/officeDocument/2006/relationships/hyperlink" Target="https://www.usnews.com/best-colleges/university-of-north-carolina-charlotte-2975"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www.instagram.com/p/C6l048DOa1J/?utm_source=ig_web_button_share_sheet&amp;igsh=ZDNlZDc0MzIxNw%3D%3D&amp;img_index=1" TargetMode="External"/><Relationship Id="rId762" Type="http://schemas.openxmlformats.org/officeDocument/2006/relationships/hyperlink" Target="https://www.courant.com/2024/04/30/uconn-cracks-down-on-student-protest-more-arrested/" TargetMode="External"/><Relationship Id="rId1111" Type="http://schemas.openxmlformats.org/officeDocument/2006/relationships/hyperlink" Target="https://www.usnews.com/best-colleges/university-of-north-carolina-charlotte-2975" TargetMode="External"/><Relationship Id="rId761" Type="http://schemas.openxmlformats.org/officeDocument/2006/relationships/hyperlink" Target="https://dailycampus.com/2024/05/01/24-students-1-former-student-arrested-after-six-day-uconn-encampment/" TargetMode="External"/><Relationship Id="rId1112" Type="http://schemas.openxmlformats.org/officeDocument/2006/relationships/hyperlink" Target="https://www.timesofisrael.com/north-carolina-governor-signs-anti-bds-bill-into-law/" TargetMode="External"/><Relationship Id="rId760" Type="http://schemas.openxmlformats.org/officeDocument/2006/relationships/hyperlink" Target="https://www.nbcconnecticut.com/news/local/police-respond-to-pro-palestinian-protest-at-yale-university/3278589/" TargetMode="External"/><Relationship Id="rId1113" Type="http://schemas.openxmlformats.org/officeDocument/2006/relationships/hyperlink" Target="https://www.charlotteobserver.com/news/local/education/article288382795.html" TargetMode="External"/><Relationship Id="rId1103" Type="http://schemas.openxmlformats.org/officeDocument/2006/relationships/hyperlink" Target="https://www.usnews.com/best-colleges/university-of-north-carolina-at-chapel-hill-2974" TargetMode="External"/><Relationship Id="rId1104" Type="http://schemas.openxmlformats.org/officeDocument/2006/relationships/hyperlink" Target="https://giving.unc.edu/wp-content/uploads/sites/1350/2023/11/Endowment-Report-22-23.pdf" TargetMode="External"/><Relationship Id="rId1105" Type="http://schemas.openxmlformats.org/officeDocument/2006/relationships/hyperlink" Target="https://www.unc.edu/about/by-the-numbers/" TargetMode="External"/><Relationship Id="rId1106" Type="http://schemas.openxmlformats.org/officeDocument/2006/relationships/hyperlink" Target="https://www.timesofisrael.com/north-carolina-governor-signs-anti-bds-bill-into-law/" TargetMode="External"/><Relationship Id="rId11" Type="http://schemas.openxmlformats.org/officeDocument/2006/relationships/hyperlink" Target="https://www.usnews.com/best-colleges/american-university-1434" TargetMode="External"/><Relationship Id="rId1107" Type="http://schemas.openxmlformats.org/officeDocument/2006/relationships/hyperlink" Target="https://www.unc.edu/discover/the-story-of-rameses/" TargetMode="External"/><Relationship Id="rId10" Type="http://schemas.openxmlformats.org/officeDocument/2006/relationships/hyperlink" Target="https://www.theeagleonline.com/article/2024/05/33-protesters-arrested-at-gw-encampment-early-wednesday-morning" TargetMode="External"/><Relationship Id="rId1108" Type="http://schemas.openxmlformats.org/officeDocument/2006/relationships/hyperlink" Target="https://www.ninertimes.com/news/gaza-solidarity-encampment-holds-rally-on-day-11-of-their-protest-at-unc-charlotte/article_9ba04fa2-0a68-11ef-9056-977088e7ea68.html" TargetMode="External"/><Relationship Id="rId13" Type="http://schemas.openxmlformats.org/officeDocument/2006/relationships/hyperlink" Target="https://www.american.edu/provost/oira/fast-facts-text-version.cfm" TargetMode="External"/><Relationship Id="rId1109" Type="http://schemas.openxmlformats.org/officeDocument/2006/relationships/hyperlink" Target="https://www.wsoctv.com/news/local/one-arrested-after-police-clear-out-pro-palestine-encampment-unc-charlotte/L5EQL5GN25D2HCPVAREZQAXKSE/" TargetMode="External"/><Relationship Id="rId12" Type="http://schemas.openxmlformats.org/officeDocument/2006/relationships/hyperlink" Target="https://www.american.edu/finance/upload/standard-and-poors-american-university-rating.pdf" TargetMode="External"/><Relationship Id="rId519" Type="http://schemas.openxmlformats.org/officeDocument/2006/relationships/hyperlink" Target="https://www.instagram.com/p/C6SAkfQOjLc/?img_index=7" TargetMode="External"/><Relationship Id="rId514" Type="http://schemas.openxmlformats.org/officeDocument/2006/relationships/hyperlink" Target="https://bicollegenews.com/2024/04/26/haverford-college-pro-palestine-activists-launch-liberation-encampment-joining-national-movement/" TargetMode="External"/><Relationship Id="rId756" Type="http://schemas.openxmlformats.org/officeDocument/2006/relationships/hyperlink" Target="https://www.newschoolfreepress.com/2024/05/08/faculty-at-the-new-school-has-set-up-solidarity-encampment/" TargetMode="External"/><Relationship Id="rId998" Type="http://schemas.openxmlformats.org/officeDocument/2006/relationships/hyperlink" Target="https://www.usnews.com/best-colleges/university-of-georgia-1598/paying" TargetMode="External"/><Relationship Id="rId513" Type="http://schemas.openxmlformats.org/officeDocument/2006/relationships/hyperlink" Target="https://bicollegenews.com/2024/04/26/haverford-college-pro-palestine-activists-launch-liberation-encampment-joining-national-movement/" TargetMode="External"/><Relationship Id="rId755" Type="http://schemas.openxmlformats.org/officeDocument/2006/relationships/hyperlink" Target="https://www.newschoolfreepress.com/2024/04/21/tns-sjp-is-currently-occupying-the-university-center-demanding-divestment-and-financial-transparency-from-the-new-school/" TargetMode="External"/><Relationship Id="rId997" Type="http://schemas.openxmlformats.org/officeDocument/2006/relationships/hyperlink" Target="https://www.usnews.com/best-colleges/university-of-georgia-1598/paying" TargetMode="External"/><Relationship Id="rId512" Type="http://schemas.openxmlformats.org/officeDocument/2006/relationships/hyperlink" Target="https://bicollegenews.com/2024/04/26/haverford-college-pro-palestine-activists-launch-liberation-encampment-joining-national-movement/" TargetMode="External"/><Relationship Id="rId754" Type="http://schemas.openxmlformats.org/officeDocument/2006/relationships/hyperlink" Target="https://www.newschool.edu/tools-training/visual-identity/" TargetMode="External"/><Relationship Id="rId996" Type="http://schemas.openxmlformats.org/officeDocument/2006/relationships/hyperlink" Target="https://www.usnews.com/best-colleges/university-of-georgia-1598/paying" TargetMode="External"/><Relationship Id="rId511" Type="http://schemas.openxmlformats.org/officeDocument/2006/relationships/hyperlink" Target="https://bicollegenews.com/2024/04/26/haverford-college-pro-palestine-activists-launch-liberation-encampment-joining-national-movement/" TargetMode="External"/><Relationship Id="rId753" Type="http://schemas.openxmlformats.org/officeDocument/2006/relationships/hyperlink" Target="https://ogs.ny.gov/executive-order-157" TargetMode="External"/><Relationship Id="rId995" Type="http://schemas.openxmlformats.org/officeDocument/2006/relationships/hyperlink" Target="https://www.usnews.com/best-colleges/university-of-georgia-1598" TargetMode="External"/><Relationship Id="rId518" Type="http://schemas.openxmlformats.org/officeDocument/2006/relationships/hyperlink" Target="https://www.usnews.com/best-colleges/haverford-college-3274/paying" TargetMode="External"/><Relationship Id="rId517" Type="http://schemas.openxmlformats.org/officeDocument/2006/relationships/hyperlink" Target="https://www.usnews.com/best-colleges/haverford-college-3274" TargetMode="External"/><Relationship Id="rId759" Type="http://schemas.openxmlformats.org/officeDocument/2006/relationships/hyperlink" Target="https://www.nbcconnecticut.com/news/local/police-respond-to-pro-palestinian-protest-at-yale-university/3278589/" TargetMode="External"/><Relationship Id="rId516" Type="http://schemas.openxmlformats.org/officeDocument/2006/relationships/hyperlink" Target="https://www.usnews.com/best-colleges/haverford-college-3274" TargetMode="External"/><Relationship Id="rId758" Type="http://schemas.openxmlformats.org/officeDocument/2006/relationships/hyperlink" Target="https://dailycampus.com/2024/04/26/students-detained-and-arrested-at-protest-against-genocide-in-gaza/" TargetMode="External"/><Relationship Id="rId515" Type="http://schemas.openxmlformats.org/officeDocument/2006/relationships/hyperlink" Target="https://bicollegenews.com/2024/04/26/haverford-college-pro-palestine-activists-launch-liberation-encampment-joining-national-movement/" TargetMode="External"/><Relationship Id="rId757" Type="http://schemas.openxmlformats.org/officeDocument/2006/relationships/hyperlink" Target="https://www.courant.com/2024/04/30/uconn-cracks-down-on-student-protest-more-arrested/" TargetMode="External"/><Relationship Id="rId999" Type="http://schemas.openxmlformats.org/officeDocument/2006/relationships/hyperlink" Target="https://give.uga.edu/removing-barriers/" TargetMode="External"/><Relationship Id="rId15" Type="http://schemas.openxmlformats.org/officeDocument/2006/relationships/hyperlink" Target="https://www.usnews.com/best-colleges/american-university-1434" TargetMode="External"/><Relationship Id="rId990" Type="http://schemas.openxmlformats.org/officeDocument/2006/relationships/hyperlink" Target="https://www.redandblack.com/uganews/uga-students-join-nationwide-encampment-movement-in-support-of-palestine/article_904ba618-0619-11ef-b2d8-93b98f9f0764.html" TargetMode="External"/><Relationship Id="rId14" Type="http://schemas.openxmlformats.org/officeDocument/2006/relationships/hyperlink" Target="https://www.usnews.com/best-colleges/american-university-1434/paying" TargetMode="External"/><Relationship Id="rId17" Type="http://schemas.openxmlformats.org/officeDocument/2006/relationships/hyperlink" Target="https://www.jewishvirtuallibrary.org/anti-bds-legislation" TargetMode="External"/><Relationship Id="rId16" Type="http://schemas.openxmlformats.org/officeDocument/2006/relationships/hyperlink" Target="https://www.usnews.com/best-colleges/american-university-1434/paying" TargetMode="External"/><Relationship Id="rId1340" Type="http://schemas.openxmlformats.org/officeDocument/2006/relationships/table" Target="../tables/table4.xml"/><Relationship Id="rId19" Type="http://schemas.openxmlformats.org/officeDocument/2006/relationships/hyperlink" Target="https://www.usnews.com/best-colleges/american-university-1434" TargetMode="External"/><Relationship Id="rId510" Type="http://schemas.openxmlformats.org/officeDocument/2006/relationships/hyperlink" Target="https://www.usnews.com/best-colleges/harvard-university-2155/paying" TargetMode="External"/><Relationship Id="rId752" Type="http://schemas.openxmlformats.org/officeDocument/2006/relationships/hyperlink" Target="https://www.newschool.edu/tuition-fees-billing/current-tuition/" TargetMode="External"/><Relationship Id="rId994" Type="http://schemas.openxmlformats.org/officeDocument/2006/relationships/hyperlink" Target="https://www.usnews.com/best-colleges/university-of-georgia-1598" TargetMode="External"/><Relationship Id="rId18" Type="http://schemas.openxmlformats.org/officeDocument/2006/relationships/hyperlink" Target="https://www.american.edu/ucm/creative-style-guide.cfm" TargetMode="External"/><Relationship Id="rId751" Type="http://schemas.openxmlformats.org/officeDocument/2006/relationships/hyperlink" Target="https://www.newschool.edu/enrollment-data/" TargetMode="External"/><Relationship Id="rId993" Type="http://schemas.openxmlformats.org/officeDocument/2006/relationships/hyperlink" Target="https://www.redandblack.com/uganews/uga-administration-responds-to-pro-palestine-encampment-arrests/article_8b9b42fc-0639-11ef-a928-6777be5483cb.html" TargetMode="External"/><Relationship Id="rId1100" Type="http://schemas.openxmlformats.org/officeDocument/2006/relationships/hyperlink" Target="https://whyevolutionistrue.com/2024/05/15/in-light-of-protests-unc-chapel-hill-cuts-diversity-funding-and-beefs-up-security-funding/" TargetMode="External"/><Relationship Id="rId750" Type="http://schemas.openxmlformats.org/officeDocument/2006/relationships/hyperlink" Target="https://www.usnews.com/best-colleges/the-new-school-20662" TargetMode="External"/><Relationship Id="rId992" Type="http://schemas.openxmlformats.org/officeDocument/2006/relationships/hyperlink" Target="https://www.redandblack.com/uganews/uga-administration-responds-to-pro-palestine-encampment-arrests/article_8b9b42fc-0639-11ef-a928-6777be5483cb.html" TargetMode="External"/><Relationship Id="rId1101" Type="http://schemas.openxmlformats.org/officeDocument/2006/relationships/hyperlink" Target="https://www.wral.com/video/protesters-deface-unc-building-set-up-encampment-ahead-of-commencement-tonight/21426484/" TargetMode="External"/><Relationship Id="rId991" Type="http://schemas.openxmlformats.org/officeDocument/2006/relationships/hyperlink" Target="https://www.redandblack.com/uganews/uga-s-class-of-2024-graduates-in-sanford-stadium/article_c89d2d62-1130-11ef-8b6e-5be62c534da9.html" TargetMode="External"/><Relationship Id="rId1102" Type="http://schemas.openxmlformats.org/officeDocument/2006/relationships/hyperlink" Target="https://www.dailytarheel.com/article/2024/04/university-breaking-arrests-encampment" TargetMode="External"/><Relationship Id="rId84" Type="http://schemas.openxmlformats.org/officeDocument/2006/relationships/hyperlink" Target="https://www.wgbh.org/news/local/2024-04-27/police-clear-pro-palestinian-encampment-at-northeastern" TargetMode="External"/><Relationship Id="rId83" Type="http://schemas.openxmlformats.org/officeDocument/2006/relationships/hyperlink" Target="https://college.berklee.edu/commencement" TargetMode="External"/><Relationship Id="rId86" Type="http://schemas.openxmlformats.org/officeDocument/2006/relationships/hyperlink" Target="https://www.berklee.edu/administration-and-finance/endowment-report" TargetMode="External"/><Relationship Id="rId85" Type="http://schemas.openxmlformats.org/officeDocument/2006/relationships/hyperlink" Target="https://www.usnews.com/best-colleges/berklee-college-of-music-2126" TargetMode="External"/><Relationship Id="rId88" Type="http://schemas.openxmlformats.org/officeDocument/2006/relationships/hyperlink" Target="https://www.usnews.com/best-colleges/berklee-college-of-music-2126" TargetMode="External"/><Relationship Id="rId87" Type="http://schemas.openxmlformats.org/officeDocument/2006/relationships/hyperlink" Target="https://www.usnews.com/best-colleges/berklee-college-of-music-2126" TargetMode="External"/><Relationship Id="rId89" Type="http://schemas.openxmlformats.org/officeDocument/2006/relationships/hyperlink" Target="https://www.usnews.com/best-colleges/berklee-college-of-music-2126" TargetMode="External"/><Relationship Id="rId709" Type="http://schemas.openxmlformats.org/officeDocument/2006/relationships/hyperlink" Target="https://www.stonybrook.edu/commcms/traditions/mascot-madness" TargetMode="External"/><Relationship Id="rId708" Type="http://schemas.openxmlformats.org/officeDocument/2006/relationships/hyperlink" Target="https://ogs.ny.gov/executive-order-157" TargetMode="External"/><Relationship Id="rId707" Type="http://schemas.openxmlformats.org/officeDocument/2006/relationships/hyperlink" Target="https://www.stonybrook.edu/about/facts-and-rankings/" TargetMode="External"/><Relationship Id="rId949" Type="http://schemas.openxmlformats.org/officeDocument/2006/relationships/hyperlink" Target="https://chicagomaroon.com/43399/news/ucup-holds-press-conference-on-encampment-raid/" TargetMode="External"/><Relationship Id="rId706" Type="http://schemas.openxmlformats.org/officeDocument/2006/relationships/hyperlink" Target="https://www.stonybrook.edu/about/facts-and-rankings/" TargetMode="External"/><Relationship Id="rId948" Type="http://schemas.openxmlformats.org/officeDocument/2006/relationships/hyperlink" Target="https://chicagomaroon.com/43399/news/ucup-holds-press-conference-on-encampment-raid/" TargetMode="External"/><Relationship Id="rId80" Type="http://schemas.openxmlformats.org/officeDocument/2006/relationships/hyperlink" Target="https://www.boston25news.com/news/local/police-surround-encampment-more-than-100-protesters-northeastern-university-boston/RLLWB2LBIFGTVBU4YN6RNEDUWQ/" TargetMode="External"/><Relationship Id="rId82" Type="http://schemas.openxmlformats.org/officeDocument/2006/relationships/hyperlink" Target="https://twitter.com/HuntNewsNU/status/1783639025020182814" TargetMode="External"/><Relationship Id="rId81" Type="http://schemas.openxmlformats.org/officeDocument/2006/relationships/hyperlink" Target="https://www.wgbh.org/news/local/2024-04-27/northeastern-protestors-reject-universitys-reasoning-for-clearing-pro-palestinian-encampment" TargetMode="External"/><Relationship Id="rId701" Type="http://schemas.openxmlformats.org/officeDocument/2006/relationships/hyperlink" Target="https://sbstatesman.com/127366/news/breaking-29-demonstrators-arrested-during-encampment-protest/" TargetMode="External"/><Relationship Id="rId943" Type="http://schemas.openxmlformats.org/officeDocument/2006/relationships/hyperlink" Target="https://ccrjustice.org/sites/default/files/attach/2016/10/AB2844%20FAQ%20final.pdf" TargetMode="External"/><Relationship Id="rId700" Type="http://schemas.openxmlformats.org/officeDocument/2006/relationships/hyperlink" Target="https://sbstatesman.com/127366/news/breaking-29-demonstrators-arrested-during-encampment-protest/" TargetMode="External"/><Relationship Id="rId942" Type="http://schemas.openxmlformats.org/officeDocument/2006/relationships/hyperlink" Target="https://www.finaid.ucsb.edu/docs/default-source/default-document-library/2324-coa.pdf" TargetMode="External"/><Relationship Id="rId941" Type="http://schemas.openxmlformats.org/officeDocument/2006/relationships/hyperlink" Target="https://www.finaid.ucsb.edu/docs/default-source/default-document-library/2324-coa.pdf" TargetMode="External"/><Relationship Id="rId940" Type="http://schemas.openxmlformats.org/officeDocument/2006/relationships/hyperlink" Target="https://www.usnews.com/best-colleges/university-of-california-santa-barbara-1320" TargetMode="External"/><Relationship Id="rId705" Type="http://schemas.openxmlformats.org/officeDocument/2006/relationships/hyperlink" Target="https://www.stonybrook.edu/about/facts-and-rankings/" TargetMode="External"/><Relationship Id="rId947" Type="http://schemas.openxmlformats.org/officeDocument/2006/relationships/hyperlink" Target="https://chicagomaroon.com/42194/news/breaking-pro-palestine-protestors-launch-encampment-on-quad/" TargetMode="External"/><Relationship Id="rId704" Type="http://schemas.openxmlformats.org/officeDocument/2006/relationships/hyperlink" Target="https://www.stonybrook.edu/about/facts-and-rankings/" TargetMode="External"/><Relationship Id="rId946" Type="http://schemas.openxmlformats.org/officeDocument/2006/relationships/hyperlink" Target="https://chicagomaroon.com/42569/news/university-meets-with-encampment-leaders-organizers-say/" TargetMode="External"/><Relationship Id="rId703" Type="http://schemas.openxmlformats.org/officeDocument/2006/relationships/hyperlink" Target="https://www.nytimes.com/2023/06/01/nyregion/stony-brook-university-gift.html" TargetMode="External"/><Relationship Id="rId945" Type="http://schemas.openxmlformats.org/officeDocument/2006/relationships/hyperlink" Target="https://ccrjustice.org/sites/default/files/attach/2016/10/AB2844%20FAQ%20final.pdf" TargetMode="External"/><Relationship Id="rId702" Type="http://schemas.openxmlformats.org/officeDocument/2006/relationships/hyperlink" Target="https://www.usnews.com/best-colleges/stony-brook-suny-2838" TargetMode="External"/><Relationship Id="rId944" Type="http://schemas.openxmlformats.org/officeDocument/2006/relationships/hyperlink" Target="https://ucsbgauchos.com/sports/2023/6/12/fan-zone-Locos-nickname.aspx" TargetMode="External"/><Relationship Id="rId73" Type="http://schemas.openxmlformats.org/officeDocument/2006/relationships/hyperlink" Target="https://brandfetch.com/barnard.edu?view=library&amp;library=default&amp;collection=colors" TargetMode="External"/><Relationship Id="rId72" Type="http://schemas.openxmlformats.org/officeDocument/2006/relationships/hyperlink" Target="https://www.jewishvirtuallibrary.org/anti-bds-legislation" TargetMode="External"/><Relationship Id="rId75" Type="http://schemas.openxmlformats.org/officeDocument/2006/relationships/hyperlink" Target="https://www.columbiaspectator.com/news/2024/04/26/barnard-reaches-resolution-with-nearly-all-suspended-students-spokesperson-says/" TargetMode="External"/><Relationship Id="rId74" Type="http://schemas.openxmlformats.org/officeDocument/2006/relationships/hyperlink" Target="https://www.boldbeautifulbarnard.com/unafraid-at-barnard/2020/5/29/who-is-millie-the-dancing-bear" TargetMode="External"/><Relationship Id="rId77" Type="http://schemas.openxmlformats.org/officeDocument/2006/relationships/hyperlink" Target="https://www.boston25news.com/news/local/police-surround-encampment-more-than-100-protesters-northeastern-university-boston/RLLWB2LBIFGTVBU4YN6RNEDUWQ/" TargetMode="External"/><Relationship Id="rId76" Type="http://schemas.openxmlformats.org/officeDocument/2006/relationships/hyperlink" Target="https://www.instagram.com/berkleesjp/p/C6HNqX3sB8g/?img_index=6" TargetMode="External"/><Relationship Id="rId79" Type="http://schemas.openxmlformats.org/officeDocument/2006/relationships/hyperlink" Target="https://www.wgbh.org/news/local/2024-04-27/northeastern-protestors-reject-universitys-reasoning-for-clearing-pro-palestinian-encampment" TargetMode="External"/><Relationship Id="rId78" Type="http://schemas.openxmlformats.org/officeDocument/2006/relationships/hyperlink" Target="https://www.wgbh.org/news/local/2024-04-27/northeastern-protestors-reject-universitys-reasoning-for-clearing-pro-palestinian-encampment" TargetMode="External"/><Relationship Id="rId939" Type="http://schemas.openxmlformats.org/officeDocument/2006/relationships/hyperlink" Target="https://www.ucop.edu/investment-office/investment-reports/annual-reports/annual-endowment-report-2021.pdf" TargetMode="External"/><Relationship Id="rId938" Type="http://schemas.openxmlformats.org/officeDocument/2006/relationships/hyperlink" Target="https://www.usnews.com/best-colleges/university-of-california-santa-barbara-1320" TargetMode="External"/><Relationship Id="rId937" Type="http://schemas.openxmlformats.org/officeDocument/2006/relationships/hyperlink" Target="https://dailynexus.com/2024-05-15/encampment-enters-third-week-makes-little-progress-in-university-negotiations/" TargetMode="External"/><Relationship Id="rId71" Type="http://schemas.openxmlformats.org/officeDocument/2006/relationships/hyperlink" Target="https://www.usnews.com/best-colleges/barnard-college-2708" TargetMode="External"/><Relationship Id="rId70" Type="http://schemas.openxmlformats.org/officeDocument/2006/relationships/hyperlink" Target="https://www.usnews.com/best-colleges/barnard-college-2708" TargetMode="External"/><Relationship Id="rId932" Type="http://schemas.openxmlformats.org/officeDocument/2006/relationships/hyperlink" Target="https://dailynexus.com/2024-05-15/encampment-enters-third-week-makes-little-progress-in-university-negotiations/" TargetMode="External"/><Relationship Id="rId931" Type="http://schemas.openxmlformats.org/officeDocument/2006/relationships/hyperlink" Target="https://dailynexus.com/2024-05-15/encampment-enters-third-week-makes-little-progress-in-university-negotiations/" TargetMode="External"/><Relationship Id="rId930" Type="http://schemas.openxmlformats.org/officeDocument/2006/relationships/hyperlink" Target="https://dailynexus.com/2024-05-15/encampment-enters-third-week-makes-little-progress-in-university-negotiations/" TargetMode="External"/><Relationship Id="rId936" Type="http://schemas.openxmlformats.org/officeDocument/2006/relationships/hyperlink" Target="https://dailynexus.com/2024-05-15/encampment-enters-third-week-makes-little-progress-in-university-negotiations/" TargetMode="External"/><Relationship Id="rId935" Type="http://schemas.openxmlformats.org/officeDocument/2006/relationships/hyperlink" Target="https://wildcat.arizona.edu/155272/news/n-robbins-protest-response-05-01/" TargetMode="External"/><Relationship Id="rId934" Type="http://schemas.openxmlformats.org/officeDocument/2006/relationships/hyperlink" Target="https://www.ucsb.edu/commencement" TargetMode="External"/><Relationship Id="rId933" Type="http://schemas.openxmlformats.org/officeDocument/2006/relationships/hyperlink" Target="https://dailynexus.com/2024-05-01/ucsb-divest-takes-over-srb-in-solidarity-with-nationwide-campus-protests/" TargetMode="External"/><Relationship Id="rId62" Type="http://schemas.openxmlformats.org/officeDocument/2006/relationships/hyperlink" Target="https://www.chalkbeat.org/colorado/2024/05/10/denver-community-college-campus-pro-palestinian-protest-splits-students/" TargetMode="External"/><Relationship Id="rId1312" Type="http://schemas.openxmlformats.org/officeDocument/2006/relationships/hyperlink" Target="https://www.usnews.com/best-colleges/washington-university-in-st-louis-2520" TargetMode="External"/><Relationship Id="rId61" Type="http://schemas.openxmlformats.org/officeDocument/2006/relationships/hyperlink" Target="https://www1.ucdenver.edu/docs/default-source/offices-ucomm-documents/brand/cudenver_spiritid_aag.pdf?sfvrsn=5ffab3b8_2" TargetMode="External"/><Relationship Id="rId1313" Type="http://schemas.openxmlformats.org/officeDocument/2006/relationships/hyperlink" Target="https://www.jpost.com/bds-threat/missouri-joins-31-other-states-in-passing-anti-bds-legislation-635025" TargetMode="External"/><Relationship Id="rId64" Type="http://schemas.openxmlformats.org/officeDocument/2006/relationships/hyperlink" Target="https://www.columbiaspectator.com/news/2024/05/02/timeline-the-gaza-solidarity-encampment/" TargetMode="External"/><Relationship Id="rId1314" Type="http://schemas.openxmlformats.org/officeDocument/2006/relationships/hyperlink" Target="https://www.studlife.com/news/2024/04/27/protestors-hold-pro-palestine-march-through-campus-start-encampment" TargetMode="External"/><Relationship Id="rId63" Type="http://schemas.openxmlformats.org/officeDocument/2006/relationships/hyperlink" Target="https://www.columbiaspectator.com/news/2024/04/19/faculty-and-staff-for-justice-in-palestine-announce-boycott-of-commencement-other-events-until-demands-are-met/" TargetMode="External"/><Relationship Id="rId1315" Type="http://schemas.openxmlformats.org/officeDocument/2006/relationships/hyperlink" Target="https://www.usnews.com/best-colleges/wayne-state-2329" TargetMode="External"/><Relationship Id="rId66" Type="http://schemas.openxmlformats.org/officeDocument/2006/relationships/hyperlink" Target="https://www.columbiaspectator.com/news/2024/04/19/faculty-and-staff-for-justice-in-palestine-announce-boycott-of-commencement-other-events-until-demands-are-met/" TargetMode="External"/><Relationship Id="rId1316" Type="http://schemas.openxmlformats.org/officeDocument/2006/relationships/hyperlink" Target="https://giving.wayne.edu/about/foundation" TargetMode="External"/><Relationship Id="rId65" Type="http://schemas.openxmlformats.org/officeDocument/2006/relationships/hyperlink" Target="https://www.columbiaspectator.com/news/2024/04/19/faculty-and-staff-for-justice-in-palestine-announce-boycott-of-commencement-other-events-until-demands-are-met/" TargetMode="External"/><Relationship Id="rId1317" Type="http://schemas.openxmlformats.org/officeDocument/2006/relationships/hyperlink" Target="https://www.usnews.com/best-colleges/wayne-state-2329" TargetMode="External"/><Relationship Id="rId68" Type="http://schemas.openxmlformats.org/officeDocument/2006/relationships/hyperlink" Target="https://bwog.com/2023/05/barnard-sga-talks-with-vice-president-dibenedetto-and-guests-regarding-barnard-finances/" TargetMode="External"/><Relationship Id="rId1318" Type="http://schemas.openxmlformats.org/officeDocument/2006/relationships/hyperlink" Target="https://brandeiscenter.com/third-michigan-campus-passes-bds-resolution/" TargetMode="External"/><Relationship Id="rId67" Type="http://schemas.openxmlformats.org/officeDocument/2006/relationships/hyperlink" Target="https://www.usnews.com/best-colleges/barnard-college-2708" TargetMode="External"/><Relationship Id="rId1319" Type="http://schemas.openxmlformats.org/officeDocument/2006/relationships/hyperlink" Target="https://www.freep.com/story/news/local/michigan/2024/05/04/protests-against-israel-continue-in-michigan-amid-national-crackdown/73559649007/" TargetMode="External"/><Relationship Id="rId729" Type="http://schemas.openxmlformats.org/officeDocument/2006/relationships/hyperlink" Target="https://www.usnews.com/best-colleges/syracuse-university-2882" TargetMode="External"/><Relationship Id="rId728" Type="http://schemas.openxmlformats.org/officeDocument/2006/relationships/hyperlink" Target="https://dailyorange.com/2024/05/syracuse-university-encampment-statement-dps-interactions/" TargetMode="External"/><Relationship Id="rId60" Type="http://schemas.openxmlformats.org/officeDocument/2006/relationships/hyperlink" Target="https://www.ucdenver.edu/offices/ucomm/brand-old/visual-identity/color" TargetMode="External"/><Relationship Id="rId723" Type="http://schemas.openxmlformats.org/officeDocument/2006/relationships/hyperlink" Target="https://dailyorange.com/2024/05/syracuse-university-encampment-6-demands/" TargetMode="External"/><Relationship Id="rId965" Type="http://schemas.openxmlformats.org/officeDocument/2006/relationships/hyperlink" Target="https://www.cuindependent.com/2024/04/25/organizers-set-up-pro-palestinian-encampment-on-cu-denver-campus/" TargetMode="External"/><Relationship Id="rId722" Type="http://schemas.openxmlformats.org/officeDocument/2006/relationships/hyperlink" Target="https://www.swarthmore.edu/finance-and-investment-office" TargetMode="External"/><Relationship Id="rId964" Type="http://schemas.openxmlformats.org/officeDocument/2006/relationships/hyperlink" Target="https://www.cuindependent.com/2024/04/25/organizers-set-up-pro-palestinian-encampment-on-cu-denver-campus/" TargetMode="External"/><Relationship Id="rId721" Type="http://schemas.openxmlformats.org/officeDocument/2006/relationships/hyperlink" Target="https://swarthmorevoices.com/content-1/2024/4/22/042224-palestine-encampment-begins" TargetMode="External"/><Relationship Id="rId963" Type="http://schemas.openxmlformats.org/officeDocument/2006/relationships/hyperlink" Target="https://data.uchicago.edu/data-at-a-glance/" TargetMode="External"/><Relationship Id="rId720" Type="http://schemas.openxmlformats.org/officeDocument/2006/relationships/hyperlink" Target="https://www.swarthmore.edu/phoenix" TargetMode="External"/><Relationship Id="rId962" Type="http://schemas.openxmlformats.org/officeDocument/2006/relationships/hyperlink" Target="https://chicagomaroon.com/42813/news/breaking-ucpd-in-riot-gear-separate-protesters-as-quad-tensions-escalate/" TargetMode="External"/><Relationship Id="rId727" Type="http://schemas.openxmlformats.org/officeDocument/2006/relationships/hyperlink" Target="https://dailyorange.com/2024/05/looking-into-syracuse-gaza-solidarity-encampment/" TargetMode="External"/><Relationship Id="rId969" Type="http://schemas.openxmlformats.org/officeDocument/2006/relationships/hyperlink" Target="https://www.usnews.com/best-colleges/university-of-chicago-1774" TargetMode="External"/><Relationship Id="rId726" Type="http://schemas.openxmlformats.org/officeDocument/2006/relationships/hyperlink" Target="https://dailyorange.com/2024/05/students-walk-across-campus-israel-solidarity/" TargetMode="External"/><Relationship Id="rId968"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725" Type="http://schemas.openxmlformats.org/officeDocument/2006/relationships/hyperlink" Target="https://dailyorange.com/2024/04/live-student-encampment-syracuse-quad-demanding-gaza-ceasefire/" TargetMode="External"/><Relationship Id="rId967" Type="http://schemas.openxmlformats.org/officeDocument/2006/relationships/hyperlink" Target="https://www.cuindependent.com/2024/04/26/police-precense-at-pro-palestine-encampment-at-cu-denver-campus/" TargetMode="External"/><Relationship Id="rId724" Type="http://schemas.openxmlformats.org/officeDocument/2006/relationships/hyperlink" Target="https://dailyorange.com/2024/04/live-student-encampment-syracuse-quad-demanding-gaza-ceasefire/" TargetMode="External"/><Relationship Id="rId966" Type="http://schemas.openxmlformats.org/officeDocument/2006/relationships/hyperlink" Target="https://www.denverpost.com/2024/05/13/university-denver-gaza-encampment/" TargetMode="External"/><Relationship Id="rId69" Type="http://schemas.openxmlformats.org/officeDocument/2006/relationships/hyperlink" Target="https://www.usnews.com/best-colleges/barnard-college-2708" TargetMode="External"/><Relationship Id="rId961" Type="http://schemas.openxmlformats.org/officeDocument/2006/relationships/hyperlink" Target="https://collegeadmissions.uchicago.edu/campus-life/traditions-and-events" TargetMode="External"/><Relationship Id="rId960" Type="http://schemas.openxmlformats.org/officeDocument/2006/relationships/hyperlink" Target="https://www.illinois.gov/news/press-release.13202.html" TargetMode="External"/><Relationship Id="rId1310" Type="http://schemas.openxmlformats.org/officeDocument/2006/relationships/hyperlink" Target="https://www.usnews.com/best-colleges/washington-university-in-st-louis-2520" TargetMode="External"/><Relationship Id="rId1311" Type="http://schemas.openxmlformats.org/officeDocument/2006/relationships/hyperlink" Target="https://endowment.wustl.edu/about/endowment/" TargetMode="External"/><Relationship Id="rId51" Type="http://schemas.openxmlformats.org/officeDocument/2006/relationships/hyperlink" Target="https://denvergazette.com/news/local/pro-palestinian-protesters-escalate-auraria-campus/article_03d60088-13b2-11ef-82d7-7784017f5963.html" TargetMode="External"/><Relationship Id="rId1301" Type="http://schemas.openxmlformats.org/officeDocument/2006/relationships/hyperlink" Target="https://www.usnews.com/best-colleges/virginia-tech-3754"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usnews.com/best-colleges/virginia-tech-3754"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wsls.com/news/local/2024/04/29/police-clear-out-pro-palestine-protest-encampment-at-virginia-tech/" TargetMode="External"/><Relationship Id="rId52" Type="http://schemas.openxmlformats.org/officeDocument/2006/relationships/hyperlink" Target="https://www.denver7.com/news/front-range/denver/pro-palestinian-activists-reveal-new-demands-as-auraria-campus-encampment-expands" TargetMode="External"/><Relationship Id="rId1304" Type="http://schemas.openxmlformats.org/officeDocument/2006/relationships/hyperlink" Target="https://www.udc.edu/" TargetMode="External"/><Relationship Id="rId55" Type="http://schemas.openxmlformats.org/officeDocument/2006/relationships/hyperlink" Target="https://www.ucdenver.edu/about-cu-denver" TargetMode="External"/><Relationship Id="rId1305" Type="http://schemas.openxmlformats.org/officeDocument/2006/relationships/hyperlink" Target="https://www.instagram.com/p/C6R5TWRuI8J/?img_index=3" TargetMode="External"/><Relationship Id="rId54" Type="http://schemas.openxmlformats.org/officeDocument/2006/relationships/hyperlink" Target="https://giving.cu.edu/about-us/university-colorado-foundation" TargetMode="External"/><Relationship Id="rId1306" Type="http://schemas.openxmlformats.org/officeDocument/2006/relationships/hyperlink" Target="https://www.studlife.com/news/2024/04/27/protestors-hold-pro-palestine-march-through-campus-start-encampment" TargetMode="External"/><Relationship Id="rId57" Type="http://schemas.openxmlformats.org/officeDocument/2006/relationships/hyperlink" Target="https://www.usnews.com/best-colleges/university-of-colorado-denver-6740/paying" TargetMode="External"/><Relationship Id="rId1307" Type="http://schemas.openxmlformats.org/officeDocument/2006/relationships/hyperlink" Target="https://www.studlife.com/news/2024/04/27/protestors-hold-pro-palestine-march-through-campus-start-encampment" TargetMode="External"/><Relationship Id="rId56" Type="http://schemas.openxmlformats.org/officeDocument/2006/relationships/hyperlink" Target="https://www.usnews.com/best-colleges/university-of-denver-1371/paying" TargetMode="External"/><Relationship Id="rId1308" Type="http://schemas.openxmlformats.org/officeDocument/2006/relationships/hyperlink" Target="https://www.ksdk.com/article/news/local/washu-commencement-faces-protests-israel-hamas-war/63-74c17b24-3fd9-43af-ba94-82a0b6287603" TargetMode="External"/><Relationship Id="rId1309" Type="http://schemas.openxmlformats.org/officeDocument/2006/relationships/hyperlink" Target="https://andrewdmartin.wustl.edu/this-weekends-demonstration/" TargetMode="External"/><Relationship Id="rId719" Type="http://schemas.openxmlformats.org/officeDocument/2006/relationships/hyperlink" Target="https://www.timesofisrael.com/governor-of-pennsylvania-signs-anti-bds-bill-into-law/" TargetMode="External"/><Relationship Id="rId718" Type="http://schemas.openxmlformats.org/officeDocument/2006/relationships/hyperlink" Target="https://www.swarthmore.edu/student-accounts-office/tuition-housing-and-food-fees" TargetMode="External"/><Relationship Id="rId717" Type="http://schemas.openxmlformats.org/officeDocument/2006/relationships/hyperlink" Target="https://www.swarthmore.edu/meet-swarthmore/swarthmore-numbers" TargetMode="External"/><Relationship Id="rId959" Type="http://schemas.openxmlformats.org/officeDocument/2006/relationships/hyperlink" Target="https://hechingerreport.org/university-of-chicago-projected-to-be-the-first-u-s-university-to-charge-100000-a-year/" TargetMode="External"/><Relationship Id="rId712" Type="http://schemas.openxmlformats.org/officeDocument/2006/relationships/hyperlink" Target="https://swarthmorevoices.com/content-1/2024/4/22/042224-palestine-encampment-begins" TargetMode="External"/><Relationship Id="rId954" Type="http://schemas.openxmlformats.org/officeDocument/2006/relationships/hyperlink" Target="https://chicagomaroon.com/42726/news/live-updates-pro-palestine-encampment-enters-fifth-day-on-quad/" TargetMode="External"/><Relationship Id="rId711" Type="http://schemas.openxmlformats.org/officeDocument/2006/relationships/hyperlink" Target="https://www.stonybrook.edu/about/facts-and-rankings/" TargetMode="External"/><Relationship Id="rId953" Type="http://schemas.openxmlformats.org/officeDocument/2006/relationships/hyperlink" Target="https://www.bloomberg.com/news/articles/2024-05-07/uchicago-ends-pro-palestinian-campus-encampment-without-arrests" TargetMode="External"/><Relationship Id="rId710" Type="http://schemas.openxmlformats.org/officeDocument/2006/relationships/hyperlink" Target="https://sbstatesman.com/127280/news/breaking-news-sb4palestine-organizes-gaza-solidarity-encampment-on-staller-steps/" TargetMode="External"/><Relationship Id="rId952" Type="http://schemas.openxmlformats.org/officeDocument/2006/relationships/hyperlink" Target="https://chicagomaroon.com/43157/news/breaking-police-arrive-on-main-quad-in-riot-gear-tell-protesters-to-leave/" TargetMode="External"/><Relationship Id="rId951" Type="http://schemas.openxmlformats.org/officeDocument/2006/relationships/hyperlink" Target="https://convocation.uchicago.edu/" TargetMode="External"/><Relationship Id="rId716" Type="http://schemas.openxmlformats.org/officeDocument/2006/relationships/hyperlink" Target="https://www.swarthmore.edu/finance-and-investment-office" TargetMode="External"/><Relationship Id="rId958" Type="http://schemas.openxmlformats.org/officeDocument/2006/relationships/hyperlink" Target="https://financialaid.uchicago.edu/undergraduate/how-aid-works/undergraduate-costs/" TargetMode="External"/><Relationship Id="rId715" Type="http://schemas.openxmlformats.org/officeDocument/2006/relationships/hyperlink" Target="https://www.usnews.com/best-colleges/swarthmore-college-3370" TargetMode="External"/><Relationship Id="rId957" Type="http://schemas.openxmlformats.org/officeDocument/2006/relationships/hyperlink" Target="https://data.uchicago.edu/data-at-a-glance/" TargetMode="External"/><Relationship Id="rId714" Type="http://schemas.openxmlformats.org/officeDocument/2006/relationships/hyperlink" Target="https://swarthmorevoices.com/content-1/2024/4/22/042224-palestine-encampment-begins" TargetMode="External"/><Relationship Id="rId956" Type="http://schemas.openxmlformats.org/officeDocument/2006/relationships/hyperlink" Target="https://annualreport.uchicago.edu/the-endowment/" TargetMode="External"/><Relationship Id="rId713" Type="http://schemas.openxmlformats.org/officeDocument/2006/relationships/hyperlink" Target="https://swarthmorephoenix.com/2024/04/29/breaking-students-occupy-parrish-lawn-in-support-of-palestine/" TargetMode="External"/><Relationship Id="rId955" Type="http://schemas.openxmlformats.org/officeDocument/2006/relationships/hyperlink" Target="https://www.usnews.com/best-colleges/university-of-chicago-1774" TargetMode="External"/><Relationship Id="rId59" Type="http://schemas.openxmlformats.org/officeDocument/2006/relationships/hyperlink" Target="https://www.jewishvirtuallibrary.org/anti-bds-legislation" TargetMode="External"/><Relationship Id="rId58" Type="http://schemas.openxmlformats.org/officeDocument/2006/relationships/hyperlink" Target="https://www.ucdenver.edu/tuition-cost" TargetMode="External"/><Relationship Id="rId950" Type="http://schemas.openxmlformats.org/officeDocument/2006/relationships/hyperlink" Target="https://chicagomaroon.com/42443/news/live-updates-pro-palestine-encampment-enters-third-day-on-quad/" TargetMode="External"/><Relationship Id="rId1300" Type="http://schemas.openxmlformats.org/officeDocument/2006/relationships/hyperlink" Target="https://www.vtf.org/portfolio" TargetMode="External"/><Relationship Id="rId590" Type="http://schemas.openxmlformats.org/officeDocument/2006/relationships/hyperlink" Target="https://www.nytimes.com/2024/05/17/us/campus-protests-agreements-divestment-israel.html" TargetMode="External"/><Relationship Id="rId107" Type="http://schemas.openxmlformats.org/officeDocument/2006/relationships/hyperlink" Target="https://www.brown.edu/about/brown-glance" TargetMode="External"/><Relationship Id="rId349" Type="http://schemas.openxmlformats.org/officeDocument/2006/relationships/hyperlink" Target="https://www.instagram.com/p/C6w67tDg_1K/?hl=en&amp;img_index=3" TargetMode="External"/><Relationship Id="rId106" Type="http://schemas.openxmlformats.org/officeDocument/2006/relationships/hyperlink" Target="https://www.browndailyherald.com/article/2023/10/what-is-the-university-s-endowment" TargetMode="External"/><Relationship Id="rId348" Type="http://schemas.openxmlformats.org/officeDocument/2006/relationships/hyperlink" Target="https://www.instagram.com/p/C6w67tDg_1K/?hl=en&amp;img_index=3" TargetMode="External"/><Relationship Id="rId105" Type="http://schemas.openxmlformats.org/officeDocument/2006/relationships/hyperlink" Target="https://www.brown.edu/about/brown-glance" TargetMode="External"/><Relationship Id="rId347" Type="http://schemas.openxmlformats.org/officeDocument/2006/relationships/hyperlink" Target="https://www.instagram.com/p/C6w67tDg_1K/?hl=en&amp;img_index=3" TargetMode="External"/><Relationship Id="rId589" Type="http://schemas.openxmlformats.org/officeDocument/2006/relationships/hyperlink" Target="https://www.cbsnews.com/chicago/news/lawsuit-northwestern-university-harassment-pro-palestinian-encampment/" TargetMode="External"/><Relationship Id="rId10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6" Type="http://schemas.openxmlformats.org/officeDocument/2006/relationships/hyperlink" Target="https://emorywheel.com/undergraduate-students-vote-no-confidence-in-fenves-in-wake-of-protests/" TargetMode="External"/><Relationship Id="rId588" Type="http://schemas.openxmlformats.org/officeDocument/2006/relationships/hyperlink" Target="https://www.usnews.com/best-colleges/northeastern-university-2199/paying" TargetMode="External"/><Relationship Id="rId109" Type="http://schemas.openxmlformats.org/officeDocument/2006/relationships/hyperlink" Target="https://finaid.brown.edu/estimate-cost-aid/cost" TargetMode="External"/><Relationship Id="rId1170" Type="http://schemas.openxmlformats.org/officeDocument/2006/relationships/hyperlink" Target="https://www.nytimes.com/2024/05/05/us/usc-pro-palestinian-encampment.html" TargetMode="External"/><Relationship Id="rId108" Type="http://schemas.openxmlformats.org/officeDocument/2006/relationships/hyperlink" Target="https://www.usnews.com/best-colleges/brown-university-3401/paying" TargetMode="External"/><Relationship Id="rId1171" Type="http://schemas.openxmlformats.org/officeDocument/2006/relationships/hyperlink" Target="https://www.nytimes.com/2024/05/05/us/usc-pro-palestinian-encampment.html" TargetMode="External"/><Relationship Id="rId341" Type="http://schemas.openxmlformats.org/officeDocument/2006/relationships/hyperlink" Target="https://www.usnews.com/best-colleges/emory-university-1564" TargetMode="External"/><Relationship Id="rId583" Type="http://schemas.openxmlformats.org/officeDocument/2006/relationships/hyperlink" Target="https://www.usnews.com/best-colleges/north-carolina-state-raleigh-2972" TargetMode="External"/><Relationship Id="rId1172" Type="http://schemas.openxmlformats.org/officeDocument/2006/relationships/hyperlink" Target="https://www.thecorsaironline.com/corsair/2024/5/8/usc-removes-protesters-encampment-again" TargetMode="External"/><Relationship Id="rId340" Type="http://schemas.openxmlformats.org/officeDocument/2006/relationships/hyperlink" Target="https://www.usnews.com/best-colleges/emory-university-1564/paying" TargetMode="External"/><Relationship Id="rId582" Type="http://schemas.openxmlformats.org/officeDocument/2006/relationships/hyperlink" Target="https://www.usnews.com/best-colleges/north-carolina-state-raleigh-2972" TargetMode="External"/><Relationship Id="rId1173" Type="http://schemas.openxmlformats.org/officeDocument/2006/relationships/hyperlink" Target="https://www.abcactionnews.com/news/region-hillsborough/10-arrested-at-pro-palestine-demonstration-at-usf-tuesday-and-seven-released-from-jail" TargetMode="External"/><Relationship Id="rId581" Type="http://schemas.openxmlformats.org/officeDocument/2006/relationships/hyperlink" Target="https://www.usnews.com/best-colleges/north-carolina-state-raleigh-2972" TargetMode="External"/><Relationship Id="rId1174" Type="http://schemas.openxmlformats.org/officeDocument/2006/relationships/hyperlink" Target="https://www.uscfoundations.com/sites/default/files/pdf/USC%20Endowment%20Report%2006.30.23.pdf" TargetMode="External"/><Relationship Id="rId580" Type="http://schemas.openxmlformats.org/officeDocument/2006/relationships/hyperlink" Target="https://www.usnews.com/best-colleges/north-carolina-state-raleigh-2972" TargetMode="External"/><Relationship Id="rId1175" Type="http://schemas.openxmlformats.org/officeDocument/2006/relationships/hyperlink" Target="https://www.usnews.com/best-colleges/university-of-southern-california-1328" TargetMode="External"/><Relationship Id="rId103" Type="http://schemas.openxmlformats.org/officeDocument/2006/relationships/hyperlink" Target="https://www.jta.org/2024/05/01/united-states/brown-university-board-to-vote-on-israel-divestment-following-agreement-with-protesters" TargetMode="External"/><Relationship Id="rId345" Type="http://schemas.openxmlformats.org/officeDocument/2006/relationships/hyperlink" Target="https://teamcolorcodes.com/emory-university-eagles-color-codes/" TargetMode="External"/><Relationship Id="rId587" Type="http://schemas.openxmlformats.org/officeDocument/2006/relationships/hyperlink" Target="https://www.usnews.com/best-colleges/northeastern-university-2199" TargetMode="External"/><Relationship Id="rId1176" Type="http://schemas.openxmlformats.org/officeDocument/2006/relationships/hyperlink" Target="https://www.usnews.com/best-colleges/university-of-southern-california-1328" TargetMode="External"/><Relationship Id="rId10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4" Type="http://schemas.openxmlformats.org/officeDocument/2006/relationships/hyperlink" Target="https://teamcolorcodes.com/emory-university-eagles-color-codes/" TargetMode="External"/><Relationship Id="rId586" Type="http://schemas.openxmlformats.org/officeDocument/2006/relationships/hyperlink" Target="https://www.usnews.com/best-colleges/northeastern-university-2199" TargetMode="External"/><Relationship Id="rId1177" Type="http://schemas.openxmlformats.org/officeDocument/2006/relationships/hyperlink" Target="https://jweekly.com/2016/09/30/gov-brown-makes-california-13th-state-with-anti-bds-law/" TargetMode="External"/><Relationship Id="rId101" Type="http://schemas.openxmlformats.org/officeDocument/2006/relationships/hyperlink" Target="https://www.jta.org/2024/05/01/united-states/brown-university-board-to-vote-on-israel-divestment-following-agreement-with-protesters" TargetMode="External"/><Relationship Id="rId343" Type="http://schemas.openxmlformats.org/officeDocument/2006/relationships/hyperlink" Target="https://www.jewishvirtuallibrary.org/anti-bds-legislation" TargetMode="External"/><Relationship Id="rId585" Type="http://schemas.openxmlformats.org/officeDocument/2006/relationships/hyperlink" Target="https://apnews.com/article/campus-protests-george-washington-encampment-eac5c1cc396551bee1b110b48a94aefd" TargetMode="External"/><Relationship Id="rId1178" Type="http://schemas.openxmlformats.org/officeDocument/2006/relationships/hyperlink" Target="https://www.pbs.org/newshour/nation/pro-palestinian-encampment-at-usc-dismantled-after-protestors-comply-with-order-to-leave" TargetMode="External"/><Relationship Id="rId10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2" Type="http://schemas.openxmlformats.org/officeDocument/2006/relationships/hyperlink" Target="https://www.usnews.com/best-colleges/emory-university-1564/paying" TargetMode="External"/><Relationship Id="rId584" Type="http://schemas.openxmlformats.org/officeDocument/2006/relationships/hyperlink" Target="https://www.wcvb.com/article/protest-encampment-northeastern-university-boston/60605266" TargetMode="External"/><Relationship Id="rId1179" Type="http://schemas.openxmlformats.org/officeDocument/2006/relationships/hyperlink" Target="https://www.cbsnews.com/texas/news/what-pro-palestinian-protesters-are-demanding-from-the-ut-system/" TargetMode="External"/><Relationship Id="rId1169" Type="http://schemas.openxmlformats.org/officeDocument/2006/relationships/hyperlink" Target="https://www.instagram.com/p/C6JYYbPLb-S/?hl=en&amp;img_index=2" TargetMode="External"/><Relationship Id="rId338"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337" Type="http://schemas.openxmlformats.org/officeDocument/2006/relationships/hyperlink" Target="https://www.usnews.com/best-colleges/emory-university-1564" TargetMode="External"/><Relationship Id="rId579" Type="http://schemas.openxmlformats.org/officeDocument/2006/relationships/hyperlink" Target="https://apnews.com/article/campus-protests-george-washington-encampment-eac5c1cc396551bee1b110b48a94aefd" TargetMode="External"/><Relationship Id="rId336" Type="http://schemas.openxmlformats.org/officeDocument/2006/relationships/hyperlink" Target="https://emorywheel.com/fenves-answers-questions-about-encampment-arrests-at-university-senate-meeting/" TargetMode="External"/><Relationship Id="rId578" Type="http://schemas.openxmlformats.org/officeDocument/2006/relationships/hyperlink" Target="https://www.dailytarheel.com/article/2024/04/university-gaza-solidarity-encampment-day-two" TargetMode="External"/><Relationship Id="rId335" Type="http://schemas.openxmlformats.org/officeDocument/2006/relationships/hyperlink" Target="https://emorywheel.com/fenves-answers-questions-at-student-webinar-in-wake-of-protests-says-he-has-no-plans-to-divest-from-israel/" TargetMode="External"/><Relationship Id="rId577" Type="http://schemas.openxmlformats.org/officeDocument/2006/relationships/hyperlink" Target="https://www.usnews.com/best-colleges/nyu-2785" TargetMode="External"/><Relationship Id="rId339" Type="http://schemas.openxmlformats.org/officeDocument/2006/relationships/hyperlink" Target="https://www.usnews.com/best-colleges/emory-university-1564" TargetMode="External"/><Relationship Id="rId1160" Type="http://schemas.openxmlformats.org/officeDocument/2006/relationships/hyperlink" Target="https://www.abcactionnews.com/news/region-hillsborough/10-arrested-at-pro-palestine-demonstration-at-usf-tuesday-and-seven-released-from-jail" TargetMode="External"/><Relationship Id="rId330" Type="http://schemas.openxmlformats.org/officeDocument/2006/relationships/hyperlink" Target="https://president.emory.edu/communications/2024/04/april-26-yesterdays-protests.html" TargetMode="External"/><Relationship Id="rId572" Type="http://schemas.openxmlformats.org/officeDocument/2006/relationships/hyperlink" Target="https://www.usnews.com/best-colleges/middlebury-college-3691" TargetMode="External"/><Relationship Id="rId1161" Type="http://schemas.openxmlformats.org/officeDocument/2006/relationships/hyperlink" Target="https://www.usnews.com/best-colleges/university-of-south-florida-1537" TargetMode="External"/><Relationship Id="rId571" Type="http://schemas.openxmlformats.org/officeDocument/2006/relationships/hyperlink" Target="https://vtdigger.org/2024/05/06/after-reaching-agreement-with-middlebury-college-student-protesters-take-down-encampment/" TargetMode="External"/><Relationship Id="rId1162" Type="http://schemas.openxmlformats.org/officeDocument/2006/relationships/hyperlink" Target="https://giving.usf.edu/reports/performance20/pdf/Performance_Report_2020-21.pdf" TargetMode="External"/><Relationship Id="rId570" Type="http://schemas.openxmlformats.org/officeDocument/2006/relationships/hyperlink" Target="https://www.usnews.com/best-colleges/michigan-state-2290/paying" TargetMode="External"/><Relationship Id="rId1163" Type="http://schemas.openxmlformats.org/officeDocument/2006/relationships/hyperlink" Target="https://www.usnews.com/best-colleges/university-of-south-florida-1537" TargetMode="External"/><Relationship Id="rId1164" Type="http://schemas.openxmlformats.org/officeDocument/2006/relationships/hyperlink" Target="https://www.usnews.com/best-colleges/university-of-south-florida-1537" TargetMode="External"/><Relationship Id="rId334" Type="http://schemas.openxmlformats.org/officeDocument/2006/relationships/hyperlink" Target="https://president.emory.edu/communications/2024/04/april-26-yesterdays-protests.html" TargetMode="External"/><Relationship Id="rId576" Type="http://schemas.openxmlformats.org/officeDocument/2006/relationships/hyperlink" Target="https://www.usnews.com/best-colleges/nyu-2785" TargetMode="External"/><Relationship Id="rId1165" Type="http://schemas.openxmlformats.org/officeDocument/2006/relationships/hyperlink" Target="https://www.usnews.com/best-colleges/university-of-south-florida-1537" TargetMode="External"/><Relationship Id="rId333" Type="http://schemas.openxmlformats.org/officeDocument/2006/relationships/hyperlink" Target="https://emorywheel.com/emory-relocates-commencement-off-campus-cancels-class-day-crossover/" TargetMode="External"/><Relationship Id="rId575" Type="http://schemas.openxmlformats.org/officeDocument/2006/relationships/hyperlink" Target="https://apnews.com/article/campus-protests-george-washington-encampment-eac5c1cc396551bee1b110b48a94aefd" TargetMode="External"/><Relationship Id="rId1166" Type="http://schemas.openxmlformats.org/officeDocument/2006/relationships/hyperlink" Target="https://www.usnews.com/best-colleges/university-of-south-florida-1537" TargetMode="External"/><Relationship Id="rId332" Type="http://schemas.openxmlformats.org/officeDocument/2006/relationships/hyperlink" Target="https://atlantaciviccircle.org/2024/05/03/emory-college-faculty-vote-no-confidence-university-president-student-protests/" TargetMode="External"/><Relationship Id="rId574" Type="http://schemas.openxmlformats.org/officeDocument/2006/relationships/hyperlink" Target="https://nyunews.com/news/2024/05/05/nyu-alumni-demand-nypd-removal/" TargetMode="External"/><Relationship Id="rId1167" Type="http://schemas.openxmlformats.org/officeDocument/2006/relationships/hyperlink" Target="https://www.jns.org/boycott-divestment-sanctions-bds/morningstar/23/7/18/303698/" TargetMode="External"/><Relationship Id="rId331" Type="http://schemas.openxmlformats.org/officeDocument/2006/relationships/hyperlink" Target="https://mondoweiss.net/2024/04/we-are-occupying-emory-university-to-demand-immediate-divestment-from-israel-and-cop-city/" TargetMode="External"/><Relationship Id="rId573" Type="http://schemas.openxmlformats.org/officeDocument/2006/relationships/hyperlink" Target="https://www.usnews.com/best-colleges/middlebury-college-3691" TargetMode="External"/><Relationship Id="rId1168" Type="http://schemas.openxmlformats.org/officeDocument/2006/relationships/hyperlink" Target="https://fightbacknews.org/articles/university-of-south-florida-uses-tear-gas-on-encampment-for-gaza-and-arrest-10" TargetMode="External"/><Relationship Id="rId370" Type="http://schemas.openxmlformats.org/officeDocument/2006/relationships/hyperlink" Target="https://prismreports.org/2024/05/09/arrested-florida-state-student-commitment-palestine/" TargetMode="External"/><Relationship Id="rId129" Type="http://schemas.openxmlformats.org/officeDocument/2006/relationships/hyperlink" Target="https://www.jewishvirtuallibrary.org/anti-bds-legislation" TargetMode="External"/><Relationship Id="rId128" Type="http://schemas.openxmlformats.org/officeDocument/2006/relationships/hyperlink" Target="https://www.usnews.com/best-colleges/bryn-mawr-college-3237/paying" TargetMode="External"/><Relationship Id="rId127" Type="http://schemas.openxmlformats.org/officeDocument/2006/relationships/hyperlink" Target="https://www.usnews.com/best-colleges/bryn-mawr-college-3237" TargetMode="External"/><Relationship Id="rId369" Type="http://schemas.openxmlformats.org/officeDocument/2006/relationships/hyperlink" Target="https://prismreports.org/2024/05/09/arrested-florida-state-student-commitment-palestine/" TargetMode="External"/><Relationship Id="rId126" Type="http://schemas.openxmlformats.org/officeDocument/2006/relationships/hyperlink" Target="https://www.usnews.com/best-colleges/bryn-mawr-college-3237/paying" TargetMode="External"/><Relationship Id="rId368" Type="http://schemas.openxmlformats.org/officeDocument/2006/relationships/hyperlink" Target="https://prismreports.org/2024/05/09/arrested-florida-state-student-commitment-palestine/" TargetMode="External"/><Relationship Id="rId1190" Type="http://schemas.openxmlformats.org/officeDocument/2006/relationships/hyperlink" Target="https://www.axios.com/local/salt-lake-city/2024/04/30/university-of-utah-palestinian-protest-encampment-arrests" TargetMode="External"/><Relationship Id="rId1191" Type="http://schemas.openxmlformats.org/officeDocument/2006/relationships/hyperlink" Target="https://www.deseret.com/politics/2024/05/16/cox-university-of-utah-handled-protesters-brilliantly/" TargetMode="External"/><Relationship Id="rId1192" Type="http://schemas.openxmlformats.org/officeDocument/2006/relationships/hyperlink" Target="https://www.deseret.com/politics/2024/05/16/cox-university-of-utah-handled-protesters-brilliantly/" TargetMode="External"/><Relationship Id="rId1193" Type="http://schemas.openxmlformats.org/officeDocument/2006/relationships/hyperlink" Target="https://www.deseret.com/education/2024/05/01/university-utah-graduation-protest-encampment-palestinian-police-security/" TargetMode="External"/><Relationship Id="rId121" Type="http://schemas.openxmlformats.org/officeDocument/2006/relationships/hyperlink" Target="https://bicollegenews.com/2024/05/03/president-cassidy-shuts-down-negotiations-with-student-protesters/" TargetMode="External"/><Relationship Id="rId363" Type="http://schemas.openxmlformats.org/officeDocument/2006/relationships/hyperlink" Target="https://www.jewishvirtuallibrary.org/anti-bds-legislation" TargetMode="External"/><Relationship Id="rId1194" Type="http://schemas.openxmlformats.org/officeDocument/2006/relationships/hyperlink" Target="https://www.kuer.org/education/2024-04-30/what-happens-now-after-the-university-of-utah-cleared-out-a-pro-gaza-student-camp" TargetMode="External"/><Relationship Id="rId120" Type="http://schemas.openxmlformats.org/officeDocument/2006/relationships/hyperlink" Target="https://www.phillyvoice.com/bryn-mawr-commencement-moved-amidst-encampment-protest/" TargetMode="External"/><Relationship Id="rId362" Type="http://schemas.openxmlformats.org/officeDocument/2006/relationships/hyperlink" Target="https://www.usnews.com/best-colleges/fashion-institute-of-technology-2866" TargetMode="External"/><Relationship Id="rId1195" Type="http://schemas.openxmlformats.org/officeDocument/2006/relationships/hyperlink" Target="https://www.usnews.com/best-colleges/university-of-utah-3675" TargetMode="External"/><Relationship Id="rId361" Type="http://schemas.openxmlformats.org/officeDocument/2006/relationships/hyperlink" Target="https://www.usnews.com/best-colleges/fashion-institute-of-technology-2866" TargetMode="External"/><Relationship Id="rId1196" Type="http://schemas.openxmlformats.org/officeDocument/2006/relationships/hyperlink" Target="https://invest.utah.edu/pool-update/" TargetMode="External"/><Relationship Id="rId360" Type="http://schemas.openxmlformats.org/officeDocument/2006/relationships/hyperlink" Target="https://www.usnews.com/best-colleges/fashion-institute-of-technology-2866" TargetMode="External"/><Relationship Id="rId1197" Type="http://schemas.openxmlformats.org/officeDocument/2006/relationships/hyperlink" Target="https://www.usnews.com/best-colleges/university-of-utah-3675" TargetMode="External"/><Relationship Id="rId125" Type="http://schemas.openxmlformats.org/officeDocument/2006/relationships/hyperlink" Target="https://www.usnews.com/best-colleges/bryn-mawr-college-3237" TargetMode="External"/><Relationship Id="rId367" Type="http://schemas.openxmlformats.org/officeDocument/2006/relationships/hyperlink" Target="https://prismreports.org/2024/05/09/arrested-florida-state-student-commitment-palestine/" TargetMode="External"/><Relationship Id="rId1198" Type="http://schemas.openxmlformats.org/officeDocument/2006/relationships/hyperlink" Target="https://www.usnews.com/best-colleges/university-of-utah-3675" TargetMode="External"/><Relationship Id="rId124" Type="http://schemas.openxmlformats.org/officeDocument/2006/relationships/hyperlink" Target="https://www.brynmawr.edu/inside/offices-services/finance-administration/financial-reports-budgets" TargetMode="External"/><Relationship Id="rId366" Type="http://schemas.openxmlformats.org/officeDocument/2006/relationships/hyperlink" Target="https://gothamist.com/news/fit-protesters-surprised-by-nypds-crackdown-on-their-pro-palestinian-encampment" TargetMode="External"/><Relationship Id="rId1199" Type="http://schemas.openxmlformats.org/officeDocument/2006/relationships/hyperlink" Target="https://www.usnews.com/best-colleges/university-of-utah-3675" TargetMode="External"/><Relationship Id="rId123" Type="http://schemas.openxmlformats.org/officeDocument/2006/relationships/hyperlink" Target="https://www.usnews.com/best-colleges/bryn-mawr-college-3237" TargetMode="External"/><Relationship Id="rId365" Type="http://schemas.openxmlformats.org/officeDocument/2006/relationships/hyperlink" Target="https://fittigers.com/sports/2014/10/1/facts.aspx" TargetMode="External"/><Relationship Id="rId122" Type="http://schemas.openxmlformats.org/officeDocument/2006/relationships/hyperlink" Target="https://bicollegenews.com/2024/05/03/president-cassidy-shuts-down-negotiations-with-student-protesters/" TargetMode="External"/><Relationship Id="rId364" Type="http://schemas.openxmlformats.org/officeDocument/2006/relationships/hyperlink" Target="https://www.fitnyc.edu/about/administration/cer/toolkit/guides/color-and-layout.php" TargetMode="External"/><Relationship Id="rId9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4" Type="http://schemas.openxmlformats.org/officeDocument/2006/relationships/hyperlink" Target="https://www.browndailyherald.com/article/2024/04/around-eighty-students-begin-indefinite-encampment-on-main-green-in-support-of-divestment" TargetMode="External"/><Relationship Id="rId9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1" Type="http://schemas.openxmlformats.org/officeDocument/2006/relationships/hyperlink" Target="https://www.jewishvirtuallibrary.org/anti-bds-legislation" TargetMode="External"/><Relationship Id="rId90" Type="http://schemas.openxmlformats.org/officeDocument/2006/relationships/hyperlink" Target="https://www.usnews.com/best-colleges/berklee-college-of-music-2126/paying" TargetMode="External"/><Relationship Id="rId93" Type="http://schemas.openxmlformats.org/officeDocument/2006/relationships/hyperlink" Target="https://www.berklee.edu/campus-life/mingus-the-jazz-cat" TargetMode="External"/><Relationship Id="rId92" Type="http://schemas.openxmlformats.org/officeDocument/2006/relationships/hyperlink" Target="https://www.berklee.edu/digital-strategy-and-development/web-standards-style-guide" TargetMode="External"/><Relationship Id="rId118" Type="http://schemas.openxmlformats.org/officeDocument/2006/relationships/hyperlink" Target="https://bicollegenews.com/2024/04/27/bryn-mawr-college-students-set-up-palestine-liberation-encampment/" TargetMode="External"/><Relationship Id="rId117" Type="http://schemas.openxmlformats.org/officeDocument/2006/relationships/hyperlink" Target="https://bicollegenews.com/2024/04/30/bryn-mawr-encampment-continues-to-grow-as-it-enters-day-three-the-peoples-college-for-the-liberation-of-palestine/" TargetMode="External"/><Relationship Id="rId359" Type="http://schemas.openxmlformats.org/officeDocument/2006/relationships/hyperlink" Target="https://gothamist.com/news/fit-protesters-surprised-by-nypds-crackdown-on-their-pro-palestinian-encampment" TargetMode="External"/><Relationship Id="rId116" Type="http://schemas.openxmlformats.org/officeDocument/2006/relationships/hyperlink" Target="https://bicollegenews.com/2024/04/27/bryn-mawr-college-students-set-up-palestine-liberation-encampment/" TargetMode="External"/><Relationship Id="rId358" Type="http://schemas.openxmlformats.org/officeDocument/2006/relationships/hyperlink" Target="https://www.instagram.com/p/C6w67tDg_1K/?hl=en&amp;img_index=3" TargetMode="External"/><Relationship Id="rId115" Type="http://schemas.openxmlformats.org/officeDocument/2006/relationships/hyperlink" Target="https://bicollegenews.com/2024/04/27/bryn-mawr-college-students-set-up-palestine-liberation-encampment/" TargetMode="External"/><Relationship Id="rId357" Type="http://schemas.openxmlformats.org/officeDocument/2006/relationships/hyperlink" Target="https://www.instagram.com/p/C6w67tDg_1K/?hl=en&amp;img_index=3" TargetMode="External"/><Relationship Id="rId599" Type="http://schemas.openxmlformats.org/officeDocument/2006/relationships/hyperlink" Target="https://www.nytimes.com/2024/05/17/us/campus-protests-agreements-divestment-israel.html" TargetMode="External"/><Relationship Id="rId1180" Type="http://schemas.openxmlformats.org/officeDocument/2006/relationships/hyperlink" Target="https://www.houstonpublicmedia.org/articles/civil-rights/protests/2024/04/29/484934/police-again-detain-pro-palestinian-protesters-setting-up-camp-at-ut-austin/" TargetMode="External"/><Relationship Id="rId1181" Type="http://schemas.openxmlformats.org/officeDocument/2006/relationships/hyperlink" Target="https://spectrumlocalnews.com/tx/south-texas-el-paso/news/2024/05/01/ut-dallas-students-set-up-pro-palestinian-encampment" TargetMode="External"/><Relationship Id="rId119" Type="http://schemas.openxmlformats.org/officeDocument/2006/relationships/hyperlink" Target="https://bicollegenews.com/2024/05/03/president-cassidy-shuts-down-negotiations-with-student-protesters/" TargetMode="External"/><Relationship Id="rId1182" Type="http://schemas.openxmlformats.org/officeDocument/2006/relationships/hyperlink" Target="https://www.texastribune.org/2024/05/16/ut-austin-protest-students-texas-history/" TargetMode="External"/><Relationship Id="rId110" Type="http://schemas.openxmlformats.org/officeDocument/2006/relationships/hyperlink" Target="https://www.usnews.com/best-colleges/brown-university-3401/paying" TargetMode="External"/><Relationship Id="rId352" Type="http://schemas.openxmlformats.org/officeDocument/2006/relationships/hyperlink" Target="https://www.teenvogue.com/story/fashion-institute-of-technology-campus-occupation-palestine" TargetMode="External"/><Relationship Id="rId594" Type="http://schemas.openxmlformats.org/officeDocument/2006/relationships/hyperlink" Target="https://chroniclet.com/news/389475/over-a-hundred-students-gather-in-encampment-at-oberlin-college-to-protest-israel-hamas-war/" TargetMode="External"/><Relationship Id="rId1183" Type="http://schemas.openxmlformats.org/officeDocument/2006/relationships/hyperlink" Target="https://www.usnews.com/best-colleges/university-of-texas-at-austin-3658" TargetMode="External"/><Relationship Id="rId351" Type="http://schemas.openxmlformats.org/officeDocument/2006/relationships/hyperlink" Target="https://www.teenvogue.com/story/fashion-institute-of-technology-campus-occupation-palestine" TargetMode="External"/><Relationship Id="rId593" Type="http://schemas.openxmlformats.org/officeDocument/2006/relationships/hyperlink" Target="https://oberlinreview.org/32810/news/encampment-teach-ins-fundraisers-held-to-support-palestine/" TargetMode="External"/><Relationship Id="rId1184" Type="http://schemas.openxmlformats.org/officeDocument/2006/relationships/hyperlink" Target="https://www.utsystem.edu/sites/default/files/documents/publication/2024/ut-system-smartbook/smartbook-pdf-jan-2024-update-final.pdf" TargetMode="External"/><Relationship Id="rId350" Type="http://schemas.openxmlformats.org/officeDocument/2006/relationships/hyperlink" Target="https://www.instagram.com/p/C6w67tDg_1K/?hl=en&amp;img_index=3" TargetMode="External"/><Relationship Id="rId592" Type="http://schemas.openxmlformats.org/officeDocument/2006/relationships/hyperlink" Target="https://www.usnews.com/best-colleges/northwestern-university-1739" TargetMode="External"/><Relationship Id="rId1185" Type="http://schemas.openxmlformats.org/officeDocument/2006/relationships/hyperlink" Target="https://www.usnews.com/best-colleges/university-of-texas-at-austin-3658" TargetMode="External"/><Relationship Id="rId591" Type="http://schemas.openxmlformats.org/officeDocument/2006/relationships/hyperlink" Target="https://www.usnews.com/best-colleges/northwestern-university-1739" TargetMode="External"/><Relationship Id="rId1186" Type="http://schemas.openxmlformats.org/officeDocument/2006/relationships/hyperlink" Target="https://www.usnews.com/best-colleges/university-of-texas-at-austin-3658" TargetMode="External"/><Relationship Id="rId114" Type="http://schemas.openxmlformats.org/officeDocument/2006/relationships/hyperlink" Target="https://www.jta.org/2024/05/01/united-states/brown-university-board-to-vote-on-israel-divestment-following-agreement-with-protesters" TargetMode="External"/><Relationship Id="rId356" Type="http://schemas.openxmlformats.org/officeDocument/2006/relationships/hyperlink" Target="https://www.instagram.com/p/C6w67tDg_1K/?hl=en&amp;img_index=3" TargetMode="External"/><Relationship Id="rId598" Type="http://schemas.openxmlformats.org/officeDocument/2006/relationships/hyperlink" Target="https://theoccidentalnews.com/news/2024/05/02/four-occidental-students-arrested-at-ucla-pro-palestinian-encampment/2912447" TargetMode="External"/><Relationship Id="rId1187" Type="http://schemas.openxmlformats.org/officeDocument/2006/relationships/hyperlink" Target="https://www.usnews.com/best-colleges/university-of-texas-at-austin-3658" TargetMode="External"/><Relationship Id="rId113" Type="http://schemas.openxmlformats.org/officeDocument/2006/relationships/hyperlink" Target="https://www.brown.edu/news/2023-07-24/bruno" TargetMode="External"/><Relationship Id="rId355" Type="http://schemas.openxmlformats.org/officeDocument/2006/relationships/hyperlink" Target="https://www.fitnyc.edu/life-at-fit/traditions/commencement/index.php" TargetMode="External"/><Relationship Id="rId597" Type="http://schemas.openxmlformats.org/officeDocument/2006/relationships/hyperlink" Target="https://ktla.com/news/local-news/occidental-college-plans-to-vote-on-divestment-from-israel/" TargetMode="External"/><Relationship Id="rId1188" Type="http://schemas.openxmlformats.org/officeDocument/2006/relationships/hyperlink" Target="https://www.usnews.com/best-colleges/university-of-texas-at-austin-3658" TargetMode="External"/><Relationship Id="rId112" Type="http://schemas.openxmlformats.org/officeDocument/2006/relationships/hyperlink" Target="https://www.brown.edu/university-identity/sites/university-identity/files/Brown_Visual_Identity_Policy_2016-012020_rev_1.pdf" TargetMode="External"/><Relationship Id="rId354" Type="http://schemas.openxmlformats.org/officeDocument/2006/relationships/hyperlink" Target="https://gothamist.com/news/fit-protesters-surprised-by-nypds-crackdown-on-their-pro-palestinian-encampment" TargetMode="External"/><Relationship Id="rId596" Type="http://schemas.openxmlformats.org/officeDocument/2006/relationships/hyperlink" Target="https://www.usnews.com/best-colleges/oberlin-college-and-conservatory-3086" TargetMode="External"/><Relationship Id="rId1189" Type="http://schemas.openxmlformats.org/officeDocument/2006/relationships/hyperlink" Target="https://www.texastribune.org/2022/01/31/texas-boycott-israel-lawsuit/" TargetMode="External"/><Relationship Id="rId111" Type="http://schemas.openxmlformats.org/officeDocument/2006/relationships/hyperlink" Target="https://www.jewishvirtuallibrary.org/anti-bds-legislation" TargetMode="External"/><Relationship Id="rId353" Type="http://schemas.openxmlformats.org/officeDocument/2006/relationships/hyperlink" Target="https://www.instagram.com/p/C6w67tDg_1K/?hl=en&amp;img_index=3" TargetMode="External"/><Relationship Id="rId595" Type="http://schemas.openxmlformats.org/officeDocument/2006/relationships/hyperlink" Target="https://www.usnews.com/best-colleges/oberlin-college-and-conservatory-3086" TargetMode="External"/><Relationship Id="rId1136" Type="http://schemas.openxmlformats.org/officeDocument/2006/relationships/hyperlink" Target="https://docs.google.com/forms/d/e/1FAIpQLSe9S_zNzaqsh6AkEkmhSFdEf3DfVwI7x7h5f50lzBzOSiuFPw/viewform?pli=1" TargetMode="External"/><Relationship Id="rId1137" Type="http://schemas.openxmlformats.org/officeDocument/2006/relationships/hyperlink" Target="https://www.usnews.com/best-colleges/university-of-pittsburgh-3379" TargetMode="External"/><Relationship Id="rId1138" Type="http://schemas.openxmlformats.org/officeDocument/2006/relationships/hyperlink" Target="https://www.usnews.com/best-colleges/university-of-pittsburgh-3379" TargetMode="External"/><Relationship Id="rId1139" Type="http://schemas.openxmlformats.org/officeDocument/2006/relationships/hyperlink" Target="https://www.usnews.com/best-colleges/university-of-pittsburgh-3379" TargetMode="External"/><Relationship Id="rId305" Type="http://schemas.openxmlformats.org/officeDocument/2006/relationships/hyperlink" Target="https://www.wcvb.com/article/emerson-college-students-set-up-encampment-to-protest-war-in-gaza/60564082" TargetMode="External"/><Relationship Id="rId547" Type="http://schemas.openxmlformats.org/officeDocument/2006/relationships/hyperlink" Target="https://loyolaphoenix.com/2024/04/loyola-students-protest-the-universitys-investments-in-genocidal-corporations/" TargetMode="External"/><Relationship Id="rId789" Type="http://schemas.openxmlformats.org/officeDocument/2006/relationships/hyperlink" Target="https://studentaid.unc.edu/current/costs/" TargetMode="External"/><Relationship Id="rId304" Type="http://schemas.openxmlformats.org/officeDocument/2006/relationships/hyperlink" Target="https://www.wbur.org/news/2024/04/26/boston-encampments-protest-gaza-ceasefire" TargetMode="External"/><Relationship Id="rId546" Type="http://schemas.openxmlformats.org/officeDocument/2006/relationships/hyperlink" Target="https://www.usnews.com/best-colleges/louisiana-state-university-baton-rouge-2010/paying" TargetMode="External"/><Relationship Id="rId788" Type="http://schemas.openxmlformats.org/officeDocument/2006/relationships/hyperlink" Target="https://www.unc.edu/about/by-the-numbers/" TargetMode="External"/><Relationship Id="rId303" Type="http://schemas.openxmlformats.org/officeDocument/2006/relationships/hyperlink" Target="https://www.thetriangle.org/news/students-begin-encampment-on-penns-campus-in-support-of-palestinian-people/" TargetMode="External"/><Relationship Id="rId545" Type="http://schemas.openxmlformats.org/officeDocument/2006/relationships/hyperlink" Target="https://www.usnews.com/best-colleges/louisiana-state-university-baton-rouge-2010/paying" TargetMode="External"/><Relationship Id="rId787" Type="http://schemas.openxmlformats.org/officeDocument/2006/relationships/hyperlink" Target="https://www.usnews.com/best-colleges/university-of-north-carolina-at-chapel-hill-2974" TargetMode="External"/><Relationship Id="rId302" Type="http://schemas.openxmlformats.org/officeDocument/2006/relationships/hyperlink" Target="https://drexel.edu/identity/drexel/dragon-icon/" TargetMode="External"/><Relationship Id="rId544" Type="http://schemas.openxmlformats.org/officeDocument/2006/relationships/hyperlink" Target="https://www.usnews.com/best-colleges/louisiana-state-university-baton-rouge-2010" TargetMode="External"/><Relationship Id="rId786" Type="http://schemas.openxmlformats.org/officeDocument/2006/relationships/hyperlink" Target="https://www.wnct.com/news/north-carolina/students-at-unc-protest-israel-hamas-war-with-encampment-demands/" TargetMode="External"/><Relationship Id="rId309" Type="http://schemas.openxmlformats.org/officeDocument/2006/relationships/hyperlink" Target="https://www.boston25news.com/news/local/more-than-100-people-arrested-4-officers-injured-police-break-up-emerson-college-encampment/E2B37GPFWFCSXK43ONP5HETGKY/" TargetMode="External"/><Relationship Id="rId308" Type="http://schemas.openxmlformats.org/officeDocument/2006/relationships/hyperlink" Target="https://www.wcvb.com/article/emerson-college-students-set-up-encampment-to-protest-war-in-gaza/60564082" TargetMode="External"/><Relationship Id="rId307" Type="http://schemas.openxmlformats.org/officeDocument/2006/relationships/hyperlink" Target="https://www.boston25news.com/news/local/more-than-100-people-arrested-4-officers-injured-police-break-up-emerson-college-encampment/E2B37GPFWFCSXK43ONP5HETGKY/" TargetMode="External"/><Relationship Id="rId549" Type="http://schemas.openxmlformats.org/officeDocument/2006/relationships/hyperlink" Target="https://www.usnews.com/best-colleges/loyola-university-chicago-1710" TargetMode="External"/><Relationship Id="rId306" Type="http://schemas.openxmlformats.org/officeDocument/2006/relationships/hyperlink" Target="https://www.boston25news.com/news/local/more-than-100-people-arrested-4-officers-injured-police-break-up-emerson-college-encampment/E2B37GPFWFCSXK43ONP5HETGKY/" TargetMode="External"/><Relationship Id="rId548" Type="http://schemas.openxmlformats.org/officeDocument/2006/relationships/hyperlink" Target="https://www.usnews.com/best-colleges/loyola-university-chicago-1710" TargetMode="External"/><Relationship Id="rId781" Type="http://schemas.openxmlformats.org/officeDocument/2006/relationships/hyperlink" Target="https://indyweek.com/news/orange/unc-campus-police-remove-pro-palestinian-encampment-in-dawn-sweep/" TargetMode="External"/><Relationship Id="rId780" Type="http://schemas.openxmlformats.org/officeDocument/2006/relationships/hyperlink" Target="https://www.dailytarheel.com/article/2024/04/university-breaking-arrests-encampment" TargetMode="External"/><Relationship Id="rId1130" Type="http://schemas.openxmlformats.org/officeDocument/2006/relationships/hyperlink" Target="https://docs.google.com/forms/d/e/1FAIpQLSe9S_zNzaqsh6AkEkmhSFdEf3DfVwI7x7h5f50lzBzOSiuFPw/viewform?pli=1" TargetMode="External"/><Relationship Id="rId1131" Type="http://schemas.openxmlformats.org/officeDocument/2006/relationships/hyperlink" Target="https://www.utimes.pitt.edu/news/pro-palestinian-protests" TargetMode="External"/><Relationship Id="rId301" Type="http://schemas.openxmlformats.org/officeDocument/2006/relationships/hyperlink" Target="https://drexel.edu/identity/web/colors/" TargetMode="External"/><Relationship Id="rId543" Type="http://schemas.openxmlformats.org/officeDocument/2006/relationships/hyperlink" Target="https://www.usnews.com/best-colleges/louisiana-state-university-baton-rouge-2010" TargetMode="External"/><Relationship Id="rId785" Type="http://schemas.openxmlformats.org/officeDocument/2006/relationships/hyperlink" Target="https://www.dailytarheel.com/article/2024/04/university-breaking-arrests-encampment" TargetMode="External"/><Relationship Id="rId1132" Type="http://schemas.openxmlformats.org/officeDocument/2006/relationships/hyperlink" Target="https://www.utimes.pitt.edu/news/pro-palestinian-protests" TargetMode="External"/><Relationship Id="rId300" Type="http://schemas.openxmlformats.org/officeDocument/2006/relationships/hyperlink" Target="https://www.jewishvirtuallibrary.org/anti-bds-legislation" TargetMode="External"/><Relationship Id="rId542" Type="http://schemas.openxmlformats.org/officeDocument/2006/relationships/hyperlink" Target="https://www.lsureveille.com/news/lsu-student-organizations-walk-out-and-rally-for-palestine-draws-crowds-counterprotests/article_26b7e466-09a5-11ef-a014-ffdb53fdd765.html" TargetMode="External"/><Relationship Id="rId784" Type="http://schemas.openxmlformats.org/officeDocument/2006/relationships/hyperlink" Target="https://www.dailytarheel.com/article/2024/04/university-breaking-arrests-encampment" TargetMode="External"/><Relationship Id="rId1133" Type="http://schemas.openxmlformats.org/officeDocument/2006/relationships/hyperlink" Target="https://www.post-gazette.com/news/2024/04/29/pitt-palestine-protest-encampment-arrests/stories/202404290078" TargetMode="External"/><Relationship Id="rId541" Type="http://schemas.openxmlformats.org/officeDocument/2006/relationships/hyperlink" Target="https://www.usnews.com/best-colleges/jhu-2077/paying" TargetMode="External"/><Relationship Id="rId783" Type="http://schemas.openxmlformats.org/officeDocument/2006/relationships/hyperlink" Target="https://www.dailytarheel.com/gallery/encampment-april-may-2024" TargetMode="External"/><Relationship Id="rId1134" Type="http://schemas.openxmlformats.org/officeDocument/2006/relationships/hyperlink" Target="https://www.utimes.pitt.edu/news/pro-palestinian-protests" TargetMode="External"/><Relationship Id="rId540" Type="http://schemas.openxmlformats.org/officeDocument/2006/relationships/hyperlink" Target="https://www.usnews.com/best-colleges/jhu-2077" TargetMode="External"/><Relationship Id="rId782" Type="http://schemas.openxmlformats.org/officeDocument/2006/relationships/hyperlink" Target="https://www.dailytarheel.com/gallery/encampment-april-may-2024" TargetMode="External"/><Relationship Id="rId1135" Type="http://schemas.openxmlformats.org/officeDocument/2006/relationships/hyperlink" Target="https://www.usnews.com/best-colleges/university-of-pittsburgh-3379" TargetMode="External"/><Relationship Id="rId1125" Type="http://schemas.openxmlformats.org/officeDocument/2006/relationships/hyperlink" Target="https://www.usnews.com/best-colleges/university-of-pennsylvania-3378" TargetMode="External"/><Relationship Id="rId1126" Type="http://schemas.openxmlformats.org/officeDocument/2006/relationships/hyperlink" Target="https://www.upenn.edu/about/facts" TargetMode="External"/><Relationship Id="rId1127" Type="http://schemas.openxmlformats.org/officeDocument/2006/relationships/hyperlink" Target="https://www.usnews.com/best-colleges/university-of-pennsylvania-3378/paying" TargetMode="External"/><Relationship Id="rId1128" Type="http://schemas.openxmlformats.org/officeDocument/2006/relationships/hyperlink" Target="https://www.timesofisrael.com/governor-of-pennsylvania-signs-anti-bds-bill-into-law/" TargetMode="External"/><Relationship Id="rId1129" Type="http://schemas.openxmlformats.org/officeDocument/2006/relationships/hyperlink" Target="https://www.thedp.com/article/2024/05/penn-palestine-gaza-protests-arrests" TargetMode="External"/><Relationship Id="rId536" Type="http://schemas.openxmlformats.org/officeDocument/2006/relationships/hyperlink" Target="https://www.usnews.com/best-colleges/indiana-universitypurdue-university-indianapolis-1813/paying" TargetMode="External"/><Relationship Id="rId778" Type="http://schemas.openxmlformats.org/officeDocument/2006/relationships/hyperlink" Target="https://www.dailytarheel.com/article/2024/04/university-breaking-arrests-encampment" TargetMode="External"/><Relationship Id="rId535" Type="http://schemas.openxmlformats.org/officeDocument/2006/relationships/hyperlink" Target="https://www.usnews.com/best-colleges/indiana-universitypurdue-university-indianapolis-1813" TargetMode="External"/><Relationship Id="rId777" Type="http://schemas.openxmlformats.org/officeDocument/2006/relationships/hyperlink" Target="https://www.dailytarheel.com/article/2024/04/university-breaking-arrests-encampment" TargetMode="External"/><Relationship Id="rId534" Type="http://schemas.openxmlformats.org/officeDocument/2006/relationships/hyperlink" Target="https://www.usnews.com/best-colleges/indiana-universitypurdue-university-indianapolis-1813" TargetMode="External"/><Relationship Id="rId776" Type="http://schemas.openxmlformats.org/officeDocument/2006/relationships/hyperlink" Target="https://www.dailytarheel.com/gallery/encampment-april-may-2024" TargetMode="External"/><Relationship Id="rId533" Type="http://schemas.openxmlformats.org/officeDocument/2006/relationships/hyperlink" Target="https://www.thecampuscitizen.com/article/2024/05/iupui-students-set-up-encampment-following-movement-of-universities-across-the-u-s" TargetMode="External"/><Relationship Id="rId775" Type="http://schemas.openxmlformats.org/officeDocument/2006/relationships/hyperlink" Target="https://indyweek.com/news/orange/unc-campus-police-remove-pro-palestinian-encampment-in-dawn-sweep/" TargetMode="External"/><Relationship Id="rId539" Type="http://schemas.openxmlformats.org/officeDocument/2006/relationships/hyperlink" Target="https://www.usnews.com/best-colleges/jhu-2077" TargetMode="External"/><Relationship Id="rId538" Type="http://schemas.openxmlformats.org/officeDocument/2006/relationships/hyperlink" Target="https://www.wmar2news.com/local/john-hopkins-university-and-student-protesters-reaches-an-agreement-to-end-encampment" TargetMode="External"/><Relationship Id="rId537" Type="http://schemas.openxmlformats.org/officeDocument/2006/relationships/hyperlink" Target="https://www.usnews.com/best-colleges/indiana-universitypurdue-university-indianapolis-1813/paying" TargetMode="External"/><Relationship Id="rId779" Type="http://schemas.openxmlformats.org/officeDocument/2006/relationships/hyperlink" Target="https://indyweek.com/news/orange/unc-campus-police-remove-pro-palestinian-encampment-in-dawn-sweep/" TargetMode="External"/><Relationship Id="rId770" Type="http://schemas.openxmlformats.org/officeDocument/2006/relationships/hyperlink" Target="https://www.usnews.com/best-colleges/uconn-29013/paying" TargetMode="External"/><Relationship Id="rId1120" Type="http://schemas.openxmlformats.org/officeDocument/2006/relationships/hyperlink" Target="https://whyy.org/articles/penn-campus-gaza-protest-encampment-expands/" TargetMode="External"/><Relationship Id="rId532" Type="http://schemas.openxmlformats.org/officeDocument/2006/relationships/hyperlink" Target="https://www.usnews.com/best-colleges/indiana-university-bloomington-1809/paying" TargetMode="External"/><Relationship Id="rId774" Type="http://schemas.openxmlformats.org/officeDocument/2006/relationships/hyperlink" Target="https://www.foundation.uconn.edu/endowment-gifts/" TargetMode="External"/><Relationship Id="rId1121" Type="http://schemas.openxmlformats.org/officeDocument/2006/relationships/hyperlink" Target="https://www.thedp.com/article/2024/05/penn-palestine-gaza-protests-arrests" TargetMode="External"/><Relationship Id="rId531" Type="http://schemas.openxmlformats.org/officeDocument/2006/relationships/hyperlink" Target="https://www.usnews.com/best-colleges/indiana-university-bloomington-1809" TargetMode="External"/><Relationship Id="rId773" Type="http://schemas.openxmlformats.org/officeDocument/2006/relationships/hyperlink" Target="https://dailycampus.com/2024/05/01/24-students-1-former-student-arrested-after-six-day-uconn-encampment/" TargetMode="External"/><Relationship Id="rId1122" Type="http://schemas.openxmlformats.org/officeDocument/2006/relationships/hyperlink" Target="https://www.thedp.com/article/2024/05/penn-palestine-gaza-protests-arrests" TargetMode="External"/><Relationship Id="rId530" Type="http://schemas.openxmlformats.org/officeDocument/2006/relationships/hyperlink" Target="https://www.usnews.com/best-colleges/indiana-university-bloomington-1809" TargetMode="External"/><Relationship Id="rId772" Type="http://schemas.openxmlformats.org/officeDocument/2006/relationships/hyperlink" Target="https://spirit.uconn.edu/jonathan-the-husky/" TargetMode="External"/><Relationship Id="rId1123" Type="http://schemas.openxmlformats.org/officeDocument/2006/relationships/hyperlink" Target="https://www.nytimes.com/2024/05/10/us/penn-encampment-police.html" TargetMode="External"/><Relationship Id="rId771" Type="http://schemas.openxmlformats.org/officeDocument/2006/relationships/hyperlink" Target="https://peoplesdispatch.org/2019/09/10/us-states-bring-in-anti-bds-laws-encourage-israeli-occupation/" TargetMode="External"/><Relationship Id="rId1124" Type="http://schemas.openxmlformats.org/officeDocument/2006/relationships/hyperlink" Target="https://www.thedp.com/article/2024/05/penn-palestine-gaza-protests-arrests" TargetMode="External"/><Relationship Id="rId1158" Type="http://schemas.openxmlformats.org/officeDocument/2006/relationships/hyperlink" Target="https://fightbacknews.org/articles/university-of-south-florida-uses-tear-gas-on-encampment-for-gaza-and-arrest-10" TargetMode="External"/><Relationship Id="rId1159" Type="http://schemas.openxmlformats.org/officeDocument/2006/relationships/hyperlink" Target="https://fightbacknews.org/articles/university-of-south-florida-uses-tear-gas-on-encampment-for-gaza-and-arrest-10" TargetMode="External"/><Relationship Id="rId327" Type="http://schemas.openxmlformats.org/officeDocument/2006/relationships/hyperlink" Target="https://president.emory.edu/communications/2024/04/april-26-yesterdays-protests.html" TargetMode="External"/><Relationship Id="rId569" Type="http://schemas.openxmlformats.org/officeDocument/2006/relationships/hyperlink" Target="https://www.usnews.com/best-colleges/michigan-state-2290/paying" TargetMode="External"/><Relationship Id="rId326" Type="http://schemas.openxmlformats.org/officeDocument/2006/relationships/hyperlink" Target="https://president.emory.edu/communications/2024/04/april-26-yesterdays-protests.html" TargetMode="External"/><Relationship Id="rId568" Type="http://schemas.openxmlformats.org/officeDocument/2006/relationships/hyperlink" Target="https://www.usnews.com/best-colleges/michigan-state-2290/paying" TargetMode="External"/><Relationship Id="rId325" Type="http://schemas.openxmlformats.org/officeDocument/2006/relationships/hyperlink" Target="https://mondoweiss.net/2024/04/we-are-occupying-emory-university-to-demand-immediate-divestment-from-israel-and-cop-city/" TargetMode="External"/><Relationship Id="rId567" Type="http://schemas.openxmlformats.org/officeDocument/2006/relationships/hyperlink" Target="https://www.usnews.com/best-colleges/michigan-state-2290" TargetMode="External"/><Relationship Id="rId324" Type="http://schemas.openxmlformats.org/officeDocument/2006/relationships/hyperlink" Target="https://today.emerson.edu/2022/03/29/the-long-and-storied-history-of-emerson-athletics/" TargetMode="External"/><Relationship Id="rId566" Type="http://schemas.openxmlformats.org/officeDocument/2006/relationships/hyperlink" Target="https://www.usnews.com/best-colleges/michigan-state-2290" TargetMode="External"/><Relationship Id="rId329" Type="http://schemas.openxmlformats.org/officeDocument/2006/relationships/hyperlink" Target="https://www.wabe.org/pro-palestinian-cop-city-protesters-arrested-on-emory-university-campus/" TargetMode="External"/><Relationship Id="rId328" Type="http://schemas.openxmlformats.org/officeDocument/2006/relationships/hyperlink" Target="https://president.emory.edu/communications/2024/04/april-26-yesterdays-protests.html" TargetMode="External"/><Relationship Id="rId561" Type="http://schemas.openxmlformats.org/officeDocument/2006/relationships/hyperlink" Target="https://www.usnews.com/best-colleges/metropolitan-state-university-of-denver-1360/paying" TargetMode="External"/><Relationship Id="rId1150" Type="http://schemas.openxmlformats.org/officeDocument/2006/relationships/hyperlink" Target="https://www.usnews.com/best-colleges/university-of-rochester-2894" TargetMode="External"/><Relationship Id="rId560" Type="http://schemas.openxmlformats.org/officeDocument/2006/relationships/hyperlink" Target="https://www.usnews.com/best-colleges/metropolitan-state-university-of-denver-1360/paying" TargetMode="External"/><Relationship Id="rId1151" Type="http://schemas.openxmlformats.org/officeDocument/2006/relationships/hyperlink" Target="https://rax.rochester.edu/s/1676/21/1col.aspx?sid=1676&amp;gid=2&amp;pgid=9629&amp;cid=14966&amp;ecid=14966&amp;ciid=41931&amp;crid=0" TargetMode="External"/><Relationship Id="rId1152" Type="http://schemas.openxmlformats.org/officeDocument/2006/relationships/hyperlink" Target="https://www.usnews.com/best-colleges/university-of-rochester-2894" TargetMode="External"/><Relationship Id="rId1153" Type="http://schemas.openxmlformats.org/officeDocument/2006/relationships/hyperlink" Target="https://www.usnews.com/best-colleges/university-of-rochester-2894" TargetMode="External"/><Relationship Id="rId323" Type="http://schemas.openxmlformats.org/officeDocument/2006/relationships/hyperlink" Target="https://brand.emerson.edu/visual-identity/" TargetMode="External"/><Relationship Id="rId565" Type="http://schemas.openxmlformats.org/officeDocument/2006/relationships/hyperlink" Target="https://www.wilx.com/2024/05/01/protesting-msus-campus-paused-while-encampments-grow-nationwide/" TargetMode="External"/><Relationship Id="rId1154" Type="http://schemas.openxmlformats.org/officeDocument/2006/relationships/hyperlink" Target="https://nypost.com/2022/01/15/new-ny-bill-pushes-against-companies-that-boycott-israel/" TargetMode="External"/><Relationship Id="rId322" Type="http://schemas.openxmlformats.org/officeDocument/2006/relationships/hyperlink" Target="https://www.jewishvirtuallibrary.org/anti-bds-legislation" TargetMode="External"/><Relationship Id="rId564" Type="http://schemas.openxmlformats.org/officeDocument/2006/relationships/hyperlink" Target="https://www.usnews.com/best-colleges/miami-university-7104" TargetMode="External"/><Relationship Id="rId1155" Type="http://schemas.openxmlformats.org/officeDocument/2006/relationships/hyperlink" Target="https://www.whec.com/local/ur-disbands-pro-palestinian-encampments/" TargetMode="External"/><Relationship Id="rId321" Type="http://schemas.openxmlformats.org/officeDocument/2006/relationships/hyperlink" Target="https://www.usnews.com/best-colleges/emerson-college-2146" TargetMode="External"/><Relationship Id="rId563" Type="http://schemas.openxmlformats.org/officeDocument/2006/relationships/hyperlink" Target="https://www.usnews.com/best-colleges/miami-university-7104" TargetMode="External"/><Relationship Id="rId1156" Type="http://schemas.openxmlformats.org/officeDocument/2006/relationships/hyperlink" Target="https://fightbacknews.org/articles/university-of-south-florida-uses-tear-gas-on-encampment-for-gaza-and-arrest-10" TargetMode="External"/><Relationship Id="rId320" Type="http://schemas.openxmlformats.org/officeDocument/2006/relationships/hyperlink" Target="https://www.usnews.com/best-colleges/emerson-college-2146" TargetMode="External"/><Relationship Id="rId562" Type="http://schemas.openxmlformats.org/officeDocument/2006/relationships/hyperlink" Target="https://www.wcpo.com/news/education/higher-education/miami-u-news/miami-university-students-set-up-encampment-to-protest-the-war-in-gaza" TargetMode="External"/><Relationship Id="rId1157" Type="http://schemas.openxmlformats.org/officeDocument/2006/relationships/hyperlink" Target="https://fightbacknews.org/articles/university-of-south-florida-uses-tear-gas-on-encampment-for-gaza-and-arrest-10" TargetMode="External"/><Relationship Id="rId1147" Type="http://schemas.openxmlformats.org/officeDocument/2006/relationships/hyperlink" Target="https://www.rochesterfirst.com/education-essentials/college/u-of-r-dismantling-encampment-at-eastman-quad/" TargetMode="External"/><Relationship Id="rId1148" Type="http://schemas.openxmlformats.org/officeDocument/2006/relationships/hyperlink" Target="https://www.rochesterfirst.com/education-essentials/college/u-of-r-dismantling-encampment-at-eastman-quad/" TargetMode="External"/><Relationship Id="rId1149" Type="http://schemas.openxmlformats.org/officeDocument/2006/relationships/hyperlink" Target="https://www.rochesterfirst.com/news/student-encampments-placed-on-the-u-of-r-campus/" TargetMode="External"/><Relationship Id="rId316" Type="http://schemas.openxmlformats.org/officeDocument/2006/relationships/hyperlink" Target="https://www.usnews.com/best-colleges/emerson-college-2146" TargetMode="External"/><Relationship Id="rId558" Type="http://schemas.openxmlformats.org/officeDocument/2006/relationships/hyperlink" Target="https://www.usnews.com/best-colleges/metropolitan-state-university-of-denver-1360" TargetMode="External"/><Relationship Id="rId315" Type="http://schemas.openxmlformats.org/officeDocument/2006/relationships/hyperlink" Target="https://www.wbur.org/news/2024/05/15/massachusetts-colleges-protest-encampments-gaza-divestment" TargetMode="External"/><Relationship Id="rId557" Type="http://schemas.openxmlformats.org/officeDocument/2006/relationships/hyperlink" Target="https://www.usnews.com/best-colleges/metropolitan-state-university-of-denver-1360" TargetMode="External"/><Relationship Id="rId799" Type="http://schemas.openxmlformats.org/officeDocument/2006/relationships/hyperlink" Target="https://www.tuftsdaily.com/article/2024/04/university-issues-no-trespass-order-to-encampment-protesters" TargetMode="External"/><Relationship Id="rId314" Type="http://schemas.openxmlformats.org/officeDocument/2006/relationships/hyperlink" Target="https://www.wbur.org/news/2024/04/26/boston-encampments-protest-gaza-ceasefire" TargetMode="External"/><Relationship Id="rId556" Type="http://schemas.openxmlformats.org/officeDocument/2006/relationships/hyperlink" Target="https://www.rmpbs.org/blogs/news/auraria-campus-protest/" TargetMode="External"/><Relationship Id="rId798" Type="http://schemas.openxmlformats.org/officeDocument/2006/relationships/hyperlink" Target="https://www.tuftsdaily.com/article/2024/04/university-issues-no-trespass-order-to-encampment-protesters" TargetMode="External"/><Relationship Id="rId313" Type="http://schemas.openxmlformats.org/officeDocument/2006/relationships/hyperlink" Target="https://www.boston25news.com/news/local/more-than-100-people-arrested-4-officers-injured-police-break-up-emerson-college-encampment/E2B37GPFWFCSXK43ONP5HETGKY/" TargetMode="External"/><Relationship Id="rId555" Type="http://schemas.openxmlformats.org/officeDocument/2006/relationships/hyperlink" Target="https://www.usnews.com/best-colleges/massachusetts-institute-of-technology-2178" TargetMode="External"/><Relationship Id="rId797" Type="http://schemas.openxmlformats.org/officeDocument/2006/relationships/hyperlink" Target="https://www.instagram.com/p/C6hzjirMZO7/?hl=en" TargetMode="External"/><Relationship Id="rId319" Type="http://schemas.openxmlformats.org/officeDocument/2006/relationships/hyperlink" Target="https://www.usnews.com/best-colleges/emerson-college-2146" TargetMode="External"/><Relationship Id="rId318" Type="http://schemas.openxmlformats.org/officeDocument/2006/relationships/hyperlink" Target="https://www.usnews.com/best-colleges/emerson-college-2146" TargetMode="External"/><Relationship Id="rId317" Type="http://schemas.openxmlformats.org/officeDocument/2006/relationships/hyperlink" Target="https://berkeleybeacon.com/college-endowment-balloons-amid-pandemic/" TargetMode="External"/><Relationship Id="rId559" Type="http://schemas.openxmlformats.org/officeDocument/2006/relationships/hyperlink" Target="https://www.usnews.com/best-colleges/metropolitan-state-university-of-denver-1360/paying" TargetMode="External"/><Relationship Id="rId550" Type="http://schemas.openxmlformats.org/officeDocument/2006/relationships/hyperlink" Target="https://www.wcvb.com/article/cambridge-massachusetts-mit-protesters-police-clash-arrests/60750363" TargetMode="External"/><Relationship Id="rId792" Type="http://schemas.openxmlformats.org/officeDocument/2006/relationships/hyperlink" Target="https://www.dailytarheel.com/gallery/encampment-april-may-2024" TargetMode="External"/><Relationship Id="rId791" Type="http://schemas.openxmlformats.org/officeDocument/2006/relationships/hyperlink" Target="https://www.unc.edu/discover/the-story-of-rameses/" TargetMode="External"/><Relationship Id="rId1140" Type="http://schemas.openxmlformats.org/officeDocument/2006/relationships/hyperlink" Target="https://www.usnews.com/best-colleges/university-of-pittsburgh-3379" TargetMode="External"/><Relationship Id="rId790" Type="http://schemas.openxmlformats.org/officeDocument/2006/relationships/hyperlink" Target="https://www.timesofisrael.com/north-carolina-governor-signs-anti-bds-bill-into-law/" TargetMode="External"/><Relationship Id="rId1141" Type="http://schemas.openxmlformats.org/officeDocument/2006/relationships/hyperlink" Target="https://www.timesofisrael.com/governor-of-pennsylvania-signs-anti-bds-bill-into-law/" TargetMode="External"/><Relationship Id="rId1142" Type="http://schemas.openxmlformats.org/officeDocument/2006/relationships/hyperlink" Target="https://www.utimes.pitt.edu/news/pro-palestinian-protests" TargetMode="External"/><Relationship Id="rId312" Type="http://schemas.openxmlformats.org/officeDocument/2006/relationships/hyperlink" Target="https://www.wcvb.com/article/emerson-college-responds-to-commencement-protests/60773206" TargetMode="External"/><Relationship Id="rId554" Type="http://schemas.openxmlformats.org/officeDocument/2006/relationships/hyperlink" Target="https://www.usnews.com/best-colleges/massachusetts-institute-of-technology-2178" TargetMode="External"/><Relationship Id="rId796" Type="http://schemas.openxmlformats.org/officeDocument/2006/relationships/hyperlink" Target="https://www.instagram.com/p/C6hzjirMZO7/?hl=en" TargetMode="External"/><Relationship Id="rId1143" Type="http://schemas.openxmlformats.org/officeDocument/2006/relationships/hyperlink" Target="https://www.whec.com/local/ur-disbands-pro-palestinian-encampments/" TargetMode="External"/><Relationship Id="rId311" Type="http://schemas.openxmlformats.org/officeDocument/2006/relationships/hyperlink" Target="https://www.wbur.org/news/2024/05/15/massachusetts-colleges-protest-encampments-gaza-divestment" TargetMode="External"/><Relationship Id="rId553" Type="http://schemas.openxmlformats.org/officeDocument/2006/relationships/hyperlink" Target="https://apnews.com/article/campus-protests-george-washington-encampment-eac5c1cc396551bee1b110b48a94aefd" TargetMode="External"/><Relationship Id="rId795" Type="http://schemas.openxmlformats.org/officeDocument/2006/relationships/hyperlink" Target="https://www.tuftsdaily.com/article/2024/04/site-of-solidarity-students-set-up-encampment-for-palestine-on-academic-quad" TargetMode="External"/><Relationship Id="rId1144" Type="http://schemas.openxmlformats.org/officeDocument/2006/relationships/hyperlink" Target="https://www.wxxinews.org/local-news/2024-05-14/ur-officials-say-they-have-begun-efforts-to-break-up-encampment" TargetMode="External"/><Relationship Id="rId310" Type="http://schemas.openxmlformats.org/officeDocument/2006/relationships/hyperlink" Target="https://berkeleybeacon.com/i-feel-so-betrayed-by-emerson-popular-university-encampment-ends-in-arrests-of-108-protesters/" TargetMode="External"/><Relationship Id="rId552" Type="http://schemas.openxmlformats.org/officeDocument/2006/relationships/hyperlink" Target="https://www.cnn.com/2024/05/10/us/college-campus-protests-encampments-cleared/index.html" TargetMode="External"/><Relationship Id="rId794" Type="http://schemas.openxmlformats.org/officeDocument/2006/relationships/hyperlink" Target="https://www.instagram.com/p/C5ejzvLL1tD/?hl=en&amp;img_index=5" TargetMode="External"/><Relationship Id="rId1145" Type="http://schemas.openxmlformats.org/officeDocument/2006/relationships/hyperlink" Target="https://www.wxxinews.org/local-news/2024-05-14/ur-officials-say-they-have-begun-efforts-to-break-up-encampment" TargetMode="External"/><Relationship Id="rId551" Type="http://schemas.openxmlformats.org/officeDocument/2006/relationships/hyperlink" Target="https://www.cnn.com/2024/05/10/us/college-campus-protests-encampments-cleared/index.html" TargetMode="External"/><Relationship Id="rId793" Type="http://schemas.openxmlformats.org/officeDocument/2006/relationships/hyperlink" Target="https://indyweek.com/news/orange/unc-campus-police-remove-pro-palestinian-encampment-in-dawn-sweep/" TargetMode="External"/><Relationship Id="rId1146" Type="http://schemas.openxmlformats.org/officeDocument/2006/relationships/hyperlink" Target="https://www.whec.com/local/ur-disbands-pro-palestinian-encampments/" TargetMode="External"/><Relationship Id="rId297" Type="http://schemas.openxmlformats.org/officeDocument/2006/relationships/hyperlink" Target="https://www.usnews.com/best-colleges/drexel-university-3256" TargetMode="External"/><Relationship Id="rId296" Type="http://schemas.openxmlformats.org/officeDocument/2006/relationships/hyperlink" Target="https://www.usnews.com/best-colleges/drexel-university-3256" TargetMode="External"/><Relationship Id="rId295" Type="http://schemas.openxmlformats.org/officeDocument/2006/relationships/hyperlink" Target="https://giving.drexel.edu/campaign/priorities/endowment/" TargetMode="External"/><Relationship Id="rId294" Type="http://schemas.openxmlformats.org/officeDocument/2006/relationships/hyperlink" Target="https://www.usnews.com/best-colleges/drexel-university-3256" TargetMode="External"/><Relationship Id="rId299" Type="http://schemas.openxmlformats.org/officeDocument/2006/relationships/hyperlink" Target="https://www.usnews.com/best-colleges/drexel-university-3256" TargetMode="External"/><Relationship Id="rId298" Type="http://schemas.openxmlformats.org/officeDocument/2006/relationships/hyperlink" Target="https://www.usnews.com/best-colleges/drexel-university-3256" TargetMode="External"/><Relationship Id="rId271" Type="http://schemas.openxmlformats.org/officeDocument/2006/relationships/hyperlink" Target="https://resources.depaul.edu/leadership-notes/towards-understanding-dialogue/violation-examples/Pages/timeline.aspx" TargetMode="External"/><Relationship Id="rId270" Type="http://schemas.openxmlformats.org/officeDocument/2006/relationships/hyperlink" Target="https://resources.depaul.edu/leadership-notes/towards-understanding-dialogue/Pages/response-to-divestment-coalition.aspx" TargetMode="External"/><Relationship Id="rId269" Type="http://schemas.openxmlformats.org/officeDocument/2006/relationships/hyperlink" Target="https://resources.depaul.edu/commencement/ceremonies/Pages/ceremonies-by-college.aspx" TargetMode="External"/><Relationship Id="rId264" Type="http://schemas.openxmlformats.org/officeDocument/2006/relationships/hyperlink" Target="https://offices.depaul.edu/president/notes-from-rob/2023-2024/Pages/after-encampment.aspx" TargetMode="External"/><Relationship Id="rId263" Type="http://schemas.openxmlformats.org/officeDocument/2006/relationships/hyperlink" Target="https://offices.depaul.edu/president/notes-from-rob/2023-2024/Pages/after-encampment.aspx" TargetMode="External"/><Relationship Id="rId262" Type="http://schemas.openxmlformats.org/officeDocument/2006/relationships/hyperlink" Target="https://resources.depaul.edu/leadership-notes/towards-understanding-dialogue/violation-examples/Pages/demands.aspx" TargetMode="External"/><Relationship Id="rId261" Type="http://schemas.openxmlformats.org/officeDocument/2006/relationships/hyperlink" Target="https://www.cuny.edu/current-students/student-affairs/student-life/" TargetMode="External"/><Relationship Id="rId268" Type="http://schemas.openxmlformats.org/officeDocument/2006/relationships/hyperlink" Target="https://offices.depaul.edu/president/notes-from-rob/2023-2024/Pages/after-encampment.aspx" TargetMode="External"/><Relationship Id="rId267" Type="http://schemas.openxmlformats.org/officeDocument/2006/relationships/hyperlink" Target="https://offices.depaul.edu/president/notes-from-rob/2023-2024/Pages/after-encampment.aspx" TargetMode="External"/><Relationship Id="rId266" Type="http://schemas.openxmlformats.org/officeDocument/2006/relationships/hyperlink" Target="https://resources.depaul.edu/leadership-notes/towards-understanding-dialogue/violation-examples/Pages/concerns-risks.aspx" TargetMode="External"/><Relationship Id="rId265" Type="http://schemas.openxmlformats.org/officeDocument/2006/relationships/hyperlink" Target="https://depauliaonline.com/70601/news/cpd-public-safety-tear-down-depaul-protest-encampment/" TargetMode="External"/><Relationship Id="rId260" Type="http://schemas.openxmlformats.org/officeDocument/2006/relationships/hyperlink" Target="https://www.cuny.edu/about/administration/offices/communications-marketing/university-identity/" TargetMode="External"/><Relationship Id="rId259" Type="http://schemas.openxmlformats.org/officeDocument/2006/relationships/hyperlink" Target="https://www.jewishvirtuallibrary.org/anti-bds-legislation" TargetMode="External"/><Relationship Id="rId258" Type="http://schemas.openxmlformats.org/officeDocument/2006/relationships/hyperlink" Target="https://www.cuny.edu/financial-aid/tuition-and-college-costs/" TargetMode="External"/><Relationship Id="rId253" Type="http://schemas.openxmlformats.org/officeDocument/2006/relationships/hyperlink" Target="https://www.columbiaspectator.com/city-news/2024/05/01/nypd-arrests-at-least-173-protesters-inside-and-outside-city-college-sweeps-encampment/" TargetMode="External"/><Relationship Id="rId495" Type="http://schemas.openxmlformats.org/officeDocument/2006/relationships/hyperlink" Target="https://www.nacubo.org/-/media/Documents/Research/2020-NTSE-Public-Tables--Endowment-Market-Values--FINAL-FEBRUARY-19-2021.ashx" TargetMode="External"/><Relationship Id="rId252" Type="http://schemas.openxmlformats.org/officeDocument/2006/relationships/hyperlink" Target="https://www.columbiaspectator.com/city-news/2024/04/26/the-students-run-the-city-city-college-protesters-defend-encampment-from-public-safety-officers-on-first-day/" TargetMode="External"/><Relationship Id="rId494" Type="http://schemas.openxmlformats.org/officeDocument/2006/relationships/hyperlink" Target="https://www.usnews.com/best-colleges/hamline-university-2354" TargetMode="External"/><Relationship Id="rId251" Type="http://schemas.openxmlformats.org/officeDocument/2006/relationships/hyperlink" Target="https://docs.google.com/forms/d/e/1FAIpQLSemv96ghNDgRpPnfqGhU8l2e4DOKEvHi9XstiCTcJbFVawNKg/viewform" TargetMode="External"/><Relationship Id="rId493" Type="http://schemas.openxmlformats.org/officeDocument/2006/relationships/hyperlink" Target="https://hamlineoracle.com/13135/news/the-art-of-peaceful-student-protest/" TargetMode="External"/><Relationship Id="rId250" Type="http://schemas.openxmlformats.org/officeDocument/2006/relationships/hyperlink" Target="https://docs.google.com/forms/d/e/1FAIpQLSemv96ghNDgRpPnfqGhU8l2e4DOKEvHi9XstiCTcJbFVawNKg/viewform" TargetMode="External"/><Relationship Id="rId492" Type="http://schemas.openxmlformats.org/officeDocument/2006/relationships/hyperlink" Target="https://hamlineoracle.com/13135/news/the-art-of-peaceful-student-protest/" TargetMode="External"/><Relationship Id="rId257" Type="http://schemas.openxmlformats.org/officeDocument/2006/relationships/hyperlink" Target="https://www.cuny.edu/irdatabook/rpts2_AY_current/ENRL_0001_UGGR_FTPT.rpt.pdf" TargetMode="External"/><Relationship Id="rId499" Type="http://schemas.openxmlformats.org/officeDocument/2006/relationships/hyperlink" Target="https://www.hamline.edu/about/fast-facts" TargetMode="External"/><Relationship Id="rId256" Type="http://schemas.openxmlformats.org/officeDocument/2006/relationships/hyperlink" Target="https://www.columbiaspectator.com/city-news/2024/04/26/the-students-run-the-city-city-college-protesters-defend-encampment-from-public-safety-officers-on-first-day/" TargetMode="External"/><Relationship Id="rId498" Type="http://schemas.openxmlformats.org/officeDocument/2006/relationships/hyperlink" Target="https://www.usnews.com/best-colleges/hamline-university-2354/paying" TargetMode="External"/><Relationship Id="rId255" Type="http://schemas.openxmlformats.org/officeDocument/2006/relationships/hyperlink" Target="https://www.columbiaspectator.com/city-news/2024/05/01/nypd-arrests-at-least-173-protesters-inside-and-outside-city-college-sweeps-encampment/" TargetMode="External"/><Relationship Id="rId497" Type="http://schemas.openxmlformats.org/officeDocument/2006/relationships/hyperlink" Target="https://www.usnews.com/best-colleges/hamline-university-2354/paying" TargetMode="External"/><Relationship Id="rId254" Type="http://schemas.openxmlformats.org/officeDocument/2006/relationships/hyperlink" Target="https://www.instagram.com/p/C6beJSyuiv_/?img_index=3" TargetMode="External"/><Relationship Id="rId496" Type="http://schemas.openxmlformats.org/officeDocument/2006/relationships/hyperlink" Target="https://www.hamline.edu/sites/default/files/2022-11/2020-Fall-Undergrad-Quick-Facts.pdf" TargetMode="External"/><Relationship Id="rId293" Type="http://schemas.openxmlformats.org/officeDocument/2006/relationships/hyperlink" Target="https://www.thetriangle.org/news/philadelphia-police-remove-pro-palestinian-encampment/" TargetMode="External"/><Relationship Id="rId292" Type="http://schemas.openxmlformats.org/officeDocument/2006/relationships/hyperlink" Target="https://drexel.edu/commencement/" TargetMode="External"/><Relationship Id="rId291" Type="http://schemas.openxmlformats.org/officeDocument/2006/relationships/hyperlink" Target="https://www.instagram.com/p/C599T48tIjm/?img_index=1" TargetMode="External"/><Relationship Id="rId290" Type="http://schemas.openxmlformats.org/officeDocument/2006/relationships/hyperlink" Target="https://www.thetriangle.org/news/students-begin-encampment-on-penns-campus-in-support-of-palestinian-people/" TargetMode="External"/><Relationship Id="rId286" Type="http://schemas.openxmlformats.org/officeDocument/2006/relationships/hyperlink" Target="https://www.thetriangle.org/news/philadelphia-police-remove-pro-palestinian-encampment/" TargetMode="External"/><Relationship Id="rId285" Type="http://schemas.openxmlformats.org/officeDocument/2006/relationships/hyperlink" Target="https://www.thetriangle.org/news/philadelphia-police-remove-pro-palestinian-encampment/" TargetMode="External"/><Relationship Id="rId284" Type="http://schemas.openxmlformats.org/officeDocument/2006/relationships/hyperlink" Target="https://www.thetriangle.org/news/students-begin-encampment-on-penns-campus-in-support-of-palestinian-people/" TargetMode="External"/><Relationship Id="rId283" Type="http://schemas.openxmlformats.org/officeDocument/2006/relationships/hyperlink" Target="https://mondoweiss.net/2024/04/students-across-philadelphia-launch-gaza-solidarity-encampment-at-upenn/" TargetMode="External"/><Relationship Id="rId289" Type="http://schemas.openxmlformats.org/officeDocument/2006/relationships/hyperlink" Target="https://www.thetriangle.org/news/pennsylvania-senators-and-representatives-support-student-led-encampment/" TargetMode="External"/><Relationship Id="rId288" Type="http://schemas.openxmlformats.org/officeDocument/2006/relationships/hyperlink" Target="https://www.thetriangle.org/news/students-begin-encampment-on-penns-campus-in-support-of-palestinian-people/" TargetMode="External"/><Relationship Id="rId287" Type="http://schemas.openxmlformats.org/officeDocument/2006/relationships/hyperlink" Target="https://www.thetriangle.org/news/philadelphia-police-remove-pro-palestinian-encampment/" TargetMode="External"/><Relationship Id="rId282" Type="http://schemas.openxmlformats.org/officeDocument/2006/relationships/hyperlink" Target="https://offices.depaul.edu/president/notes-from-rob/2023-2024/Pages/after-encampment.aspx" TargetMode="External"/><Relationship Id="rId281" Type="http://schemas.openxmlformats.org/officeDocument/2006/relationships/hyperlink" Target="https://offices.depaul.edu/president/notes-from-rob/2023-2024/Pages/after-encampment.aspx" TargetMode="External"/><Relationship Id="rId280" Type="http://schemas.openxmlformats.org/officeDocument/2006/relationships/hyperlink" Target="https://depaulbluedemons.com/sports/2018/7/27/trads-dibs-den-html" TargetMode="External"/><Relationship Id="rId275" Type="http://schemas.openxmlformats.org/officeDocument/2006/relationships/hyperlink" Target="https://www.usnews.com/best-colleges/depaul-university-1671/paying" TargetMode="External"/><Relationship Id="rId274" Type="http://schemas.openxmlformats.org/officeDocument/2006/relationships/hyperlink" Target="https://www.usnews.com/best-colleges/depaul-university-1671" TargetMode="External"/><Relationship Id="rId273" Type="http://schemas.openxmlformats.org/officeDocument/2006/relationships/hyperlink" Target="https://www.insidehighered.com/news/business/financial-health/2023/05/05/what-do-depauls-budget-woes-mean-catholic-higher-ed" TargetMode="External"/><Relationship Id="rId272" Type="http://schemas.openxmlformats.org/officeDocument/2006/relationships/hyperlink" Target="https://www.usnews.com/best-colleges/depaul-university-1671" TargetMode="External"/><Relationship Id="rId279" Type="http://schemas.openxmlformats.org/officeDocument/2006/relationships/hyperlink" Target="https://resources.depaul.edu/brand-consistency/Pages/toolbox.aspx" TargetMode="External"/><Relationship Id="rId278" Type="http://schemas.openxmlformats.org/officeDocument/2006/relationships/hyperlink" Target="https://www.jewishvirtuallibrary.org/anti-bds-legislation" TargetMode="External"/><Relationship Id="rId277" Type="http://schemas.openxmlformats.org/officeDocument/2006/relationships/hyperlink" Target="https://www.usnews.com/best-colleges/depaul-university-1671/paying" TargetMode="External"/><Relationship Id="rId276" Type="http://schemas.openxmlformats.org/officeDocument/2006/relationships/hyperlink" Target="https://www.usnews.com/best-colleges/depaul-university-1671/paying" TargetMode="External"/><Relationship Id="rId907" Type="http://schemas.openxmlformats.org/officeDocument/2006/relationships/hyperlink" Target="https://ccrjustice.org/sites/default/files/attach/2016/10/AB2844%20FAQ%20final.pdf" TargetMode="External"/><Relationship Id="rId906" Type="http://schemas.openxmlformats.org/officeDocument/2006/relationships/hyperlink" Target="https://financialaid.berkeley.edu/" TargetMode="External"/><Relationship Id="rId905" Type="http://schemas.openxmlformats.org/officeDocument/2006/relationships/hyperlink" Target="https://registrar.berkeley.edu/tuition-fees-residency/tuition-fees/fee-schedule/" TargetMode="External"/><Relationship Id="rId904" Type="http://schemas.openxmlformats.org/officeDocument/2006/relationships/hyperlink" Target="https://registrar.berkeley.edu/tuition-fees-residency/tuition-fees/fee-schedule/" TargetMode="External"/><Relationship Id="rId909" Type="http://schemas.openxmlformats.org/officeDocument/2006/relationships/hyperlink" Target="https://www.dailycal.org/news/campus/uc-berkeley-students-establish-free-palestine-encampment-outside-sproul-hall/article_d3868ea8-00f5-11ef-82c7-0f1ae80fd478.html" TargetMode="External"/><Relationship Id="rId908" Type="http://schemas.openxmlformats.org/officeDocument/2006/relationships/hyperlink" Target="https://www.berkeley.edu/about/traditions/" TargetMode="External"/><Relationship Id="rId903" Type="http://schemas.openxmlformats.org/officeDocument/2006/relationships/hyperlink" Target="https://registrar.berkeley.edu/tuition-fees-residency/tuition-fees/fee-schedule/" TargetMode="External"/><Relationship Id="rId902" Type="http://schemas.openxmlformats.org/officeDocument/2006/relationships/hyperlink" Target="https://opa.berkeley.edu/campus-data/uc-berkeley-quick-facts" TargetMode="External"/><Relationship Id="rId901" Type="http://schemas.openxmlformats.org/officeDocument/2006/relationships/hyperlink" Target="https://www.ucop.edu/investment-office/investment-reports/annual-reports/annual-endowment-report-2021.pdf" TargetMode="External"/><Relationship Id="rId900" Type="http://schemas.openxmlformats.org/officeDocument/2006/relationships/hyperlink" Target="https://www.usnews.com/best-colleges/university-of-california-berkeley-1312" TargetMode="External"/><Relationship Id="rId929" Type="http://schemas.openxmlformats.org/officeDocument/2006/relationships/hyperlink" Target="https://www.instagram.com/p/C6h94LlrTQm/?utm_source=ig_web_copy_link&amp;img_index=1" TargetMode="External"/><Relationship Id="rId928" Type="http://schemas.openxmlformats.org/officeDocument/2006/relationships/hyperlink" Target="https://ccrjustice.org/sites/default/files/attach/2016/10/AB2844%20FAQ%20final.pdf" TargetMode="External"/><Relationship Id="rId927" Type="http://schemas.openxmlformats.org/officeDocument/2006/relationships/hyperlink" Target="https://www.latimes.com/california/story/2024-05-01/la-me-ucla-camp-police" TargetMode="External"/><Relationship Id="rId926" Type="http://schemas.openxmlformats.org/officeDocument/2006/relationships/hyperlink" Target="https://www.asucla.ucla.edu/ucla/history-of-joe-and-josephine-bruin" TargetMode="External"/><Relationship Id="rId921" Type="http://schemas.openxmlformats.org/officeDocument/2006/relationships/hyperlink" Target="https://www.ucla.edu/about/facts-and-figures" TargetMode="External"/><Relationship Id="rId920" Type="http://schemas.openxmlformats.org/officeDocument/2006/relationships/hyperlink" Target="https://www.ucop.edu/investment-office/investment-reports/annual-reports/annual-endowment-report-2021.pdf"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admission.ucla.edu/tuition-aid/tuition-fees" TargetMode="External"/><Relationship Id="rId923" Type="http://schemas.openxmlformats.org/officeDocument/2006/relationships/hyperlink" Target="https://admission.ucla.edu/tuition-aid/tuition-fees" TargetMode="External"/><Relationship Id="rId922" Type="http://schemas.openxmlformats.org/officeDocument/2006/relationships/hyperlink" Target="https://admission.ucla.edu/tuition-aid/tuition-fees" TargetMode="External"/><Relationship Id="rId918" Type="http://schemas.openxmlformats.org/officeDocument/2006/relationships/hyperlink" Target="https://www.latimes.com/california/story/2024-05-01/la-me-ucla-camp-police" TargetMode="External"/><Relationship Id="rId917" Type="http://schemas.openxmlformats.org/officeDocument/2006/relationships/hyperlink" Target="https://commencement.ucla.edu/schedule/ucla-commencement-schedule-alphabetical" TargetMode="External"/><Relationship Id="rId916" Type="http://schemas.openxmlformats.org/officeDocument/2006/relationships/hyperlink" Target="https://www.latimes.com/california/story/2024-05-01/la-me-ucla-camp-police" TargetMode="External"/><Relationship Id="rId915" Type="http://schemas.openxmlformats.org/officeDocument/2006/relationships/hyperlink" Target="https://dailybruin.com/2024/05/14/medics-physicians-recall-dystopian-violence-of-encampment-attack-and-sweep" TargetMode="External"/><Relationship Id="rId919" Type="http://schemas.openxmlformats.org/officeDocument/2006/relationships/hyperlink" Target="https://www.usnews.com/best-colleges/ucla-1315" TargetMode="External"/><Relationship Id="rId910" Type="http://schemas.openxmlformats.org/officeDocument/2006/relationships/hyperlink" Target="https://www.nbcnews.com/news/us-news/uc-berkeley-encampment-comes-school-agrees-review-investments-rcna152418" TargetMode="External"/><Relationship Id="rId914" Type="http://schemas.openxmlformats.org/officeDocument/2006/relationships/hyperlink" Target="https://dailybruin.com/2024/05/14/medics-physicians-recall-dystopian-violence-of-encampment-attack-and-sweep" TargetMode="External"/><Relationship Id="rId913" Type="http://schemas.openxmlformats.org/officeDocument/2006/relationships/hyperlink" Target="https://www.nytimes.com/2024/05/12/us/ucla-counterprotesters-police-response.html" TargetMode="External"/><Relationship Id="rId912" Type="http://schemas.openxmlformats.org/officeDocument/2006/relationships/hyperlink" Target="https://www.dailynews.com/2024/05/01/tick-tock-to-chaos-a-timeline-of-escalating-tensions-at-ucla/" TargetMode="External"/><Relationship Id="rId911" Type="http://schemas.openxmlformats.org/officeDocument/2006/relationships/hyperlink" Target="https://ccrjustice.org/sites/default/files/attach/2016/10/AB2844%20FAQ%20final.pdf" TargetMode="External"/><Relationship Id="rId1213" Type="http://schemas.openxmlformats.org/officeDocument/2006/relationships/hyperlink" Target="https://www.sanders.senate.gov/press-releases/sanders-statement-on-anti-bds-bill-2/" TargetMode="External"/><Relationship Id="rId1214" Type="http://schemas.openxmlformats.org/officeDocument/2006/relationships/hyperlink" Target="https://www.burlingtonfreepress.com/story/news/local/vermont/2024/05/10/uvm-pro-palestine-encampment-comes-down-after-10-days/73639789007/" TargetMode="External"/><Relationship Id="rId1215" Type="http://schemas.openxmlformats.org/officeDocument/2006/relationships/hyperlink" Target="https://www.seattletimes.com/seattle-news/uw-president-calls-for-cease-fire-criticizes-protest-encampment/" TargetMode="External"/><Relationship Id="rId1216" Type="http://schemas.openxmlformats.org/officeDocument/2006/relationships/hyperlink" Target="https://www.seattletimes.com/seattle-news/uw-president-calls-for-cease-fire-criticizes-protest-encampment/" TargetMode="External"/><Relationship Id="rId1217" Type="http://schemas.openxmlformats.org/officeDocument/2006/relationships/hyperlink" Target="https://www.seattletimes.com/seattle-news/uw-president-calls-for-cease-fire-criticizes-protest-encampment/" TargetMode="External"/><Relationship Id="rId1218" Type="http://schemas.openxmlformats.org/officeDocument/2006/relationships/hyperlink" Target="https://www.washington.edu/graduation/" TargetMode="External"/><Relationship Id="rId1219" Type="http://schemas.openxmlformats.org/officeDocument/2006/relationships/hyperlink" Target="https://www.nytimes.com/2024/05/17/us/campus-protests-agreements-divestment-israel.html" TargetMode="External"/><Relationship Id="rId629" Type="http://schemas.openxmlformats.org/officeDocument/2006/relationships/hyperlink" Target="https://www.northjersey.com/story/news/education/2024/05/03/rutgers-new-brunswick-and-gaza-student-protesters-reach-agreement-end-encampment/73557444007/" TargetMode="External"/><Relationship Id="rId624" Type="http://schemas.openxmlformats.org/officeDocument/2006/relationships/hyperlink" Target="https://www.usnews.com/best-colleges/university-of-rhode-island-3414" TargetMode="External"/><Relationship Id="rId866" Type="http://schemas.openxmlformats.org/officeDocument/2006/relationships/hyperlink" Target="https://ccrjustice.org/sites/default/files/attach/2016/10/AB2844%20FAQ%20final.pdf" TargetMode="External"/><Relationship Id="rId623" Type="http://schemas.openxmlformats.org/officeDocument/2006/relationships/hyperlink" Target="https://www.usnews.com/best-colleges/university-of-rhode-island-3414" TargetMode="External"/><Relationship Id="rId865" Type="http://schemas.openxmlformats.org/officeDocument/2006/relationships/hyperlink" Target="https://catalogue.uci.edu/informationforprospectivestudents/financialaid/" TargetMode="External"/><Relationship Id="rId622" Type="http://schemas.openxmlformats.org/officeDocument/2006/relationships/hyperlink" Target="https://www.usnews.com/best-colleges/purdue-university-west-lafayette-1825" TargetMode="External"/><Relationship Id="rId864" Type="http://schemas.openxmlformats.org/officeDocument/2006/relationships/hyperlink" Target="https://www.reg.uci.edu/fees/2023-2024/undergrad_23.html" TargetMode="External"/><Relationship Id="rId621" Type="http://schemas.openxmlformats.org/officeDocument/2006/relationships/hyperlink" Target="https://www.usnews.com/best-colleges/purdue-university-west-lafayette-1825" TargetMode="External"/><Relationship Id="rId863" Type="http://schemas.openxmlformats.org/officeDocument/2006/relationships/hyperlink" Target="https://uci.edu/university-facts/" TargetMode="External"/><Relationship Id="rId628" Type="http://schemas.openxmlformats.org/officeDocument/2006/relationships/hyperlink" Target="https://www.usnews.com/best-colleges/rice-3604" TargetMode="External"/><Relationship Id="rId627" Type="http://schemas.openxmlformats.org/officeDocument/2006/relationships/hyperlink" Target="https://www.usnews.com/best-colleges/rice-3604" TargetMode="External"/><Relationship Id="rId869" Type="http://schemas.openxmlformats.org/officeDocument/2006/relationships/hyperlink" Target="https://ccrjustice.org/sites/default/files/attach/2016/10/AB2844%20FAQ%20final.pdf" TargetMode="External"/><Relationship Id="rId626" Type="http://schemas.openxmlformats.org/officeDocument/2006/relationships/hyperlink" Target="https://www.houstonpublicmedia.org/articles/civil-rights/protests/2024/04/24/484557/rice-students-nationwide-pro-palestinian-protests-encampment/" TargetMode="External"/><Relationship Id="rId868" Type="http://schemas.openxmlformats.org/officeDocument/2006/relationships/hyperlink" Target="https://newuniversity.org/2024/04/29/uci-community-launches-encampment-protest-to-demand-divestment-from-israel/" TargetMode="External"/><Relationship Id="rId625" Type="http://schemas.openxmlformats.org/officeDocument/2006/relationships/hyperlink" Target="https://hyperallergic.com/913134/risd-gaza-solidarity-encampment-dissolves-after-expulsion-threats/" TargetMode="External"/><Relationship Id="rId867" Type="http://schemas.openxmlformats.org/officeDocument/2006/relationships/hyperlink" Target="https://www.ncaa.com/news/basketball-men/article/2022-07-07/heres-true-story-about-how-uc-irvine-got-nickname-anteaters" TargetMode="External"/><Relationship Id="rId620" Type="http://schemas.openxmlformats.org/officeDocument/2006/relationships/hyperlink" Target="https://www.northjersey.com/story/news/2024/04/30/princeton-university-protests-nj-sit-in-arrests/73508702007/" TargetMode="External"/><Relationship Id="rId862" Type="http://schemas.openxmlformats.org/officeDocument/2006/relationships/hyperlink" Target="https://www.ucop.edu/investment-office/investment-reports/annual-reports/annual-endowment-report-2021.pdf" TargetMode="External"/><Relationship Id="rId861" Type="http://schemas.openxmlformats.org/officeDocument/2006/relationships/hyperlink" Target="https://www.ucop.edu/investment-office/investment-reports/annual-reports/uc-investments-annual-endowment-report-fy-2021-2022-public-final.pdf" TargetMode="External"/><Relationship Id="rId1210" Type="http://schemas.openxmlformats.org/officeDocument/2006/relationships/hyperlink" Target="https://www.usnews.com/best-colleges/university-of-vermont-3696" TargetMode="External"/><Relationship Id="rId860" Type="http://schemas.openxmlformats.org/officeDocument/2006/relationships/hyperlink" Target="https://abc7.com/uci-chancellor-says-talks-with-protesters-have-been-productive-but-no-resolution-yet/14776393/" TargetMode="External"/><Relationship Id="rId1211" Type="http://schemas.openxmlformats.org/officeDocument/2006/relationships/hyperlink" Target="https://www.usnews.com/best-colleges/university-of-vermont-3696" TargetMode="External"/><Relationship Id="rId1212" Type="http://schemas.openxmlformats.org/officeDocument/2006/relationships/hyperlink" Target="https://www.usnews.com/best-colleges/university-of-vermont-3696" TargetMode="External"/><Relationship Id="rId1202" Type="http://schemas.openxmlformats.org/officeDocument/2006/relationships/hyperlink" Target="https://www.kuer.org/education/2024-04-30/what-happens-now-after-the-university-of-utah-cleared-out-a-pro-gaza-student-camp" TargetMode="External"/><Relationship Id="rId1203" Type="http://schemas.openxmlformats.org/officeDocument/2006/relationships/hyperlink" Target="https://www.instagram.com/p/C6UIMmcOIf2/?img_index=3" TargetMode="External"/><Relationship Id="rId1204" Type="http://schemas.openxmlformats.org/officeDocument/2006/relationships/hyperlink" Target="https://www.burlingtonfreepress.com/story/news/local/vermont/2024/05/10/uvm-pro-palestine-encampment-comes-down-after-10-days/73639789007/" TargetMode="External"/><Relationship Id="rId1205" Type="http://schemas.openxmlformats.org/officeDocument/2006/relationships/hyperlink" Target="https://www.burlingtonfreepress.com/story/news/local/vermont/2024/05/10/uvm-pro-palestine-encampment-comes-down-after-10-days/73639789007/" TargetMode="External"/><Relationship Id="rId1206" Type="http://schemas.openxmlformats.org/officeDocument/2006/relationships/hyperlink" Target="https://www.uvm.edu/commencement" TargetMode="External"/><Relationship Id="rId1207" Type="http://schemas.openxmlformats.org/officeDocument/2006/relationships/hyperlink" Target="https://www.instagram.com/p/C6UIMmcOIf2/?img_index=3" TargetMode="External"/><Relationship Id="rId1208" Type="http://schemas.openxmlformats.org/officeDocument/2006/relationships/hyperlink" Target="https://www.uvm.edu/sites/default/files/Division-of-Finance-Administration/Publications/FY23_Fin_Rpt.pdf" TargetMode="External"/><Relationship Id="rId1209" Type="http://schemas.openxmlformats.org/officeDocument/2006/relationships/hyperlink" Target="https://www.usnews.com/best-colleges/university-of-vermont-3696" TargetMode="External"/><Relationship Id="rId619" Type="http://schemas.openxmlformats.org/officeDocument/2006/relationships/hyperlink" Target="https://www.usnews.com/best-colleges/princeton-university-2627" TargetMode="External"/><Relationship Id="rId618" Type="http://schemas.openxmlformats.org/officeDocument/2006/relationships/hyperlink" Target="https://www.usnews.com/best-colleges/princeton-university-2627" TargetMode="External"/><Relationship Id="rId613" Type="http://schemas.openxmlformats.org/officeDocument/2006/relationships/hyperlink" Target="https://claremont-courier.com/latest-news/inside-the-pitzer-college-encampment-77641/" TargetMode="External"/><Relationship Id="rId855" Type="http://schemas.openxmlformats.org/officeDocument/2006/relationships/hyperlink" Target="https://newuniversity.org/2024/04/29/uci-community-launches-encampment-protest-to-demand-divestment-from-israel/" TargetMode="External"/><Relationship Id="rId612" Type="http://schemas.openxmlformats.org/officeDocument/2006/relationships/hyperlink" Target="https://www.usnews.com/best-colleges/the-new-school-20662/paying" TargetMode="External"/><Relationship Id="rId854" Type="http://schemas.openxmlformats.org/officeDocument/2006/relationships/hyperlink" Target="https://wildcat.arizona.edu/155198/news/n-palestine-encampment-police-force-04-30/" TargetMode="External"/><Relationship Id="rId611" Type="http://schemas.openxmlformats.org/officeDocument/2006/relationships/hyperlink" Target="https://www.usnews.com/best-colleges/the-new-school-20662" TargetMode="External"/><Relationship Id="rId853" Type="http://schemas.openxmlformats.org/officeDocument/2006/relationships/hyperlink" Target="https://wildcat.arizona.edu/155373/news/n-encampment-night2/" TargetMode="External"/><Relationship Id="rId610" Type="http://schemas.openxmlformats.org/officeDocument/2006/relationships/hyperlink" Target="https://www.usnews.com/best-colleges/the-new-school-20662" TargetMode="External"/><Relationship Id="rId852" Type="http://schemas.openxmlformats.org/officeDocument/2006/relationships/hyperlink" Target="about:blank" TargetMode="External"/><Relationship Id="rId617" Type="http://schemas.openxmlformats.org/officeDocument/2006/relationships/hyperlink" Target="https://apnews.com/article/campus-protests-george-washington-encampment-eac5c1cc396551bee1b110b48a94aefd" TargetMode="External"/><Relationship Id="rId859" Type="http://schemas.openxmlformats.org/officeDocument/2006/relationships/hyperlink" Target="https://abc7.com/uci-chancellor-says-talks-with-protesters-have-been-productive-but-no-resolution-yet/14776393/" TargetMode="External"/><Relationship Id="rId616" Type="http://schemas.openxmlformats.org/officeDocument/2006/relationships/hyperlink" Target="https://www.dailyprincetonian.com/article/2024/05/princeton-news-stlife-gaza-solidarity-encampment-cannon-green-palestine-live-update-day-eight" TargetMode="External"/><Relationship Id="rId858" Type="http://schemas.openxmlformats.org/officeDocument/2006/relationships/hyperlink" Target="https://newuniversity.org/2024/04/29/uci-community-launches-encampment-protest-to-demand-divestment-from-israel/" TargetMode="External"/><Relationship Id="rId615" Type="http://schemas.openxmlformats.org/officeDocument/2006/relationships/hyperlink" Target="https://www.usnews.com/best-colleges/pitzer-college-1172" TargetMode="External"/><Relationship Id="rId857" Type="http://schemas.openxmlformats.org/officeDocument/2006/relationships/hyperlink" Target="https://newuniversity.org/2024/05/08/encampment-day-9-uci-statement-negotiations-continue-western-wall-of-wisdom-erected-by-israeli-students/" TargetMode="External"/><Relationship Id="rId614" Type="http://schemas.openxmlformats.org/officeDocument/2006/relationships/hyperlink" Target="https://www.usnews.com/best-colleges/pitzer-college-1172" TargetMode="External"/><Relationship Id="rId856" Type="http://schemas.openxmlformats.org/officeDocument/2006/relationships/hyperlink" Target="https://newuniversity.org/2024/04/29/uci-community-launches-encampment-protest-to-demand-divestment-from-israel/" TargetMode="External"/><Relationship Id="rId851" Type="http://schemas.openxmlformats.org/officeDocument/2006/relationships/hyperlink" Target="https://wildcat.arizona.edu/155198/news/n-palestine-encampment-police-force-04-30/" TargetMode="External"/><Relationship Id="rId850" Type="http://schemas.openxmlformats.org/officeDocument/2006/relationships/hyperlink" Target="https://www.arizona.edu/admissions/first-year/cost" TargetMode="External"/><Relationship Id="rId1200" Type="http://schemas.openxmlformats.org/officeDocument/2006/relationships/hyperlink" Target="https://www.usnews.com/best-colleges/university-of-utah-3675" TargetMode="External"/><Relationship Id="rId1201" Type="http://schemas.openxmlformats.org/officeDocument/2006/relationships/hyperlink" Target="https://www.jns.org/utah-becomes-latest-state-to-pass-anti-bds-legislation/" TargetMode="External"/><Relationship Id="rId1235" Type="http://schemas.openxmlformats.org/officeDocument/2006/relationships/hyperlink" Target="https://www.usnews.com/best-colleges/university-of-wisconsin-3895" TargetMode="External"/><Relationship Id="rId1236" Type="http://schemas.openxmlformats.org/officeDocument/2006/relationships/hyperlink" Target="https://www.usnews.com/best-colleges/university-of-wisconsin-3895" TargetMode="External"/><Relationship Id="rId1237" Type="http://schemas.openxmlformats.org/officeDocument/2006/relationships/hyperlink" Target="https://www.usnews.com/best-colleges/university-of-wisconsin-3895" TargetMode="External"/><Relationship Id="rId1238" Type="http://schemas.openxmlformats.org/officeDocument/2006/relationships/hyperlink" Target="https://www.usnews.com/best-colleges/university-of-wisconsin-3895" TargetMode="External"/><Relationship Id="rId1239" Type="http://schemas.openxmlformats.org/officeDocument/2006/relationships/hyperlink" Target="https://www.aljazeera.com/news/2017/10/28/wisconsin-governor-signs-anti-boycott-israel-order" TargetMode="External"/><Relationship Id="rId409" Type="http://schemas.openxmlformats.org/officeDocument/2006/relationships/hyperlink" Target="https://www.fordham.edu/commencement/events/university-commencement/university-heraldry/" TargetMode="External"/><Relationship Id="rId404" Type="http://schemas.openxmlformats.org/officeDocument/2006/relationships/hyperlink" Target="https://www.usnews.com/best-colleges/fordham-university-2722/paying" TargetMode="External"/><Relationship Id="rId646" Type="http://schemas.openxmlformats.org/officeDocument/2006/relationships/hyperlink" Target="https://ccrjustice.org/sites/default/files/attach/2016/10/AB2844%20FAQ%20final.pdf" TargetMode="External"/><Relationship Id="rId888" Type="http://schemas.openxmlformats.org/officeDocument/2006/relationships/hyperlink" Target="https://www.highlandernews.org/90490/seven-months-of-advocacy/" TargetMode="External"/><Relationship Id="rId403" Type="http://schemas.openxmlformats.org/officeDocument/2006/relationships/hyperlink" Target="https://www.fordham.edu/about/fordham-facts/" TargetMode="External"/><Relationship Id="rId645" Type="http://schemas.openxmlformats.org/officeDocument/2006/relationships/hyperlink" Target="https://future.sfsu.edu/tuition-aid" TargetMode="External"/><Relationship Id="rId887" Type="http://schemas.openxmlformats.org/officeDocument/2006/relationships/hyperlink" Target="https://insideucr.ucr.edu/announcements/2024/04/29/encampment-campus" TargetMode="External"/><Relationship Id="rId402" Type="http://schemas.openxmlformats.org/officeDocument/2006/relationships/hyperlink" Target="https://insight.fordham.edu/financial-health/" TargetMode="External"/><Relationship Id="rId644" Type="http://schemas.openxmlformats.org/officeDocument/2006/relationships/hyperlink" Target="https://www.usnews.com/best-colleges/san-francisco-state-university-1154" TargetMode="External"/><Relationship Id="rId886" Type="http://schemas.openxmlformats.org/officeDocument/2006/relationships/hyperlink" Target="https://studentlife.ucr.edu/highlander-history" TargetMode="External"/><Relationship Id="rId401" Type="http://schemas.openxmlformats.org/officeDocument/2006/relationships/hyperlink" Target="https://www.usnews.com/best-colleges/fordham-university-2722" TargetMode="External"/><Relationship Id="rId643" Type="http://schemas.openxmlformats.org/officeDocument/2006/relationships/hyperlink" Target="https://ucorp.sfsu.edu/sites/default/files/documents/audited-financials-2023.pdf" TargetMode="External"/><Relationship Id="rId885" Type="http://schemas.openxmlformats.org/officeDocument/2006/relationships/hyperlink" Target="https://ccrjustice.org/sites/default/files/attach/2016/10/AB2844%20FAQ%20final.pdf" TargetMode="External"/><Relationship Id="rId408" Type="http://schemas.openxmlformats.org/officeDocument/2006/relationships/hyperlink" Target="https://www.fordham.edu/university-marketing-and-communications/brand-guidelines/fordham-colors/" TargetMode="External"/><Relationship Id="rId407" Type="http://schemas.openxmlformats.org/officeDocument/2006/relationships/hyperlink" Target="https://www.jewishvirtuallibrary.org/anti-bds-legislation" TargetMode="External"/><Relationship Id="rId649" Type="http://schemas.openxmlformats.org/officeDocument/2006/relationships/hyperlink" Target="https://ccrjustice.org/sites/default/files/attach/2016/10/AB2844%20FAQ%20final.pdf" TargetMode="External"/><Relationship Id="rId406" Type="http://schemas.openxmlformats.org/officeDocument/2006/relationships/hyperlink" Target="https://www.usnews.com/best-colleges/fordham-university-2722/paying" TargetMode="External"/><Relationship Id="rId648" Type="http://schemas.openxmlformats.org/officeDocument/2006/relationships/hyperlink" Target="https://goldengatexpress.org/category/campus-original/pro-palestine-encampment-coverage/" TargetMode="External"/><Relationship Id="rId405" Type="http://schemas.openxmlformats.org/officeDocument/2006/relationships/hyperlink" Target="https://www.fordham.edu/admissions-and-aid/costs-and-financing-options/tuition-and-fees/rates-for-undergraduates/" TargetMode="External"/><Relationship Id="rId647" Type="http://schemas.openxmlformats.org/officeDocument/2006/relationships/hyperlink" Target="https://news.sfsu.edu/news/alli-gator-gets-glow" TargetMode="External"/><Relationship Id="rId889" Type="http://schemas.openxmlformats.org/officeDocument/2006/relationships/hyperlink" Target="https://ccrjustice.org/sites/default/files/attach/2016/10/AB2844%20FAQ%20final.pdf" TargetMode="External"/><Relationship Id="rId880" Type="http://schemas.openxmlformats.org/officeDocument/2006/relationships/hyperlink" Target="https://www.ucr.edu/about/ranks-and-facts" TargetMode="External"/><Relationship Id="rId1230" Type="http://schemas.openxmlformats.org/officeDocument/2006/relationships/hyperlink" Target="https://news.wisc.edu/agreement-reached-to-resolve-library-mall-tent-encampment/" TargetMode="External"/><Relationship Id="rId400" Type="http://schemas.openxmlformats.org/officeDocument/2006/relationships/hyperlink" Target="https://nysfocus.com/2024/05/09/fordham-university-encampment-arrest" TargetMode="External"/><Relationship Id="rId642" Type="http://schemas.openxmlformats.org/officeDocument/2006/relationships/hyperlink" Target="https://www.usnews.com/best-colleges/san-francisco-state-university-1154" TargetMode="External"/><Relationship Id="rId884" Type="http://schemas.openxmlformats.org/officeDocument/2006/relationships/hyperlink" Target="https://hoss.ucr.edu/financial-aid" TargetMode="External"/><Relationship Id="rId1231" Type="http://schemas.openxmlformats.org/officeDocument/2006/relationships/hyperlink" Target="https://captimes.com/news/uw-protester-arrests-18-students-7-staff-9-unaffiliated/article_684045ec-0895-11ef-b96a-5fea8929e79d.html" TargetMode="External"/><Relationship Id="rId641" Type="http://schemas.openxmlformats.org/officeDocument/2006/relationships/hyperlink" Target="https://goldengatexpress.org/106551/campus-original/live-updates-sfsu-president-mahoney-negotiates-with-students/" TargetMode="External"/><Relationship Id="rId883" Type="http://schemas.openxmlformats.org/officeDocument/2006/relationships/hyperlink" Target="https://financialaid.ucr.edu/cost" TargetMode="External"/><Relationship Id="rId1232" Type="http://schemas.openxmlformats.org/officeDocument/2006/relationships/hyperlink" Target="https://www.nytimes.com/2024/05/17/us/campus-protests-agreements-divestment-israel.html" TargetMode="External"/><Relationship Id="rId640" Type="http://schemas.openxmlformats.org/officeDocument/2006/relationships/hyperlink" Target="https://goldengatexpress.org/106449/campus-original/sfsu-begins-encampments-in-solidarity-with-palestine-joining-a-nationwide-movement/" TargetMode="External"/><Relationship Id="rId882" Type="http://schemas.openxmlformats.org/officeDocument/2006/relationships/hyperlink" Target="https://financialaid.ucr.edu/cost" TargetMode="External"/><Relationship Id="rId1233" Type="http://schemas.openxmlformats.org/officeDocument/2006/relationships/hyperlink" Target="https://www.usnews.com/best-colleges/university-of-wisconsin-3895" TargetMode="External"/><Relationship Id="rId881" Type="http://schemas.openxmlformats.org/officeDocument/2006/relationships/hyperlink" Target="https://financialaid.ucr.edu/cost" TargetMode="External"/><Relationship Id="rId1234" Type="http://schemas.openxmlformats.org/officeDocument/2006/relationships/hyperlink" Target="https://www.pionline.com/endowments-and-foundations/university-wisconsin-madisons-endowment-returns-net-105-fiscal-year" TargetMode="External"/><Relationship Id="rId1224" Type="http://schemas.openxmlformats.org/officeDocument/2006/relationships/hyperlink" Target="https://www.usnews.com/best-colleges/university-of-washington-3798" TargetMode="External"/><Relationship Id="rId1225" Type="http://schemas.openxmlformats.org/officeDocument/2006/relationships/hyperlink" Target="https://www.usnews.com/best-colleges/university-of-washington-3798" TargetMode="External"/><Relationship Id="rId1226" Type="http://schemas.openxmlformats.org/officeDocument/2006/relationships/hyperlink" Target="https://www.realchangenews.org/news/2024/05/08/uw-students-launch-palestine-solidarity-encampment" TargetMode="External"/><Relationship Id="rId1227" Type="http://schemas.openxmlformats.org/officeDocument/2006/relationships/hyperlink" Target="https://wisconsinexaminer.com/2024/05/08/negotiations-between-uw-madison-encampment-protesters-and-administration-at-a-halt/" TargetMode="External"/><Relationship Id="rId1228" Type="http://schemas.openxmlformats.org/officeDocument/2006/relationships/hyperlink" Target="https://madison.com/news/local/education/university/uw-madison-palestine-protest-encampment/article_b32ebdf8-0d5f-11ef-8c6a-e32cf9bb87f7.html" TargetMode="External"/><Relationship Id="rId1229" Type="http://schemas.openxmlformats.org/officeDocument/2006/relationships/hyperlink" Target="https://madison.com/news/local/education/university/uw-madison-palestine-protest-encampment/article_b32ebdf8-0d5f-11ef-8c6a-e32cf9bb87f7.html" TargetMode="External"/><Relationship Id="rId635" Type="http://schemas.openxmlformats.org/officeDocument/2006/relationships/hyperlink" Target="https://www.usnews.com/best-colleges/rutgers-new-brunswick-6964" TargetMode="External"/><Relationship Id="rId877" Type="http://schemas.openxmlformats.org/officeDocument/2006/relationships/hyperlink" Target="https://www.highlandernews.org/90490/seven-months-of-advocacy/" TargetMode="External"/><Relationship Id="rId634" Type="http://schemas.openxmlformats.org/officeDocument/2006/relationships/hyperlink" Target="https://www.nytimes.com/2024/05/17/us/campus-protests-agreements-divestment-israel.html" TargetMode="External"/><Relationship Id="rId876" Type="http://schemas.openxmlformats.org/officeDocument/2006/relationships/hyperlink" Target="https://www.highlandernews.org/90490/seven-months-of-advocacy/" TargetMode="External"/><Relationship Id="rId633" Type="http://schemas.openxmlformats.org/officeDocument/2006/relationships/hyperlink" Target="https://www.nj.com/education/2024/05/grads-walk-out-of-rutgers-commencement-in-pro-palestinian-protest.html" TargetMode="External"/><Relationship Id="rId875" Type="http://schemas.openxmlformats.org/officeDocument/2006/relationships/hyperlink" Target="https://www.instagram.com/p/C6hUvAfyGfK/?img_index=2" TargetMode="External"/><Relationship Id="rId632" Type="http://schemas.openxmlformats.org/officeDocument/2006/relationships/hyperlink" Target="https://www.washingtonpost.com/nation/2024/05/03/colleges-protests-gaza-arrests-encampments/" TargetMode="External"/><Relationship Id="rId874" Type="http://schemas.openxmlformats.org/officeDocument/2006/relationships/hyperlink" Target="https://commencement.ucr.edu/" TargetMode="External"/><Relationship Id="rId639" Type="http://schemas.openxmlformats.org/officeDocument/2006/relationships/hyperlink" Target="https://www.nj.com/education/2024/05/grads-walk-out-of-rutgers-commencement-in-pro-palestinian-protest.html" TargetMode="External"/><Relationship Id="rId63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37"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879" Type="http://schemas.openxmlformats.org/officeDocument/2006/relationships/hyperlink" Target="https://www.ucop.edu/investment-office/investment-reports/annual-reports/annual-endowment-report-2021.pdf" TargetMode="External"/><Relationship Id="rId636" Type="http://schemas.openxmlformats.org/officeDocument/2006/relationships/hyperlink" Target="https://www.usnews.com/best-colleges/rutgers-new-brunswick-6964" TargetMode="External"/><Relationship Id="rId878" Type="http://schemas.openxmlformats.org/officeDocument/2006/relationships/hyperlink" Target="https://www.usnews.com/best-colleges/university-of-california-riverside-1316" TargetMode="External"/><Relationship Id="rId631" Type="http://schemas.openxmlformats.org/officeDocument/2006/relationships/hyperlink" Target="https://www.washingtonpost.com/nation/2024/05/03/colleges-protests-gaza-arrests-encampments/" TargetMode="External"/><Relationship Id="rId873" Type="http://schemas.openxmlformats.org/officeDocument/2006/relationships/hyperlink" Target="https://insideucr.ucr.edu/announcements/2024/05/03/faqs-encampment-agreement" TargetMode="External"/><Relationship Id="rId1220" Type="http://schemas.openxmlformats.org/officeDocument/2006/relationships/hyperlink" Target="https://www.usnews.com/best-colleges/university-of-washington-3798" TargetMode="External"/><Relationship Id="rId630" Type="http://schemas.openxmlformats.org/officeDocument/2006/relationships/hyperlink" Target="https://www.washingtonpost.com/nation/2024/05/03/colleges-protests-gaza-arrests-encampments/" TargetMode="External"/><Relationship Id="rId872" Type="http://schemas.openxmlformats.org/officeDocument/2006/relationships/hyperlink" Target="https://insideucr.ucr.edu/announcements/2024/05/03/faqs-encampment-agreement" TargetMode="External"/><Relationship Id="rId1221" Type="http://schemas.openxmlformats.org/officeDocument/2006/relationships/hyperlink" Target="https://www.uwinco.uw.edu/" TargetMode="External"/><Relationship Id="rId871" Type="http://schemas.openxmlformats.org/officeDocument/2006/relationships/hyperlink" Target="https://www.highlandernews.org/90490/seven-months-of-advocacy/" TargetMode="External"/><Relationship Id="rId1222" Type="http://schemas.openxmlformats.org/officeDocument/2006/relationships/hyperlink" Target="https://www.usnews.com/best-colleges/university-of-washington-3798" TargetMode="External"/><Relationship Id="rId870" Type="http://schemas.openxmlformats.org/officeDocument/2006/relationships/hyperlink" Target="https://www.instagram.com/p/C6WJiWURL8l/?img_index=4" TargetMode="External"/><Relationship Id="rId1223" Type="http://schemas.openxmlformats.org/officeDocument/2006/relationships/hyperlink" Target="https://www.usnews.com/best-colleges/university-of-washington-3798" TargetMode="External"/><Relationship Id="rId829" Type="http://schemas.openxmlformats.org/officeDocument/2006/relationships/hyperlink" Target="https://datausa.io/profile/university/suny-at-albany" TargetMode="External"/><Relationship Id="rId828" Type="http://schemas.openxmlformats.org/officeDocument/2006/relationships/hyperlink" Target="https://www.usnews.com/best-colleges/suny-albany-2835" TargetMode="External"/><Relationship Id="rId827" Type="http://schemas.openxmlformats.org/officeDocument/2006/relationships/hyperlink" Target="https://thelensnola.org/2024/05/08/tulane-and-port-nola-using-arrests-to-silence-palestine-protesters/" TargetMode="External"/><Relationship Id="rId822" Type="http://schemas.openxmlformats.org/officeDocument/2006/relationships/hyperlink" Target="https://admission.tulane.edu/tuition-aid/cost" TargetMode="External"/><Relationship Id="rId821" Type="http://schemas.openxmlformats.org/officeDocument/2006/relationships/hyperlink" Target="https://tulane.edu/about/facts-and-figures" TargetMode="External"/><Relationship Id="rId820" Type="http://schemas.openxmlformats.org/officeDocument/2006/relationships/hyperlink" Target="https://www.pionline.com/endowments-and-foundations/tulane-university-endowment-returns-33-fiscal-year" TargetMode="External"/><Relationship Id="rId826" Type="http://schemas.openxmlformats.org/officeDocument/2006/relationships/hyperlink" Target="https://tulanehullabaloo.com/66187/news/tulane-arrests-14-protesters-clears-pro-palestinian-encampment/" TargetMode="External"/><Relationship Id="rId825" Type="http://schemas.openxmlformats.org/officeDocument/2006/relationships/hyperlink" Target="https://news.tulane.edu/news/green-wave-riptide-and-more-tulane-mascots-1890s-today" TargetMode="External"/><Relationship Id="rId824" Type="http://schemas.openxmlformats.org/officeDocument/2006/relationships/hyperlink" Target="https://www.legis.la.gov/Legis/Law.aspx?d=1148998" TargetMode="External"/><Relationship Id="rId823" Type="http://schemas.openxmlformats.org/officeDocument/2006/relationships/hyperlink" Target="https://www.collegeconfidential.com/colleges/tulane-university/tuition-and-aid/" TargetMode="External"/><Relationship Id="rId819" Type="http://schemas.openxmlformats.org/officeDocument/2006/relationships/hyperlink" Target="https://www.usnews.com/best-colleges/tulane-university-2029" TargetMode="External"/><Relationship Id="rId818" Type="http://schemas.openxmlformats.org/officeDocument/2006/relationships/hyperlink" Target="https://tulanehullabaloo.com/66187/news/tulane-arrests-14-protesters-clears-pro-palestinian-encampment/" TargetMode="External"/><Relationship Id="rId817" Type="http://schemas.openxmlformats.org/officeDocument/2006/relationships/hyperlink" Target="https://tulanehullabaloo.com/66187/news/tulane-arrests-14-protesters-clears-pro-palestinian-encampment/" TargetMode="External"/><Relationship Id="rId816" Type="http://schemas.openxmlformats.org/officeDocument/2006/relationships/hyperlink" Target="https://tulanehullabaloo.com/66187/news/tulane-arrests-14-protesters-clears-pro-palestinian-encampment/" TargetMode="External"/><Relationship Id="rId811" Type="http://schemas.openxmlformats.org/officeDocument/2006/relationships/hyperlink" Target="https://tulanehullabaloo.com/66086/news/police-evacuate-buildings-make-arrests-as-palestine-encampment-starts-at-tulane/" TargetMode="External"/><Relationship Id="rId810" Type="http://schemas.openxmlformats.org/officeDocument/2006/relationships/hyperlink" Target="https://sjlmag.com/2024/05/13/in-aftermath-of-tulane-encampment-clearing-who-speaks-for-the-jewish-community/" TargetMode="External"/><Relationship Id="rId815" Type="http://schemas.openxmlformats.org/officeDocument/2006/relationships/hyperlink" Target="https://tulanehullabaloo.com/66086/news/police-evacuate-buildings-make-arrests-as-palestine-encampment-starts-at-tulane/" TargetMode="External"/><Relationship Id="rId814" Type="http://schemas.openxmlformats.org/officeDocument/2006/relationships/hyperlink" Target="https://thelensnola.org/2024/05/08/tulane-and-port-nola-using-arrests-to-silence-palestine-protesters/" TargetMode="External"/><Relationship Id="rId813" Type="http://schemas.openxmlformats.org/officeDocument/2006/relationships/hyperlink" Target="https://tulanehullabaloo.com/66187/news/tulane-arrests-14-protesters-clears-pro-palestinian-encampment/" TargetMode="External"/><Relationship Id="rId812" Type="http://schemas.openxmlformats.org/officeDocument/2006/relationships/hyperlink" Target="https://tulanehullabaloo.com/66187/news/tulane-arrests-14-protesters-clears-pro-palestinian-encampment/" TargetMode="External"/><Relationship Id="rId609" Type="http://schemas.openxmlformats.org/officeDocument/2006/relationships/hyperlink" Target="https://www.cbsnews.com/newyork/news/nyu-protest-encampment/" TargetMode="External"/><Relationship Id="rId608" Type="http://schemas.openxmlformats.org/officeDocument/2006/relationships/hyperlink" Target="https://nypost.com/2024/05/08/us-news/faculty-led-anti-israel-encampment-erected-at-new-school/" TargetMode="External"/><Relationship Id="rId607" Type="http://schemas.openxmlformats.org/officeDocument/2006/relationships/hyperlink" Target="https://www.usnews.com/best-colleges/ohio-state-6883" TargetMode="External"/><Relationship Id="rId849" Type="http://schemas.openxmlformats.org/officeDocument/2006/relationships/hyperlink" Target="https://www.arizona.edu/admissions/first-year/cost" TargetMode="External"/><Relationship Id="rId602" Type="http://schemas.openxmlformats.org/officeDocument/2006/relationships/hyperlink" Target="https://www.usnews.com/best-colleges/occidental-college-1249/paying" TargetMode="External"/><Relationship Id="rId844" Type="http://schemas.openxmlformats.org/officeDocument/2006/relationships/hyperlink" Target="https://www.usnews.com/best-colleges/university-of-arizona-1083" TargetMode="External"/><Relationship Id="rId601" Type="http://schemas.openxmlformats.org/officeDocument/2006/relationships/hyperlink" Target="https://www.usnews.com/best-colleges/occidental-college-1249" TargetMode="External"/><Relationship Id="rId843" Type="http://schemas.openxmlformats.org/officeDocument/2006/relationships/hyperlink" Target="https://wildcat.arizona.edu/155198/news/n-palestine-encampment-police-force-04-30/" TargetMode="External"/><Relationship Id="rId600" Type="http://schemas.openxmlformats.org/officeDocument/2006/relationships/hyperlink" Target="https://www.usnews.com/best-colleges/occidental-college-1249" TargetMode="External"/><Relationship Id="rId842" Type="http://schemas.openxmlformats.org/officeDocument/2006/relationships/hyperlink" Target="https://wildcat.arizona.edu/155198/news/n-palestine-encampment-police-force-04-30/" TargetMode="External"/><Relationship Id="rId841" Type="http://schemas.openxmlformats.org/officeDocument/2006/relationships/hyperlink" Target="https://wildcat.arizona.edu/155272/news/n-robbins-protest-response-05-01/" TargetMode="External"/><Relationship Id="rId606" Type="http://schemas.openxmlformats.org/officeDocument/2006/relationships/hyperlink" Target="https://www.usnews.com/best-colleges/ohio-state-6883" TargetMode="External"/><Relationship Id="rId848" Type="http://schemas.openxmlformats.org/officeDocument/2006/relationships/hyperlink" Target="https://www.arizona.edu/admissions/first-year/cost" TargetMode="External"/><Relationship Id="rId605" Type="http://schemas.openxmlformats.org/officeDocument/2006/relationships/hyperlink" Target="https://www.boston.com/news/schools/2024/04/26/universities-pro-palestinian-protesters-negotiations-police/" TargetMode="External"/><Relationship Id="rId847" Type="http://schemas.openxmlformats.org/officeDocument/2006/relationships/hyperlink" Target="https://www.arizona.edu/admissions/first-year/cost" TargetMode="External"/><Relationship Id="rId604" Type="http://schemas.openxmlformats.org/officeDocument/2006/relationships/hyperlink" Target="https://www.dispatch.com/story/news/education/2024/04/28/criticism-including-charges-of-religious-discrimincontinues-from-thursday-protest-and-arrests-at-osu/73471837007/" TargetMode="External"/><Relationship Id="rId846" Type="http://schemas.openxmlformats.org/officeDocument/2006/relationships/hyperlink" Target="https://enrollmentmanagement.arizona.edu/impact/enrollment-facts-figures" TargetMode="External"/><Relationship Id="rId603" Type="http://schemas.openxmlformats.org/officeDocument/2006/relationships/hyperlink" Target="https://www.nbc4i.com/news/local-news/ohio-state-university/about-three-dozen-pro-palestine-protesters-arrested-at-ohio-state/" TargetMode="External"/><Relationship Id="rId845" Type="http://schemas.openxmlformats.org/officeDocument/2006/relationships/hyperlink" Target="https://news.arizona.edu/news/historic-year-generosity-takes-university-arizona-endowment-over-1-billion" TargetMode="External"/><Relationship Id="rId840" Type="http://schemas.openxmlformats.org/officeDocument/2006/relationships/hyperlink" Target="https://wildcat.arizona.edu/155198/news/n-palestine-encampment-police-force-04-30/" TargetMode="External"/><Relationship Id="rId839" Type="http://schemas.openxmlformats.org/officeDocument/2006/relationships/hyperlink" Target="https://wildcat.arizona.edu/155198/news/n-palestine-encampment-police-force-04-30/" TargetMode="External"/><Relationship Id="rId838" Type="http://schemas.openxmlformats.org/officeDocument/2006/relationships/hyperlink" Target="https://datausa.io/profile/university/suny-at-albany" TargetMode="External"/><Relationship Id="rId833" Type="http://schemas.openxmlformats.org/officeDocument/2006/relationships/hyperlink" Target="https://www.albany.edu/cost-aid/tuition-fees/undergraduate-students" TargetMode="External"/><Relationship Id="rId832" Type="http://schemas.openxmlformats.org/officeDocument/2006/relationships/hyperlink" Target="https://www.albany.edu/cost-aid/tuition-fees/undergraduate-students" TargetMode="External"/><Relationship Id="rId831" Type="http://schemas.openxmlformats.org/officeDocument/2006/relationships/hyperlink" Target="https://www.albany.edu/cost-aid/tuition-fees/undergraduate-students" TargetMode="External"/><Relationship Id="rId830" Type="http://schemas.openxmlformats.org/officeDocument/2006/relationships/hyperlink" Target="https://www.usnews.com/best-colleges/suny-albany-2835/student-life" TargetMode="External"/><Relationship Id="rId837" Type="http://schemas.openxmlformats.org/officeDocument/2006/relationships/hyperlink" Target="https://www.albanystudentpress.online/post/hundreds-gather-to-call-for-suny-divestment-from-israel" TargetMode="External"/><Relationship Id="rId836" Type="http://schemas.openxmlformats.org/officeDocument/2006/relationships/hyperlink" Target="https://www.suny.edu/mascotmadness/mascots/" TargetMode="External"/><Relationship Id="rId835" Type="http://schemas.openxmlformats.org/officeDocument/2006/relationships/hyperlink" Target="https://ogs.ny.gov/executive-order-157" TargetMode="External"/><Relationship Id="rId834" Type="http://schemas.openxmlformats.org/officeDocument/2006/relationships/hyperlink" Target="https://www.usnews.com/best-colleges/suny-albany-2835/paying" TargetMode="External"/><Relationship Id="rId1059" Type="http://schemas.openxmlformats.org/officeDocument/2006/relationships/hyperlink" Target="https://www.umass.edu/gateway/umass-edge/about-umass-amherst/mascot/sam-minuteman" TargetMode="External"/><Relationship Id="rId228" Type="http://schemas.openxmlformats.org/officeDocument/2006/relationships/hyperlink" Target="https://www.kcra.com/article/sacramento-state-pro-palestinian-encampment-policy-updates/60734590" TargetMode="External"/><Relationship Id="rId227" Type="http://schemas.openxmlformats.org/officeDocument/2006/relationships/hyperlink" Target="https://www.kcra.com/article/sacramento-state-pro-palestinian-encampment-policy-updates/60734590" TargetMode="External"/><Relationship Id="rId469" Type="http://schemas.openxmlformats.org/officeDocument/2006/relationships/hyperlink" Target="https://gwhatchet.com/2024/05/04/live-coverage-encampments-tenth-day-met-with-rain-temperature-drops/" TargetMode="External"/><Relationship Id="rId226" Type="http://schemas.openxmlformats.org/officeDocument/2006/relationships/hyperlink" Target="https://www.instagram.com/p/C6WV6bWrlFK/?igsh=MzRlODBiNWFlZA%3D%3D&amp;img_index=2" TargetMode="External"/><Relationship Id="rId468" Type="http://schemas.openxmlformats.org/officeDocument/2006/relationships/hyperlink" Target="https://thehoya.com/news/developing-seven-georgetown-students-arrested-at-gwu-pro-palestinian-encampment/" TargetMode="External"/><Relationship Id="rId225" Type="http://schemas.openxmlformats.org/officeDocument/2006/relationships/hyperlink" Target="https://statements.cornell.edu/2024/20240514-encampment-update.cfm" TargetMode="External"/><Relationship Id="rId467" Type="http://schemas.openxmlformats.org/officeDocument/2006/relationships/hyperlink" Target="https://thehoya.com/news/developing-seven-georgetown-students-arrested-at-gwu-pro-palestinian-encampment/" TargetMode="External"/><Relationship Id="rId1290" Type="http://schemas.openxmlformats.org/officeDocument/2006/relationships/hyperlink" Target="https://www.usnews.com/best-colleges/vcu-3735" TargetMode="External"/><Relationship Id="rId1291" Type="http://schemas.openxmlformats.org/officeDocument/2006/relationships/hyperlink" Target="https://www.usnews.com/best-colleges/vcu-3735" TargetMode="External"/><Relationship Id="rId229" Type="http://schemas.openxmlformats.org/officeDocument/2006/relationships/hyperlink" Target="https://www.kcra.com/article/sacramento-state-pro-palestinian-encampment-policy-updates/60734590" TargetMode="External"/><Relationship Id="rId1050" Type="http://schemas.openxmlformats.org/officeDocument/2006/relationships/hyperlink" Target="https://www.vermontpublic.org/2024-05-07/umass-amherst-protestors-once-again-set-up-encampment" TargetMode="External"/><Relationship Id="rId1292" Type="http://schemas.openxmlformats.org/officeDocument/2006/relationships/hyperlink" Target="https://www.usnews.com/best-colleges/vcu-3735" TargetMode="External"/><Relationship Id="rId220" Type="http://schemas.openxmlformats.org/officeDocument/2006/relationships/hyperlink" Target="https://www.usnews.com/best-colleges/cornell-university-2711" TargetMode="External"/><Relationship Id="rId462" Type="http://schemas.openxmlformats.org/officeDocument/2006/relationships/hyperlink" Target="https://www.jewishvirtuallibrary.org/anti-bds-legislation" TargetMode="External"/><Relationship Id="rId1051" Type="http://schemas.openxmlformats.org/officeDocument/2006/relationships/hyperlink" Target="https://www.usnews.com/best-colleges/umass-amherst-2221" TargetMode="External"/><Relationship Id="rId1293" Type="http://schemas.openxmlformats.org/officeDocument/2006/relationships/hyperlink" Target="https://www.usnews.com/best-colleges/vcu-3735" TargetMode="External"/><Relationship Id="rId461" Type="http://schemas.openxmlformats.org/officeDocument/2006/relationships/hyperlink" Target="https://www.usnews.com/best-colleges/george-washington-university-1444/paying" TargetMode="External"/><Relationship Id="rId1052" Type="http://schemas.openxmlformats.org/officeDocument/2006/relationships/hyperlink" Target="https://www.umassfoundation.org/s/1355/22/interior.aspx?sid=1355&amp;gid=1&amp;pgid=6792" TargetMode="External"/><Relationship Id="rId1294" Type="http://schemas.openxmlformats.org/officeDocument/2006/relationships/hyperlink" Target="https://www.cair.com/press_releases/cair-says-virginia-anti-bds-bill-violates-first-amendment-free-speech-rights/" TargetMode="External"/><Relationship Id="rId460" Type="http://schemas.openxmlformats.org/officeDocument/2006/relationships/hyperlink" Target="https://www.usnews.com/best-colleges/george-washington-university-1444/paying" TargetMode="External"/><Relationship Id="rId1053" Type="http://schemas.openxmlformats.org/officeDocument/2006/relationships/hyperlink" Target="https://www.umass.edu/diversity/data-policies" TargetMode="External"/><Relationship Id="rId1295" Type="http://schemas.openxmlformats.org/officeDocument/2006/relationships/hyperlink" Target="https://www.wsls.com/news/local/2024/04/29/police-clear-out-pro-palestine-protest-encampment-at-virginia-tech/" TargetMode="External"/><Relationship Id="rId1054" Type="http://schemas.openxmlformats.org/officeDocument/2006/relationships/hyperlink" Target="https://www.umass.edu/oir/sites/default/files/publications/glance/FS_gla_01.pdf" TargetMode="External"/><Relationship Id="rId1296"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224" Type="http://schemas.openxmlformats.org/officeDocument/2006/relationships/hyperlink" Target="https://cornellsun.com/2024/05/12/schwarz-reflections-on-the-cornell-encampment/" TargetMode="External"/><Relationship Id="rId466" Type="http://schemas.openxmlformats.org/officeDocument/2006/relationships/hyperlink" Target="https://www.theeagleonline.com/article/2024/05/33-protesters-arrested-at-gw-encampment-early-wednesday-morning" TargetMode="External"/><Relationship Id="rId1055" Type="http://schemas.openxmlformats.org/officeDocument/2006/relationships/hyperlink" Target="https://www.umass.edu/oir/sites/default/files/publications/glance/FS_gla_01.pdf" TargetMode="External"/><Relationship Id="rId1297" Type="http://schemas.openxmlformats.org/officeDocument/2006/relationships/hyperlink" Target="https://dailyprogress.com/news/state-regional/education/virginia-tech-sees-off-nearly-8k-graduates/article_2d218bfe-decb-5c80-90ae-46fd967ffb50.html" TargetMode="External"/><Relationship Id="rId223" Type="http://schemas.openxmlformats.org/officeDocument/2006/relationships/hyperlink" Target="https://faq.enrollment.cornell.edu/kb/article/221-what-is-cornell-s-school-mascot/" TargetMode="External"/><Relationship Id="rId465" Type="http://schemas.openxmlformats.org/officeDocument/2006/relationships/hyperlink" Target="https://www.instagram.com/p/C6SAkfQOjLc/?img_index=5" TargetMode="External"/><Relationship Id="rId1056" Type="http://schemas.openxmlformats.org/officeDocument/2006/relationships/hyperlink" Target="https://www.umass.edu/oir/sites/default/files/publications/glance/FS_gla_01.pdf" TargetMode="External"/><Relationship Id="rId1298" Type="http://schemas.openxmlformats.org/officeDocument/2006/relationships/hyperlink" Target="https://www.collegiatetimes.com/news/virginia-tech-police-detain-pro-palestine-encampment-participants-leading-to-82-arrests/article_5b0ad568-0750-11ef-846b-6774f201f710.html" TargetMode="External"/><Relationship Id="rId222" Type="http://schemas.openxmlformats.org/officeDocument/2006/relationships/hyperlink" Target="https://brand.cornell.edu/design-center/colors/" TargetMode="External"/><Relationship Id="rId464" Type="http://schemas.openxmlformats.org/officeDocument/2006/relationships/hyperlink" Target="https://www.usnews.com/best-colleges/george-washington-university-1444" TargetMode="External"/><Relationship Id="rId1057" Type="http://schemas.openxmlformats.org/officeDocument/2006/relationships/hyperlink" Target="https://www.umass.edu/oir/sites/default/files/publications/glance/FS_gla_01.pdf" TargetMode="External"/><Relationship Id="rId1299" Type="http://schemas.openxmlformats.org/officeDocument/2006/relationships/hyperlink" Target="https://www.usnews.com/best-colleges/virginia-tech-3754" TargetMode="External"/><Relationship Id="rId221" Type="http://schemas.openxmlformats.org/officeDocument/2006/relationships/hyperlink" Target="https://www.jewishvirtuallibrary.org/anti-bds-legislation" TargetMode="External"/><Relationship Id="rId463" Type="http://schemas.openxmlformats.org/officeDocument/2006/relationships/hyperlink" Target="https://www.usnews.com/best-colleges/george-washington-university-1444" TargetMode="External"/><Relationship Id="rId1058" Type="http://schemas.openxmlformats.org/officeDocument/2006/relationships/hyperlink" Target="https://www.jns.org/why-did-anti-bds-bill-fail-in-massachusetts-when-it-succeeded-in-other-states/" TargetMode="External"/><Relationship Id="rId1048" Type="http://schemas.openxmlformats.org/officeDocument/2006/relationships/hyperlink" Target="https://dailycollegian.com/2024/05/protestors-form-second-gaza-solidarity-encampment/" TargetMode="External"/><Relationship Id="rId1049" Type="http://schemas.openxmlformats.org/officeDocument/2006/relationships/hyperlink" Target="https://dailycollegian.com/2024/05/protestors-form-second-gaza-solidarity-encampment/" TargetMode="External"/><Relationship Id="rId217" Type="http://schemas.openxmlformats.org/officeDocument/2006/relationships/hyperlink" Target="https://www.usnews.com/best-colleges/cornell-university-2711" TargetMode="External"/><Relationship Id="rId459" Type="http://schemas.openxmlformats.org/officeDocument/2006/relationships/hyperlink" Target="https://www.usnews.com/best-colleges/george-washington-university-1444/paying" TargetMode="External"/><Relationship Id="rId216" Type="http://schemas.openxmlformats.org/officeDocument/2006/relationships/hyperlink" Target="https://news.cornell.edu/stories/2023/10/university-endowment-reports-solid-return-fy-2023" TargetMode="External"/><Relationship Id="rId458" Type="http://schemas.openxmlformats.org/officeDocument/2006/relationships/hyperlink" Target="https://irp.gwu.edu/enrollment-dashboard-0" TargetMode="External"/><Relationship Id="rId215" Type="http://schemas.openxmlformats.org/officeDocument/2006/relationships/hyperlink" Target="https://www.usnews.com/best-colleges/cornell-university-2711" TargetMode="External"/><Relationship Id="rId457" Type="http://schemas.openxmlformats.org/officeDocument/2006/relationships/hyperlink" Target="https://finance.gwu.edu/sites/g/files/zaxdzs4696/files/2022-12/fy22-endowment-annual-report.pdf" TargetMode="External"/><Relationship Id="rId699" Type="http://schemas.openxmlformats.org/officeDocument/2006/relationships/hyperlink" Target="https://sbstatesman.com/127366/news/breaking-29-demonstrators-arrested-during-encampment-protest/" TargetMode="External"/><Relationship Id="rId214" Type="http://schemas.openxmlformats.org/officeDocument/2006/relationships/hyperlink" Target="https://statements.cornell.edu/2024/20240514-encampment-update.cfm" TargetMode="External"/><Relationship Id="rId456" Type="http://schemas.openxmlformats.org/officeDocument/2006/relationships/hyperlink" Target="https://www.gwu.edu/about" TargetMode="External"/><Relationship Id="rId698" Type="http://schemas.openxmlformats.org/officeDocument/2006/relationships/hyperlink" Target="https://sbstatesman.com/127366/news/breaking-29-demonstrators-arrested-during-encampment-protest/" TargetMode="External"/><Relationship Id="rId219" Type="http://schemas.openxmlformats.org/officeDocument/2006/relationships/hyperlink" Target="https://www.usnews.com/best-colleges/cornell-university-2711" TargetMode="External"/><Relationship Id="rId1280" Type="http://schemas.openxmlformats.org/officeDocument/2006/relationships/hyperlink" Target="https://vanderbilthustler.com/2024/01/14/vanderbilt-endowment-falls-2-in-2023-financial-report-sees-second-year-of-negative-returns/" TargetMode="External"/><Relationship Id="rId218" Type="http://schemas.openxmlformats.org/officeDocument/2006/relationships/hyperlink" Target="https://www.usnews.com/best-colleges/cornell-university-2711" TargetMode="External"/><Relationship Id="rId1281" Type="http://schemas.openxmlformats.org/officeDocument/2006/relationships/hyperlink" Target="https://www.usnews.com/best-colleges/vanderbilt-3535" TargetMode="External"/><Relationship Id="rId451" Type="http://schemas.openxmlformats.org/officeDocument/2006/relationships/hyperlink" Target="https://gwhatchet.com/2024/05/04/live-coverage-encampments-tenth-day-met-with-rain-temperature-drops/" TargetMode="External"/><Relationship Id="rId693" Type="http://schemas.openxmlformats.org/officeDocument/2006/relationships/hyperlink" Target="https://stanforddaily.com/2024/05/12/pro-israel-protesters-rally-against-pro-palestine-encampment/" TargetMode="External"/><Relationship Id="rId1040" Type="http://schemas.openxmlformats.org/officeDocument/2006/relationships/hyperlink" Target="https://admissions.umd.edu/tuition/cost-of-attendance" TargetMode="External"/><Relationship Id="rId1282" Type="http://schemas.openxmlformats.org/officeDocument/2006/relationships/hyperlink" Target="https://www.usnews.com/best-colleges/vanderbilt-3535" TargetMode="External"/><Relationship Id="rId450" Type="http://schemas.openxmlformats.org/officeDocument/2006/relationships/hyperlink" Target="https://gwhatchet.com/2024/04/26/seven-protesters-suspended-from-gw-for-encampment-organizers-say/" TargetMode="External"/><Relationship Id="rId692"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1041" Type="http://schemas.openxmlformats.org/officeDocument/2006/relationships/hyperlink" Target="https://admissions.umd.edu/tuition/cost-of-attendance" TargetMode="External"/><Relationship Id="rId1283" Type="http://schemas.openxmlformats.org/officeDocument/2006/relationships/hyperlink" Target="https://www.algemeiner.com/2022/04/13/two-tennessee-measures-target-israel-boycotts-antisemitism-in-classroom/" TargetMode="External"/><Relationship Id="rId691" Type="http://schemas.openxmlformats.org/officeDocument/2006/relationships/hyperlink" Target="https://ccrjustice.org/sites/default/files/attach/2016/10/AB2844%20FAQ%20final.pdf" TargetMode="External"/><Relationship Id="rId1042" Type="http://schemas.openxmlformats.org/officeDocument/2006/relationships/hyperlink" Target="https://datausa.io/profile/university/university-of-maryland-baltimore" TargetMode="External"/><Relationship Id="rId1284" Type="http://schemas.openxmlformats.org/officeDocument/2006/relationships/hyperlink" Target="https://vanderbilthustler.com/2024/05/08/palestine-solidarity-encampment-ends-students-intend-to-return-in-fall/" TargetMode="External"/><Relationship Id="rId690" Type="http://schemas.openxmlformats.org/officeDocument/2006/relationships/hyperlink" Target="https://financialaid.stanford.edu/undergrad/" TargetMode="External"/><Relationship Id="rId1043" Type="http://schemas.openxmlformats.org/officeDocument/2006/relationships/hyperlink" Target="https://www.timesofisrael.com/maryland-judge-refuses-muslim-groups-bid-to-block-state-anti-bds-rule/" TargetMode="External"/><Relationship Id="rId1285" Type="http://schemas.openxmlformats.org/officeDocument/2006/relationships/hyperlink" Target="https://x.com/GoadGatsby/status/1784964325561483624" TargetMode="External"/><Relationship Id="rId213" Type="http://schemas.openxmlformats.org/officeDocument/2006/relationships/hyperlink" Target="https://statements.cornell.edu/2024/20240514-encampment-update.cfm" TargetMode="External"/><Relationship Id="rId455" Type="http://schemas.openxmlformats.org/officeDocument/2006/relationships/hyperlink" Target="https://gwhatchet.com/2024/05/05/live-coverage-encampment-begins-eleventh-day-under-persistent-rainfall/" TargetMode="External"/><Relationship Id="rId697" Type="http://schemas.openxmlformats.org/officeDocument/2006/relationships/hyperlink" Target="https://sbstatesman.com/127280/news/breaking-news-sb4palestine-organizes-gaza-solidarity-encampment-on-staller-steps/" TargetMode="External"/><Relationship Id="rId1044" Type="http://schemas.openxmlformats.org/officeDocument/2006/relationships/hyperlink" Target="https://umterps.com/sports/2018/6/7/school-mascot" TargetMode="External"/><Relationship Id="rId1286" Type="http://schemas.openxmlformats.org/officeDocument/2006/relationships/hyperlink" Target="https://commencement.vcu.edu/" TargetMode="External"/><Relationship Id="rId212" Type="http://schemas.openxmlformats.org/officeDocument/2006/relationships/hyperlink" Target="https://statements.cornell.edu/2024/20240514-encampment-update.cfm" TargetMode="External"/><Relationship Id="rId454" Type="http://schemas.openxmlformats.org/officeDocument/2006/relationships/hyperlink" Target="https://apnews.com/article/campus-protests-george-washington-encampment-eac5c1cc396551bee1b110b48a94aefd" TargetMode="External"/><Relationship Id="rId696" Type="http://schemas.openxmlformats.org/officeDocument/2006/relationships/hyperlink" Target="https://sbstatesman.com/127280/news/breaking-news-sb4palestine-organizes-gaza-solidarity-encampment-on-staller-steps/" TargetMode="External"/><Relationship Id="rId1045" Type="http://schemas.openxmlformats.org/officeDocument/2006/relationships/hyperlink" Target="https://www.vermontpublic.org/2024-05-07/umass-amherst-protestors-once-again-set-up-encampment" TargetMode="External"/><Relationship Id="rId1287" Type="http://schemas.openxmlformats.org/officeDocument/2006/relationships/hyperlink" Target="https://news.vcu.edu/article/2024/04/vcu-campus-update" TargetMode="External"/><Relationship Id="rId211" Type="http://schemas.openxmlformats.org/officeDocument/2006/relationships/hyperlink" Target="https://statements.cornell.edu/2024/20240514-encampment-update.cfm" TargetMode="External"/><Relationship Id="rId453" Type="http://schemas.openxmlformats.org/officeDocument/2006/relationships/hyperlink" Target="https://www.washingtonpost.com/dc-md-va/2024/05/09/george-washington-university-encampment-arrest-breakdown/" TargetMode="External"/><Relationship Id="rId695" Type="http://schemas.openxmlformats.org/officeDocument/2006/relationships/hyperlink" Target="https://www.instagram.com/p/C6YwiVVuRYe/?utm_source=ig_web_copy_link&amp;igsh=MzRlODBiNWFlZA%3D%3D&amp;img_index=2" TargetMode="External"/><Relationship Id="rId1046" Type="http://schemas.openxmlformats.org/officeDocument/2006/relationships/hyperlink" Target="https://www.wcax.com/2024/05/10/umass-commencement-speaker-cancels-police-break-up-mit-encampment/" TargetMode="External"/><Relationship Id="rId1288" Type="http://schemas.openxmlformats.org/officeDocument/2006/relationships/hyperlink" Target="https://www.usnews.com/best-colleges/vcu-3735" TargetMode="External"/><Relationship Id="rId210" Type="http://schemas.openxmlformats.org/officeDocument/2006/relationships/hyperlink" Target="https://statements.cornell.edu/2024/20240514-encampment-update.cfm" TargetMode="External"/><Relationship Id="rId452" Type="http://schemas.openxmlformats.org/officeDocument/2006/relationships/hyperlink" Target="https://gwhatchet.com/2024/05/07/live-coverage-encampment-enters-13th-day-as-protesters-condemn-officials-alleged-refusal-to-negotiate/" TargetMode="External"/><Relationship Id="rId694" Type="http://schemas.openxmlformats.org/officeDocument/2006/relationships/hyperlink" Target="https://stanforddaily.com/2024/05/12/pro-israel-protesters-rally-against-pro-palestine-encampment/" TargetMode="External"/><Relationship Id="rId1047" Type="http://schemas.openxmlformats.org/officeDocument/2006/relationships/hyperlink" Target="https://www.gazettenet.com/More-than-100-arrested-at-UMass-pro-Palestinian-encampment-on-Amherst-55049834" TargetMode="External"/><Relationship Id="rId1289" Type="http://schemas.openxmlformats.org/officeDocument/2006/relationships/hyperlink" Target="https://www.vcuf.org/media/vcufoundationvcuedu/docs/FY%202022%20VCU%20Foundation%20financial%20statements%20FINAL.pdf" TargetMode="External"/><Relationship Id="rId491" Type="http://schemas.openxmlformats.org/officeDocument/2006/relationships/hyperlink" Target="https://www.instagram.com/p/C6Uu6ePsLNT/" TargetMode="External"/><Relationship Id="rId490" Type="http://schemas.openxmlformats.org/officeDocument/2006/relationships/hyperlink" Target="https://www.mprnews.org/story/2024/05/09/hamline-university-staff-dismantle-protest-vigils-ahead-of-graduation-ceremonies" TargetMode="External"/><Relationship Id="rId249" Type="http://schemas.openxmlformats.org/officeDocument/2006/relationships/hyperlink" Target="https://www.columbiaspectator.com/city-news/2024/04/26/the-students-run-the-city-city-college-protesters-defend-encampment-from-public-safety-officers-on-first-day/" TargetMode="External"/><Relationship Id="rId248" Type="http://schemas.openxmlformats.org/officeDocument/2006/relationships/hyperlink" Target="https://www.instagram.com/p/C6we04KuXfF/" TargetMode="External"/><Relationship Id="rId247" Type="http://schemas.openxmlformats.org/officeDocument/2006/relationships/hyperlink" Target="https://statehornet.com/2024/05/jewish-cultural-center-equity-affinity-president-luke-wood/" TargetMode="External"/><Relationship Id="rId489" Type="http://schemas.openxmlformats.org/officeDocument/2006/relationships/hyperlink" Target="https://www.instagram.com/p/C6Uu6ePsLNT/" TargetMode="External"/><Relationship Id="rId1070" Type="http://schemas.openxmlformats.org/officeDocument/2006/relationships/hyperlink" Target="https://sph.umich.edu/admissions/tuition-fees.html" TargetMode="External"/><Relationship Id="rId1071" Type="http://schemas.openxmlformats.org/officeDocument/2006/relationships/hyperlink" Target="https://sph.umich.edu/admissions/tuition-fees.html" TargetMode="External"/><Relationship Id="rId1072" Type="http://schemas.openxmlformats.org/officeDocument/2006/relationships/hyperlink" Target="https://brandeiscenter.com/third-michigan-campus-passes-bds-resolution/" TargetMode="External"/><Relationship Id="rId242" Type="http://schemas.openxmlformats.org/officeDocument/2006/relationships/hyperlink" Target="https://www.usnews.com/best-colleges/california-state-university-sacramento-1150" TargetMode="External"/><Relationship Id="rId484" Type="http://schemas.openxmlformats.org/officeDocument/2006/relationships/hyperlink" Target="https://www.instagram.com/p/C6U8gxmuaVS/" TargetMode="External"/><Relationship Id="rId1073" Type="http://schemas.openxmlformats.org/officeDocument/2006/relationships/hyperlink" Target="https://www.instagram.com/umnsds/p/C6MFQ3ULhlm/?img_index=1" TargetMode="External"/><Relationship Id="rId241" Type="http://schemas.openxmlformats.org/officeDocument/2006/relationships/hyperlink" Target="https://www.usnews.com/best-colleges/california-state-university-sacramento-1150" TargetMode="External"/><Relationship Id="rId483" Type="http://schemas.openxmlformats.org/officeDocument/2006/relationships/hyperlink" Target="https://www.theeagleonline.com/article/2024/05/33-protesters-arrested-at-gw-encampment-early-wednesday-morning" TargetMode="External"/><Relationship Id="rId1074" Type="http://schemas.openxmlformats.org/officeDocument/2006/relationships/hyperlink" Target="https://sahanjournal.com/policing-justice/university-of-minnesota-encampment-student-divest-israel-palestine/" TargetMode="External"/><Relationship Id="rId240" Type="http://schemas.openxmlformats.org/officeDocument/2006/relationships/hyperlink" Target="https://www.csus.edu/university-advancement/university-foundation/docs-ufss/audit-docs/university-foundation-financial-statement-2023.pdf" TargetMode="External"/><Relationship Id="rId482" Type="http://schemas.openxmlformats.org/officeDocument/2006/relationships/hyperlink" Target="https://www.georgetown.edu/jack-the-bulldog/" TargetMode="External"/><Relationship Id="rId1075" Type="http://schemas.openxmlformats.org/officeDocument/2006/relationships/hyperlink" Target="https://fightbacknews.org/articles/u-of-mn-students-disrupt-commencement-demanding-divestment-from-israeli" TargetMode="External"/><Relationship Id="rId481" Type="http://schemas.openxmlformats.org/officeDocument/2006/relationships/hyperlink" Target="https://www.georgetown.edu/color-guide/" TargetMode="External"/><Relationship Id="rId1076" Type="http://schemas.openxmlformats.org/officeDocument/2006/relationships/hyperlink" Target="https://www.cbsnews.com/minnesota/news/university-of-minnesota-pro-palestine-protest-students-arrested/" TargetMode="External"/><Relationship Id="rId246" Type="http://schemas.openxmlformats.org/officeDocument/2006/relationships/hyperlink" Target="https://www.instagram.com/herkythornet/" TargetMode="External"/><Relationship Id="rId488" Type="http://schemas.openxmlformats.org/officeDocument/2006/relationships/hyperlink" Target="https://hamlineoracle.com/13103/news/encampment-continues-following-murray-watters-meeting/" TargetMode="External"/><Relationship Id="rId1077" Type="http://schemas.openxmlformats.org/officeDocument/2006/relationships/hyperlink" Target="https://www.nytimes.com/2024/05/17/us/campus-protests-agreements-divestment-israel.html" TargetMode="External"/><Relationship Id="rId245" Type="http://schemas.openxmlformats.org/officeDocument/2006/relationships/hyperlink" Target="https://www.csus.edu/brand/color-palettes.html" TargetMode="External"/><Relationship Id="rId487" Type="http://schemas.openxmlformats.org/officeDocument/2006/relationships/hyperlink" Target="https://hamlineoracle.com/13135/news/the-art-of-peaceful-student-protest/" TargetMode="External"/><Relationship Id="rId1078" Type="http://schemas.openxmlformats.org/officeDocument/2006/relationships/hyperlink" Target="https://www.usnews.com/best-colleges/university-of-minnesota-twin-cities-3969" TargetMode="External"/><Relationship Id="rId244" Type="http://schemas.openxmlformats.org/officeDocument/2006/relationships/hyperlink" Target="https://www.jewishvirtuallibrary.org/anti-bds-legislation" TargetMode="External"/><Relationship Id="rId486" Type="http://schemas.openxmlformats.org/officeDocument/2006/relationships/hyperlink" Target="https://hamlineoracle.com/13089/uncategorized/old-main-occupation-moved-to-front-lawn/" TargetMode="External"/><Relationship Id="rId1079" Type="http://schemas.openxmlformats.org/officeDocument/2006/relationships/hyperlink" Target="https://give.umn.edu/about/financial/endowment" TargetMode="External"/><Relationship Id="rId243" Type="http://schemas.openxmlformats.org/officeDocument/2006/relationships/hyperlink" Target="https://www.usnews.com/best-colleges/california-state-university-sacramento-1150" TargetMode="External"/><Relationship Id="rId485" Type="http://schemas.openxmlformats.org/officeDocument/2006/relationships/hyperlink" Target="https://hamlineoracle.com/13103/news/encampment-continues-following-murray-watters-meeting/" TargetMode="External"/><Relationship Id="rId480" Type="http://schemas.openxmlformats.org/officeDocument/2006/relationships/hyperlink" Target="https://www.jewishvirtuallibrary.org/anti-bds-legislation" TargetMode="External"/><Relationship Id="rId239" Type="http://schemas.openxmlformats.org/officeDocument/2006/relationships/hyperlink" Target="https://www.usnews.com/best-colleges/california-state-university-sacramento-1150" TargetMode="External"/><Relationship Id="rId238" Type="http://schemas.openxmlformats.org/officeDocument/2006/relationships/hyperlink" Target="https://www.kcra.com/article/sacramento-state-pro-palestinian-encampment-policy-updates/60734590" TargetMode="External"/><Relationship Id="rId237" Type="http://schemas.openxmlformats.org/officeDocument/2006/relationships/hyperlink" Target="https://statehornet.com/2024/04/president-luke-wood-extends-encampment-approval-on-second-day-of-pro-palestine-protests/" TargetMode="External"/><Relationship Id="rId479" Type="http://schemas.openxmlformats.org/officeDocument/2006/relationships/hyperlink" Target="https://www.usnews.com/best-colleges/georgetown-university-1445/paying" TargetMode="External"/><Relationship Id="rId236" Type="http://schemas.openxmlformats.org/officeDocument/2006/relationships/hyperlink" Target="https://statehornet.com/2024/04/president-luke-wood-extends-encampment-approval-on-second-day-of-pro-palestine-protests/" TargetMode="External"/><Relationship Id="rId478" Type="http://schemas.openxmlformats.org/officeDocument/2006/relationships/hyperlink" Target="https://www.georgetown.edu/about/key-facts/" TargetMode="External"/><Relationship Id="rId1060" Type="http://schemas.openxmlformats.org/officeDocument/2006/relationships/hyperlink" Target="https://www.instagram.com/tahrirumich/p/C67IftQvu-o/?img_index=1" TargetMode="External"/><Relationship Id="rId1061" Type="http://schemas.openxmlformats.org/officeDocument/2006/relationships/hyperlink" Target="https://www.wjr.com/2024/05/13/student-encampment-at-university-of-michigan-enters-its-fourth-week/" TargetMode="External"/><Relationship Id="rId231" Type="http://schemas.openxmlformats.org/officeDocument/2006/relationships/hyperlink" Target="https://statehornet.com/2024/05/sac-state-palestine-encampment-students-react/" TargetMode="External"/><Relationship Id="rId473" Type="http://schemas.openxmlformats.org/officeDocument/2006/relationships/hyperlink" Target="https://apnews.com/article/campus-protests-george-washington-encampment-eac5c1cc396551bee1b110b48a94aefd" TargetMode="External"/><Relationship Id="rId1062" Type="http://schemas.openxmlformats.org/officeDocument/2006/relationships/hyperlink" Target="https://www.mlive.com/news/ann-arbor/2024/05/fake-corpses-bloody-toys-placed-by-gaza-protesters-at-university-of-michigan-regents-homes.html" TargetMode="External"/><Relationship Id="rId230" Type="http://schemas.openxmlformats.org/officeDocument/2006/relationships/hyperlink" Target="https://www.capradio.org/articles/2024/05/08/sacramento-state-says-it-has-reached-resolution-with-pro-palestinian-demonstrators-and-revises-investment-policies/" TargetMode="External"/><Relationship Id="rId472" Type="http://schemas.openxmlformats.org/officeDocument/2006/relationships/hyperlink" Target="https://thehoya.com/news/developing-seven-georgetown-students-arrested-at-gwu-pro-palestinian-encampment/" TargetMode="External"/><Relationship Id="rId1063" Type="http://schemas.openxmlformats.org/officeDocument/2006/relationships/hyperlink" Target="https://www.wjr.com/2024/05/13/student-encampment-at-university-of-michigan-enters-its-fourth-week/" TargetMode="External"/><Relationship Id="rId471" Type="http://schemas.openxmlformats.org/officeDocument/2006/relationships/hyperlink" Target="https://commencement.georgetown.edu/" TargetMode="External"/><Relationship Id="rId1064" Type="http://schemas.openxmlformats.org/officeDocument/2006/relationships/hyperlink" Target="https://www.mlive.com/news/ann-arbor/2024/05/1-arrested-after-police-push-protesters-back-from-university-of-michigan-art-museum.html" TargetMode="External"/><Relationship Id="rId470" Type="http://schemas.openxmlformats.org/officeDocument/2006/relationships/hyperlink" Target="https://www.instagram.com/p/C66WzpqOoIJ/?hl=en&amp;img_index=1" TargetMode="External"/><Relationship Id="rId1065" Type="http://schemas.openxmlformats.org/officeDocument/2006/relationships/hyperlink" Target="https://www.nytimes.com/2024/05/17/us/campus-protests-agreements-divestment-israel.html" TargetMode="External"/><Relationship Id="rId235" Type="http://schemas.openxmlformats.org/officeDocument/2006/relationships/hyperlink" Target="https://www.csus.edu/president/commencement/" TargetMode="External"/><Relationship Id="rId477" Type="http://schemas.openxmlformats.org/officeDocument/2006/relationships/hyperlink" Target="https://www.usnews.com/best-colleges/georgetown-university-1445/paying" TargetMode="External"/><Relationship Id="rId1066" Type="http://schemas.openxmlformats.org/officeDocument/2006/relationships/hyperlink" Target="https://www.usnews.com/education/best-global-universities/university-of-michigan-170976" TargetMode="External"/><Relationship Id="rId234" Type="http://schemas.openxmlformats.org/officeDocument/2006/relationships/hyperlink" Target="https://www.capradio.org/articles/2024/05/02/pro-palestinian-demonstrators-camp-at-sacramento-state-to-protest-war-in-gaza/" TargetMode="External"/><Relationship Id="rId476" Type="http://schemas.openxmlformats.org/officeDocument/2006/relationships/hyperlink" Target="https://www.georgetown.edu/about/key-facts/" TargetMode="External"/><Relationship Id="rId1067" Type="http://schemas.openxmlformats.org/officeDocument/2006/relationships/hyperlink" Target="https://fortune.com/2023/12/18/university-of-michigan-endowment-private-investments/" TargetMode="External"/><Relationship Id="rId233" Type="http://schemas.openxmlformats.org/officeDocument/2006/relationships/hyperlink" Target="https://www.kcra.com/article/sacramento-state-pro-palestinian-encampment-policy-updates/60734590" TargetMode="External"/><Relationship Id="rId475" Type="http://schemas.openxmlformats.org/officeDocument/2006/relationships/hyperlink" Target="https://georgetown.app.box.com/s/fcvgp0xvmgsfw10jvp502gtzot0geg8i" TargetMode="External"/><Relationship Id="rId1068" Type="http://schemas.openxmlformats.org/officeDocument/2006/relationships/hyperlink" Target="https://obp.umich.edu/wp-content/uploads/pubdata/almanac/Almanac_Ch1.pdf" TargetMode="External"/><Relationship Id="rId232" Type="http://schemas.openxmlformats.org/officeDocument/2006/relationships/hyperlink" Target="https://statehornet.com/2024/05/sac-state-palestine-encampment-students-react/" TargetMode="External"/><Relationship Id="rId474" Type="http://schemas.openxmlformats.org/officeDocument/2006/relationships/hyperlink" Target="https://www.usnews.com/best-colleges/georgetown-university-1445" TargetMode="External"/><Relationship Id="rId1069" Type="http://schemas.openxmlformats.org/officeDocument/2006/relationships/hyperlink" Target="https://sph.umich.edu/admissions/tuition-fees.html" TargetMode="External"/><Relationship Id="rId1015" Type="http://schemas.openxmlformats.org/officeDocument/2006/relationships/hyperlink" Target="https://bigfuture.collegeboard.org/colleges/university-of-illinois-at-urbana-champaign/tuition-and-costs" TargetMode="External"/><Relationship Id="rId1257" Type="http://schemas.openxmlformats.org/officeDocument/2006/relationships/hyperlink" Target="https://www.usnews.com/best-colleges/the-university-of-texas-at-arlington-3656" TargetMode="External"/><Relationship Id="rId1016" Type="http://schemas.openxmlformats.org/officeDocument/2006/relationships/hyperlink" Target="https://www.fredericksburgfreepress.com/2024/04/27/breaking-umw-students-arrested-after-re-erecting-encampment/" TargetMode="External"/><Relationship Id="rId1258" Type="http://schemas.openxmlformats.org/officeDocument/2006/relationships/hyperlink" Target="https://www.uta.edu/news/news-releases/2022/03/16/uts-promise-plus" TargetMode="External"/><Relationship Id="rId1017" Type="http://schemas.openxmlformats.org/officeDocument/2006/relationships/hyperlink" Target="https://www.umw.edu/news/2024/05/02/message-from-the-president-jefferson-square-follow-up/" TargetMode="External"/><Relationship Id="rId1259" Type="http://schemas.openxmlformats.org/officeDocument/2006/relationships/hyperlink" Target="https://www.usnews.com/best-colleges/the-university-of-texas-at-arlington-3656" TargetMode="External"/><Relationship Id="rId1018" Type="http://schemas.openxmlformats.org/officeDocument/2006/relationships/hyperlink" Target="https://www.nbcwashington.com/news/local/northern-virginia/12-arrested-at-university-of-mary-washington-during-pro-palestinian-protest/3603324/" TargetMode="External"/><Relationship Id="rId1019" Type="http://schemas.openxmlformats.org/officeDocument/2006/relationships/hyperlink" Target="https://www.nbcwashington.com/news/local/northern-virginia/12-arrested-at-university-of-mary-washington-during-pro-palestinian-protest/3603324/" TargetMode="External"/><Relationship Id="rId426" Type="http://schemas.openxmlformats.org/officeDocument/2006/relationships/hyperlink" Target="https://teamcolorcodes.com/gallaudet-university-bison-color-codes/" TargetMode="External"/><Relationship Id="rId668" Type="http://schemas.openxmlformats.org/officeDocument/2006/relationships/hyperlink" Target="https://www.instagram.com/p/C620gk8uNC9/" TargetMode="External"/><Relationship Id="rId425" Type="http://schemas.openxmlformats.org/officeDocument/2006/relationships/hyperlink" Target="https://www.jewishvirtuallibrary.org/anti-bds-legislation" TargetMode="External"/><Relationship Id="rId667" Type="http://schemas.openxmlformats.org/officeDocument/2006/relationships/hyperlink" Target="https://www.pressdemocrat.com/article/news/israel-palestine-gaza-protest-university-camp/" TargetMode="External"/><Relationship Id="rId424" Type="http://schemas.openxmlformats.org/officeDocument/2006/relationships/hyperlink" Target="https://www.usnews.com/best-colleges/gallaudet-university-1443" TargetMode="External"/><Relationship Id="rId666" Type="http://schemas.openxmlformats.org/officeDocument/2006/relationships/hyperlink" Target="https://sonomastatestar.com/" TargetMode="External"/><Relationship Id="rId423" Type="http://schemas.openxmlformats.org/officeDocument/2006/relationships/hyperlink" Target="https://www.usnews.com/best-colleges/gallaudet-university-1443" TargetMode="External"/><Relationship Id="rId665" Type="http://schemas.openxmlformats.org/officeDocument/2006/relationships/hyperlink" Target="https://www.instagram.com/p/C6PxcYix4Xv/?img_index=1" TargetMode="External"/><Relationship Id="rId429" Type="http://schemas.openxmlformats.org/officeDocument/2006/relationships/hyperlink" Target="https://19thnews.org/2024/05/campus-protests-deaf-students-gallaudet-university/" TargetMode="External"/><Relationship Id="rId428" Type="http://schemas.openxmlformats.org/officeDocument/2006/relationships/hyperlink" Target="https://19thnews.org/2024/05/campus-protests-deaf-students-gallaudet-university/" TargetMode="External"/><Relationship Id="rId427" Type="http://schemas.openxmlformats.org/officeDocument/2006/relationships/hyperlink" Target="https://teamcolorcodes.com/gallaudet-university-bison-color-codes/" TargetMode="External"/><Relationship Id="rId669" Type="http://schemas.openxmlformats.org/officeDocument/2006/relationships/hyperlink" Target="https://www.pressdemocrat.com/article/news/israel-palestine-gaza-protest-university-camp/" TargetMode="External"/><Relationship Id="rId660" Type="http://schemas.openxmlformats.org/officeDocument/2006/relationships/hyperlink" Target="https://www.smith.edu/discover-smith/smith-glance" TargetMode="External"/><Relationship Id="rId1250" Type="http://schemas.openxmlformats.org/officeDocument/2006/relationships/hyperlink" Target="https://www.usnews.com/best-colleges/uw-milwaukee-3896" TargetMode="External"/><Relationship Id="rId1251" Type="http://schemas.openxmlformats.org/officeDocument/2006/relationships/hyperlink" Target="https://www.usnews.com/best-colleges/uw-milwaukee-3896" TargetMode="External"/><Relationship Id="rId1010" Type="http://schemas.openxmlformats.org/officeDocument/2006/relationships/hyperlink" Target="https://www.admissions.illinois.edu/discover/illinois-facts" TargetMode="External"/><Relationship Id="rId1252" Type="http://schemas.openxmlformats.org/officeDocument/2006/relationships/hyperlink" Target="https://www.usnews.com/best-colleges/uw-milwaukee-3896" TargetMode="External"/><Relationship Id="rId422" Type="http://schemas.openxmlformats.org/officeDocument/2006/relationships/hyperlink" Target="https://www.usnews.com/best-colleges/gallaudet-university-1443" TargetMode="External"/><Relationship Id="rId664" Type="http://schemas.openxmlformats.org/officeDocument/2006/relationships/hyperlink" Target="https://www.masslive.com/westernmass/2024/04/smith-college-students-end-divestment-sit-in-but-their-movement-isnt-over.html&amp;subscribed=auth0%7C664275102c92bbdd415a0a1e" TargetMode="External"/><Relationship Id="rId1011" Type="http://schemas.openxmlformats.org/officeDocument/2006/relationships/hyperlink" Target="https://www.admissions.illinois.edu/invest/tuition" TargetMode="External"/><Relationship Id="rId1253" Type="http://schemas.openxmlformats.org/officeDocument/2006/relationships/hyperlink" Target="https://www.aljazeera.com/news/2017/10/28/wisconsin-governor-signs-anti-boycott-israel-order" TargetMode="External"/><Relationship Id="rId421" Type="http://schemas.openxmlformats.org/officeDocument/2006/relationships/hyperlink" Target="https://www.usnews.com/best-colleges/gallaudet-university-1443" TargetMode="External"/><Relationship Id="rId663" Type="http://schemas.openxmlformats.org/officeDocument/2006/relationships/hyperlink" Target="https://www.insidehighered.com/news/students/free-speech/2024/04/02/smith-college-students-protest-divestment-occupy-hall" TargetMode="External"/><Relationship Id="rId1012" Type="http://schemas.openxmlformats.org/officeDocument/2006/relationships/hyperlink" Target="https://bigfuture.collegeboard.org/colleges/university-of-illinois-at-urbana-champaign/tuition-and-costs" TargetMode="External"/><Relationship Id="rId1254" Type="http://schemas.openxmlformats.org/officeDocument/2006/relationships/hyperlink" Target="https://www.keranews.org/education/2024-05-10/ut-arlington-removes-pro-palestinian-encampment-citing-violations-of-university-policy" TargetMode="External"/><Relationship Id="rId420" Type="http://schemas.openxmlformats.org/officeDocument/2006/relationships/hyperlink" Target="https://storage.googleapis.com/gal-media/documents/Accreditation-Certification-and-Licensure/2022%20Gallaudet%20University%20ARA.pdf" TargetMode="External"/><Relationship Id="rId662" Type="http://schemas.openxmlformats.org/officeDocument/2006/relationships/hyperlink" Target="https://www.smith.edu/spirit/about.php" TargetMode="External"/><Relationship Id="rId1013" Type="http://schemas.openxmlformats.org/officeDocument/2006/relationships/hyperlink" Target="https://www.illinois.gov/news/press-release.13202.html" TargetMode="External"/><Relationship Id="rId1255" Type="http://schemas.openxmlformats.org/officeDocument/2006/relationships/hyperlink" Target="https://www.yahoo.com/news/ut-arlington-holds-graduation-ceremony-215936826.html" TargetMode="External"/><Relationship Id="rId661" Type="http://schemas.openxmlformats.org/officeDocument/2006/relationships/hyperlink" Target="https://www.jns.org/why-did-anti-bds-bill-fail-in-massachusetts-when-it-succeeded-in-other-states/" TargetMode="External"/><Relationship Id="rId1014" Type="http://schemas.openxmlformats.org/officeDocument/2006/relationships/hyperlink" Target="https://guides.library.illinois.edu/kingfisher" TargetMode="External"/><Relationship Id="rId1256" Type="http://schemas.openxmlformats.org/officeDocument/2006/relationships/hyperlink" Target="https://www.wfaa.com/article/news/education/ut-arlington-pro-palestinian-protest-police/287-7b0fd131-45ef-4938-b9a6-1e04081f54a3" TargetMode="External"/><Relationship Id="rId1004" Type="http://schemas.openxmlformats.org/officeDocument/2006/relationships/hyperlink" Target="https://dailyillini.com/news-stories/around-campus/2024/05/10/encampment-ends-13-days-sjp-statement/" TargetMode="External"/><Relationship Id="rId1246" Type="http://schemas.openxmlformats.org/officeDocument/2006/relationships/hyperlink" Target="https://www.nytimes.com/2024/05/12/us/university-wisconsin-milwaukee-protests-encampment.html?searchResultPosition=4" TargetMode="External"/><Relationship Id="rId1005" Type="http://schemas.openxmlformats.org/officeDocument/2006/relationships/hyperlink" Target="https://dailyillini.com/news-stories/around-campus/2024/05/10/encampment-ends-13-days-sjp-statement/" TargetMode="External"/><Relationship Id="rId1247" Type="http://schemas.openxmlformats.org/officeDocument/2006/relationships/hyperlink" Target="https://www.usnews.com/best-colleges/uw-milwaukee-3896" TargetMode="External"/><Relationship Id="rId1006" Type="http://schemas.openxmlformats.org/officeDocument/2006/relationships/hyperlink" Target="https://dailyillini.com/news-stories/2024/04/26/palestine-students-encampment-illinois/" TargetMode="External"/><Relationship Id="rId1248" Type="http://schemas.openxmlformats.org/officeDocument/2006/relationships/hyperlink" Target="https://datausa.io/profile/university/university-of-wisconsin-milwaukee" TargetMode="External"/><Relationship Id="rId1007" Type="http://schemas.openxmlformats.org/officeDocument/2006/relationships/hyperlink" Target="https://dailyillini.com/news-stories/2024/04/26/palestine-students-encampment-illinois/" TargetMode="External"/><Relationship Id="rId1249" Type="http://schemas.openxmlformats.org/officeDocument/2006/relationships/hyperlink" Target="https://www.usnews.com/best-colleges/uw-milwaukee-3896" TargetMode="External"/><Relationship Id="rId1008" Type="http://schemas.openxmlformats.org/officeDocument/2006/relationships/hyperlink" Target="https://www.usnews.com/best-colleges/university-of-florida-1535" TargetMode="External"/><Relationship Id="rId1009" Type="http://schemas.openxmlformats.org/officeDocument/2006/relationships/hyperlink" Target="https://uif.uillinois.edu/news/2023/88th-annual-meeting-university-illinois-foundation-celebrates-donors-and-student-impact" TargetMode="External"/><Relationship Id="rId415" Type="http://schemas.openxmlformats.org/officeDocument/2006/relationships/hyperlink" Target="https://gallaudet.edu/commencement/" TargetMode="External"/><Relationship Id="rId657" Type="http://schemas.openxmlformats.org/officeDocument/2006/relationships/hyperlink" Target="https://www.usnews.com/best-colleges/smith-college-2209" TargetMode="External"/><Relationship Id="rId899" Type="http://schemas.openxmlformats.org/officeDocument/2006/relationships/hyperlink" Target="https://www.dailycal.org/featured/uc-berkeley-administration-begins-negotiations-with-free-palestine-encampment/article_3da3ceee-082c-11ef-96a5-5750ec0f7ab4.html" TargetMode="External"/><Relationship Id="rId414" Type="http://schemas.openxmlformats.org/officeDocument/2006/relationships/hyperlink" Target="https://19thnews.org/2024/05/campus-protests-deaf-students-gallaudet-university/" TargetMode="External"/><Relationship Id="rId656"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8" Type="http://schemas.openxmlformats.org/officeDocument/2006/relationships/hyperlink" Target="https://www.dailycal.org/news/campus/group-of-pro-palestine-protesters-break-in-take-over-anna-head-hall/article_6206c50e-130b-11ef-a209-2b1216039f67.html" TargetMode="External"/><Relationship Id="rId413" Type="http://schemas.openxmlformats.org/officeDocument/2006/relationships/hyperlink" Target="https://19thnews.org/2024/05/campus-protests-deaf-students-gallaudet-university/" TargetMode="External"/><Relationship Id="rId655" Type="http://schemas.openxmlformats.org/officeDocument/2006/relationships/hyperlink" Target="https://www.insidehighered.com/news/students/free-speech/2024/04/02/smith-college-students-protest-divestment-occupy-hall" TargetMode="External"/><Relationship Id="rId897" Type="http://schemas.openxmlformats.org/officeDocument/2006/relationships/hyperlink" Target="https://www.nbcnews.com/news/us-news/uc-berkeley-encampment-comes-school-agrees-review-investments-rcna152418" TargetMode="External"/><Relationship Id="rId412" Type="http://schemas.openxmlformats.org/officeDocument/2006/relationships/hyperlink" Target="https://gwhatchet.com/2024/05/04/live-coverage-encampments-tenth-day-met-with-rain-temperature-drops/" TargetMode="External"/><Relationship Id="rId654"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6"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419" Type="http://schemas.openxmlformats.org/officeDocument/2006/relationships/hyperlink" Target="https://www.usnews.com/best-colleges/gallaudet-university-1443" TargetMode="External"/><Relationship Id="rId418" Type="http://schemas.openxmlformats.org/officeDocument/2006/relationships/hyperlink" Target="https://19thnews.org/2024/05/campus-protests-deaf-students-gallaudet-university/" TargetMode="External"/><Relationship Id="rId417" Type="http://schemas.openxmlformats.org/officeDocument/2006/relationships/hyperlink" Target="https://apnews.com/article/campus-protests-george-washington-encampment-eac5c1cc396551bee1b110b48a94aefd" TargetMode="External"/><Relationship Id="rId659" Type="http://schemas.openxmlformats.org/officeDocument/2006/relationships/hyperlink" Target="https://www.smith.edu/discover-smith/smith-glance" TargetMode="External"/><Relationship Id="rId416" Type="http://schemas.openxmlformats.org/officeDocument/2006/relationships/hyperlink" Target="https://19thnews.org/2024/05/campus-protests-deaf-students-gallaudet-university/" TargetMode="External"/><Relationship Id="rId658" Type="http://schemas.openxmlformats.org/officeDocument/2006/relationships/hyperlink" Target="https://www.smith.edu/your-campus/offices-services/investments" TargetMode="External"/><Relationship Id="rId891" Type="http://schemas.openxmlformats.org/officeDocument/2006/relationships/hyperlink" Target="https://www.dailycal.org/news/campus/uc-berkeley-students-establish-free-palestine-encampment-outside-sproul-hall/article_d3868ea8-00f5-11ef-82c7-0f1ae80fd478.html" TargetMode="External"/><Relationship Id="rId890" Type="http://schemas.openxmlformats.org/officeDocument/2006/relationships/hyperlink" Target="https://www.instagram.com/p/C6KZPjOv6lh/?img_index=1" TargetMode="External"/><Relationship Id="rId1240" Type="http://schemas.openxmlformats.org/officeDocument/2006/relationships/hyperlink" Target="https://captimes.com/news/uw-protester-arrests-18-students-7-staff-9-unaffiliated/article_684045ec-0895-11ef-b96a-5fea8929e79d.html" TargetMode="External"/><Relationship Id="rId1241" Type="http://schemas.openxmlformats.org/officeDocument/2006/relationships/hyperlink" Target="https://www.wuwm.com/2024-05-16/pro-palestine-protesters-remove-uw-milwaukee-encampment-university-faces-criticism" TargetMode="External"/><Relationship Id="rId411" Type="http://schemas.openxmlformats.org/officeDocument/2006/relationships/hyperlink" Target="https://www.instagram.com/p/C6SAkfQOjLc/?img_index=3" TargetMode="External"/><Relationship Id="rId653" Type="http://schemas.openxmlformats.org/officeDocument/2006/relationships/hyperlink" Target="https://www.instagram.com/p/C6H5tEZP5Vm/?img_index=9" TargetMode="External"/><Relationship Id="rId895" Type="http://schemas.openxmlformats.org/officeDocument/2006/relationships/hyperlink" Target="https://www.dailycal.org/news/campus/student-life/pro-palestine-protesters-disrupt-commencement-ceremony-call-for-ceasefire-divestment/article_bc77c85a-0fe9-11ef-b46b-fbe10ace7dec.html" TargetMode="External"/><Relationship Id="rId1000" Type="http://schemas.openxmlformats.org/officeDocument/2006/relationships/hyperlink" Target="https://www.ajc.com/politics/appeals-court-sides-with-georgia-law-targeting-boycotts-against-israel/5OQH5BWMKBGPFOAA4G43RPEZJY/" TargetMode="External"/><Relationship Id="rId1242" Type="http://schemas.openxmlformats.org/officeDocument/2006/relationships/hyperlink" Target="https://www.wpr.org/news/uw-milwaukee-protesters-agreement-end-pro-palestinian-encampment" TargetMode="External"/><Relationship Id="rId410" Type="http://schemas.openxmlformats.org/officeDocument/2006/relationships/hyperlink" Target="https://nysfocus.com/2024/05/09/fordham-university-encampment-arrest" TargetMode="External"/><Relationship Id="rId652" Type="http://schemas.openxmlformats.org/officeDocument/2006/relationships/hyperlink" Target="https://www.instagram.com/p/C6H5tEZP5Vm/?img_index=9" TargetMode="External"/><Relationship Id="rId894" Type="http://schemas.openxmlformats.org/officeDocument/2006/relationships/hyperlink" Target="https://www.dailycal.org/news/campus/uc-berkeley-students-establish-free-palestine-encampment-outside-sproul-hall/article_d3868ea8-00f5-11ef-82c7-0f1ae80fd478.html" TargetMode="External"/><Relationship Id="rId1001" Type="http://schemas.openxmlformats.org/officeDocument/2006/relationships/hyperlink" Target="https://georgiadogs.com/sports/2017/6/16/uga" TargetMode="External"/><Relationship Id="rId1243" Type="http://schemas.openxmlformats.org/officeDocument/2006/relationships/hyperlink" Target="https://www.wpr.org/news/uw-milwaukee-protesters-agreement-end-pro-palestinian-encampment" TargetMode="External"/><Relationship Id="rId651" Type="http://schemas.openxmlformats.org/officeDocument/2006/relationships/hyperlink" Target="https://www.insidehighered.com/news/students/free-speech/2024/04/02/smith-college-students-protest-divestment-occupy-hall" TargetMode="External"/><Relationship Id="rId893" Type="http://schemas.openxmlformats.org/officeDocument/2006/relationships/hyperlink" Target="https://www.dailycal.org/news/free-palestine-encampment-reaches-agreements-with-campus-disbands-from-mario-savio-steps/article_7b801406-126e-11ef-b73e-a723ed2170bd.html" TargetMode="External"/><Relationship Id="rId1002" Type="http://schemas.openxmlformats.org/officeDocument/2006/relationships/hyperlink" Target="https://dailyillini.com/news-stories/2024/04/26/palestine-students-encampment-illinois/" TargetMode="External"/><Relationship Id="rId1244" Type="http://schemas.openxmlformats.org/officeDocument/2006/relationships/hyperlink" Target="https://uwm.edu/secu/com_cer/" TargetMode="External"/><Relationship Id="rId650" Type="http://schemas.openxmlformats.org/officeDocument/2006/relationships/hyperlink" Target="https://www.instagram.com/p/C6H5tEZP5Vm/?img_index=1" TargetMode="External"/><Relationship Id="rId892" Type="http://schemas.openxmlformats.org/officeDocument/2006/relationships/hyperlink" Target="https://www.dailycal.org/news/free-palestine-encampment-reaches-agreements-with-campus-disbands-from-mario-savio-steps/article_7b801406-126e-11ef-b73e-a723ed2170bd.html" TargetMode="External"/><Relationship Id="rId1003" Type="http://schemas.openxmlformats.org/officeDocument/2006/relationships/hyperlink" Target="https://dailyillini.com/news-stories/2024/04/26/palestine-students-encampment-illinois/" TargetMode="External"/><Relationship Id="rId1245" Type="http://schemas.openxmlformats.org/officeDocument/2006/relationships/hyperlink" Target="https://wislawjournal.com/2024/05/14/louder-than-a-dog-whistle-milwaukee-protesters-clear-tents-face-no-legal-consequences/" TargetMode="External"/><Relationship Id="rId1037" Type="http://schemas.openxmlformats.org/officeDocument/2006/relationships/hyperlink" Target="https://www.instagram.com/p/C6SAkfQOjLc/?img_index=9" TargetMode="External"/><Relationship Id="rId1279" Type="http://schemas.openxmlformats.org/officeDocument/2006/relationships/hyperlink" Target="https://www.usnews.com/best-colleges/vanderbilt-3535" TargetMode="External"/><Relationship Id="rId1038" Type="http://schemas.openxmlformats.org/officeDocument/2006/relationships/hyperlink" Target="https://www.usnews.com/best-colleges/university-of-maryland-baltimore-2104" TargetMode="External"/><Relationship Id="rId1039" Type="http://schemas.openxmlformats.org/officeDocument/2006/relationships/hyperlink" Target="https://admissions.umd.edu/tuition/cost-of-attendance" TargetMode="External"/><Relationship Id="rId206" Type="http://schemas.openxmlformats.org/officeDocument/2006/relationships/hyperlink" Target="https://statements.cornell.edu/2024/20240514-encampment-update.cfm" TargetMode="External"/><Relationship Id="rId448" Type="http://schemas.openxmlformats.org/officeDocument/2006/relationships/hyperlink" Target="https://gwhatchet.com/2024/05/04/live-coverage-encampments-tenth-day-met-with-rain-temperature-drops/" TargetMode="External"/><Relationship Id="rId205" Type="http://schemas.openxmlformats.org/officeDocument/2006/relationships/hyperlink" Target="https://cornellsun.com/2024/05/12/schwarz-reflections-on-the-cornell-encampment/" TargetMode="External"/><Relationship Id="rId447" Type="http://schemas.openxmlformats.org/officeDocument/2006/relationships/hyperlink" Target="https://www.theeagleonline.com/article/2024/04/solidarity-encampment-continues-amid-statements-from-au-and-gw" TargetMode="External"/><Relationship Id="rId689" Type="http://schemas.openxmlformats.org/officeDocument/2006/relationships/hyperlink" Target="https://studentservices.stanford.edu/2023-2024-undergraduate-tuition-rates" TargetMode="External"/><Relationship Id="rId204" Type="http://schemas.openxmlformats.org/officeDocument/2006/relationships/hyperlink" Target="https://cornellsun.com/2024/05/12/schwarz-reflections-on-the-cornell-encampment/" TargetMode="External"/><Relationship Id="rId446" Type="http://schemas.openxmlformats.org/officeDocument/2006/relationships/hyperlink" Target="https://thehoya.com/news/developing-seven-georgetown-students-arrested-at-gwu-pro-palestinian-encampment/" TargetMode="External"/><Relationship Id="rId688" Type="http://schemas.openxmlformats.org/officeDocument/2006/relationships/hyperlink" Target="https://irds.stanford.edu/data-findings/enrollment" TargetMode="External"/><Relationship Id="rId203" Type="http://schemas.openxmlformats.org/officeDocument/2006/relationships/hyperlink" Target="https://www.jewishvirtuallibrary.org/anti-bds-legislation" TargetMode="External"/><Relationship Id="rId445" Type="http://schemas.openxmlformats.org/officeDocument/2006/relationships/hyperlink" Target="https://thehoya.com/news/developing-seven-georgetown-students-arrested-at-gwu-pro-palestinian-encampment/" TargetMode="External"/><Relationship Id="rId687" Type="http://schemas.openxmlformats.org/officeDocument/2006/relationships/hyperlink" Target="https://facts.stanford.edu/administration/finances/" TargetMode="External"/><Relationship Id="rId209" Type="http://schemas.openxmlformats.org/officeDocument/2006/relationships/hyperlink" Target="https://statements.cornell.edu/2024/20240514-encampment-update.cfm" TargetMode="External"/><Relationship Id="rId208" Type="http://schemas.openxmlformats.org/officeDocument/2006/relationships/hyperlink" Target="https://cornellsun.com/2024/05/12/schwarz-reflections-on-the-cornell-encampment/" TargetMode="External"/><Relationship Id="rId207" Type="http://schemas.openxmlformats.org/officeDocument/2006/relationships/hyperlink" Target="https://statements.cornell.edu/2024/20240514-encampment-update.cfm" TargetMode="External"/><Relationship Id="rId449" Type="http://schemas.openxmlformats.org/officeDocument/2006/relationships/hyperlink" Target="https://gwhatchet.com/2024/05/04/live-coverage-encampments-tenth-day-met-with-rain-temperature-drops/" TargetMode="External"/><Relationship Id="rId1270" Type="http://schemas.openxmlformats.org/officeDocument/2006/relationships/hyperlink" Target="https://www.usnews.com/best-colleges/the-university-of-texas-at-dallas-9741" TargetMode="External"/><Relationship Id="rId440" Type="http://schemas.openxmlformats.org/officeDocument/2006/relationships/hyperlink" Target="https://www.jewishvirtuallibrary.org/anti-bds-legislation" TargetMode="External"/><Relationship Id="rId682" Type="http://schemas.openxmlformats.org/officeDocument/2006/relationships/hyperlink" Target="https://stanforddaily.com/2024/04/25/pro-palestine-students-establish-encampment-amid-admit-weekend/" TargetMode="External"/><Relationship Id="rId1271" Type="http://schemas.openxmlformats.org/officeDocument/2006/relationships/hyperlink" Target="https://news.utdallas.edu/philanthropy/record-giving-fiscal-year-2023/" TargetMode="External"/><Relationship Id="rId681" Type="http://schemas.openxmlformats.org/officeDocument/2006/relationships/hyperlink" Target="https://stanforddaily.com/2024/05/12/pro-israel-protesters-rally-against-pro-palestine-encampment/" TargetMode="External"/><Relationship Id="rId1030" Type="http://schemas.openxmlformats.org/officeDocument/2006/relationships/hyperlink" Target="https://research.umd.edu/who-we-are/facts-and-figures" TargetMode="External"/><Relationship Id="rId1272" Type="http://schemas.openxmlformats.org/officeDocument/2006/relationships/hyperlink" Target="https://www.usnews.com/best-colleges/the-university-of-texas-at-dallas-9741" TargetMode="External"/><Relationship Id="rId680" Type="http://schemas.openxmlformats.org/officeDocument/2006/relationships/hyperlink" Target="https://stanforddaily.com/2024/05/07/no-plans-to-cancel-commencement-at-stanford/" TargetMode="External"/><Relationship Id="rId1031" Type="http://schemas.openxmlformats.org/officeDocument/2006/relationships/hyperlink" Target="https://admissions.umd.edu/tuition/cost-of-attendance" TargetMode="External"/><Relationship Id="rId1273" Type="http://schemas.openxmlformats.org/officeDocument/2006/relationships/hyperlink" Target="https://www.usnews.com/best-colleges/the-university-of-texas-at-dallas-9741" TargetMode="External"/><Relationship Id="rId1032" Type="http://schemas.openxmlformats.org/officeDocument/2006/relationships/hyperlink" Target="https://admissions.umd.edu/tuition/cost-of-attendance" TargetMode="External"/><Relationship Id="rId1274" Type="http://schemas.openxmlformats.org/officeDocument/2006/relationships/hyperlink" Target="https://www.usnews.com/best-colleges/the-university-of-texas-at-dallas-9741" TargetMode="External"/><Relationship Id="rId202" Type="http://schemas.openxmlformats.org/officeDocument/2006/relationships/hyperlink" Target="https://www.usnews.com/education/community-colleges/community-college-of-denver-CC01960" TargetMode="External"/><Relationship Id="rId444" Type="http://schemas.openxmlformats.org/officeDocument/2006/relationships/hyperlink" Target="https://www.theeagleonline.com/article/2024/05/33-protesters-arrested-at-gw-encampment-early-wednesday-morning" TargetMode="External"/><Relationship Id="rId686" Type="http://schemas.openxmlformats.org/officeDocument/2006/relationships/hyperlink" Target="https://www.usnews.com/best-colleges/stanford-university-1305" TargetMode="External"/><Relationship Id="rId1033" Type="http://schemas.openxmlformats.org/officeDocument/2006/relationships/hyperlink" Target="https://admissions.umd.edu/tuition/cost-of-attendance" TargetMode="External"/><Relationship Id="rId1275" Type="http://schemas.openxmlformats.org/officeDocument/2006/relationships/hyperlink" Target="https://www.usnews.com/best-colleges/the-university-of-texas-at-dallas-9741" TargetMode="External"/><Relationship Id="rId201" Type="http://schemas.openxmlformats.org/officeDocument/2006/relationships/hyperlink" Target="https://www.usnews.com/education/community-colleges/community-college-of-denver-CC01960" TargetMode="External"/><Relationship Id="rId443" Type="http://schemas.openxmlformats.org/officeDocument/2006/relationships/hyperlink" Target="https://www.instagram.com/p/C6SAkfQOjLc/?img_index=5" TargetMode="External"/><Relationship Id="rId685" Type="http://schemas.openxmlformats.org/officeDocument/2006/relationships/hyperlink" Target="https://stanforddaily.com/2024/04/26/pro-palestine-protestors-at-stanford-face-suspension-arrest/" TargetMode="External"/><Relationship Id="rId1034" Type="http://schemas.openxmlformats.org/officeDocument/2006/relationships/hyperlink" Target="https://www.collegeconfidential.com/colleges/university-of-maryland-college-park/tuition-and-aid/" TargetMode="External"/><Relationship Id="rId1276" Type="http://schemas.openxmlformats.org/officeDocument/2006/relationships/hyperlink" Target="https://www.wkrn.com/news/local-news/nashville/vanderbilt-university-students-mark-1-month-in-pro-palestinian-tent-encampment/" TargetMode="External"/><Relationship Id="rId200" Type="http://schemas.openxmlformats.org/officeDocument/2006/relationships/hyperlink" Target="https://www.usnews.com/education/community-colleges/community-college-of-denver-CC01960" TargetMode="External"/><Relationship Id="rId442" Type="http://schemas.openxmlformats.org/officeDocument/2006/relationships/hyperlink" Target="https://www.gmu.edu/news/2022-03/archives-history-mason-mascots" TargetMode="External"/><Relationship Id="rId684" Type="http://schemas.openxmlformats.org/officeDocument/2006/relationships/hyperlink" Target="https://stanforddaily.com/2024/04/26/pro-palestine-protestors-at-stanford-face-suspension-arrest/" TargetMode="External"/><Relationship Id="rId1035" Type="http://schemas.openxmlformats.org/officeDocument/2006/relationships/hyperlink" Target="https://www.timesofisrael.com/maryland-judge-refuses-muslim-groups-bid-to-block-state-anti-bds-rule/" TargetMode="External"/><Relationship Id="rId1277" Type="http://schemas.openxmlformats.org/officeDocument/2006/relationships/hyperlink" Target="https://vanderbilthustler.com/2024/05/09/changes-to-commencement-ceremony-and-graduates-day-announced-less-than-two-weeks-in-advance/" TargetMode="External"/><Relationship Id="rId441" Type="http://schemas.openxmlformats.org/officeDocument/2006/relationships/hyperlink" Target="https://marketing.aso.gmu.edu/guidelines/" TargetMode="External"/><Relationship Id="rId683" Type="http://schemas.openxmlformats.org/officeDocument/2006/relationships/hyperlink" Target="https://stanforddaily.com/2024/05/12/pro-israel-protesters-rally-against-pro-palestine-encampment/" TargetMode="External"/><Relationship Id="rId1036" Type="http://schemas.openxmlformats.org/officeDocument/2006/relationships/hyperlink" Target="https://umterps.com/sports/2018/6/7/school-mascot" TargetMode="External"/><Relationship Id="rId1278" Type="http://schemas.openxmlformats.org/officeDocument/2006/relationships/hyperlink" Target="https://apnews.com/article/vanderbilt-protest-students-arrested-gaza-c945a8452b1b14d5bfef219ecf7da89b" TargetMode="External"/><Relationship Id="rId1026" Type="http://schemas.openxmlformats.org/officeDocument/2006/relationships/hyperlink" Target="https://umweagles.com/information/getinvolved" TargetMode="External"/><Relationship Id="rId1268" Type="http://schemas.openxmlformats.org/officeDocument/2006/relationships/hyperlink" Target="https://www.dmagazine.com/frontburner/2024/05/from-a-read-in-to-arrests-inside-the-pro-palestine-encampment-at-ut-dallas/" TargetMode="External"/><Relationship Id="rId1027" Type="http://schemas.openxmlformats.org/officeDocument/2006/relationships/hyperlink" Target="https://www.usnews.com/best-colleges/university-of-mary-washington-3746/student-life" TargetMode="External"/><Relationship Id="rId1269" Type="http://schemas.openxmlformats.org/officeDocument/2006/relationships/hyperlink" Target="https://www.texastribune.org/2024/05/01/ut-dallas-palestinian-protest-arrests/" TargetMode="External"/><Relationship Id="rId1028" Type="http://schemas.openxmlformats.org/officeDocument/2006/relationships/hyperlink" Target="https://www.instagram.com/p/C6SAkfQOjLc/?img_index=8" TargetMode="External"/><Relationship Id="rId1029" Type="http://schemas.openxmlformats.org/officeDocument/2006/relationships/hyperlink" Target="https://www.usnews.com/best-colleges/university-of-maryland-2103" TargetMode="External"/><Relationship Id="rId437" Type="http://schemas.openxmlformats.org/officeDocument/2006/relationships/hyperlink" Target="https://oiep.gmu.edu/resources/fast-facts/mason-facts-and-figures-2022-2023/" TargetMode="External"/><Relationship Id="rId679" Type="http://schemas.openxmlformats.org/officeDocument/2006/relationships/hyperlink" Target="https://seawolfservices.sonoma.edu/student-chargesfees/2022-23-student-chargesfees" TargetMode="External"/><Relationship Id="rId436" Type="http://schemas.openxmlformats.org/officeDocument/2006/relationships/hyperlink" Target="https://gmuf.org/wp-content/uploads/2022-GMUF-Endowment-Report.pdf" TargetMode="External"/><Relationship Id="rId678" Type="http://schemas.openxmlformats.org/officeDocument/2006/relationships/hyperlink" Target="https://sonomastatestar.com/" TargetMode="External"/><Relationship Id="rId435" Type="http://schemas.openxmlformats.org/officeDocument/2006/relationships/hyperlink" Target="https://www.gmu.edu/about" TargetMode="External"/><Relationship Id="rId677"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434" Type="http://schemas.openxmlformats.org/officeDocument/2006/relationships/hyperlink" Target="https://apnews.com/article/campus-protests-george-washington-encampment-eac5c1cc396551bee1b110b48a94aefd" TargetMode="External"/><Relationship Id="rId676" Type="http://schemas.openxmlformats.org/officeDocument/2006/relationships/hyperlink" Target="https://ccrjustice.org/sites/default/files/attach/2016/10/AB2844%20FAQ%20final.pdf" TargetMode="External"/><Relationship Id="rId439" Type="http://schemas.openxmlformats.org/officeDocument/2006/relationships/hyperlink" Target="https://oiep.gmu.edu/resources/fast-facts/mason-facts-and-figures-2022-2023/" TargetMode="External"/><Relationship Id="rId438" Type="http://schemas.openxmlformats.org/officeDocument/2006/relationships/hyperlink" Target="https://oiep.gmu.edu/resources/fast-facts/mason-facts-and-figures-2022-2023/" TargetMode="External"/><Relationship Id="rId671" Type="http://schemas.openxmlformats.org/officeDocument/2006/relationships/hyperlink" Target="https://www.nytimes.com/2024/05/17/us/campus-protests-agreements-divestment-israel.html" TargetMode="External"/><Relationship Id="rId1260" Type="http://schemas.openxmlformats.org/officeDocument/2006/relationships/hyperlink" Target="https://www.usnews.com/best-colleges/the-university-of-texas-at-arlington-3656" TargetMode="External"/><Relationship Id="rId670" Type="http://schemas.openxmlformats.org/officeDocument/2006/relationships/hyperlink" Target="https://norcalpublicmedia.org/2024043095232/news-feed/sonoma-state-students-join-growing-ranks-of-campus-solidarity-camps" TargetMode="External"/><Relationship Id="rId1261" Type="http://schemas.openxmlformats.org/officeDocument/2006/relationships/hyperlink" Target="https://www.usnews.com/best-colleges/the-university-of-texas-at-arlington-3656" TargetMode="External"/><Relationship Id="rId1020" Type="http://schemas.openxmlformats.org/officeDocument/2006/relationships/hyperlink" Target="https://www.umw.edu/news/2024/05/02/message-from-the-president-jefferson-square-follow-up/" TargetMode="External"/><Relationship Id="rId1262" Type="http://schemas.openxmlformats.org/officeDocument/2006/relationships/hyperlink" Target="https://www.usnews.com/best-colleges/the-university-of-texas-at-arlington-3656" TargetMode="External"/><Relationship Id="rId1021" Type="http://schemas.openxmlformats.org/officeDocument/2006/relationships/hyperlink" Target="https://www.usnews.com/best-colleges/university-of-mary-washington-3746" TargetMode="External"/><Relationship Id="rId1263" Type="http://schemas.openxmlformats.org/officeDocument/2006/relationships/hyperlink" Target="https://www.texastribune.org/2022/01/31/texas-boycott-israel-lawsuit/" TargetMode="External"/><Relationship Id="rId433" Type="http://schemas.openxmlformats.org/officeDocument/2006/relationships/hyperlink" Target="https://www.gmu.edu/graduation" TargetMode="External"/><Relationship Id="rId675" Type="http://schemas.openxmlformats.org/officeDocument/2006/relationships/hyperlink" Target="https://www.sonoma.edu/" TargetMode="External"/><Relationship Id="rId1022" Type="http://schemas.openxmlformats.org/officeDocument/2006/relationships/hyperlink" Target="https://www.usnews.com/best-colleges/university-of-mary-washington-3746/student-life" TargetMode="External"/><Relationship Id="rId1264" Type="http://schemas.openxmlformats.org/officeDocument/2006/relationships/hyperlink" Target="https://www.yahoo.com/news/ut-arlington-holds-graduation-ceremony-215936826.html" TargetMode="External"/><Relationship Id="rId432" Type="http://schemas.openxmlformats.org/officeDocument/2006/relationships/hyperlink" Target="https://www.instagram.com/sjp.mason/?img_index=1" TargetMode="External"/><Relationship Id="rId674" Type="http://schemas.openxmlformats.org/officeDocument/2006/relationships/hyperlink" Target="https://www.sonoma.edu/about/facts" TargetMode="External"/><Relationship Id="rId1023" Type="http://schemas.openxmlformats.org/officeDocument/2006/relationships/hyperlink" Target="https://www.umw.edu/financialaid/process/cost-of-attendance/" TargetMode="External"/><Relationship Id="rId1265" Type="http://schemas.openxmlformats.org/officeDocument/2006/relationships/hyperlink" Target="https://www.instagram.com/p/C6bFH0oupSV/?hl=en&amp;img_index=2" TargetMode="External"/><Relationship Id="rId431" Type="http://schemas.openxmlformats.org/officeDocument/2006/relationships/hyperlink" Target="https://gwhatchet.com/2024/05/04/live-coverage-encampments-tenth-day-met-with-rain-temperature-drops/" TargetMode="External"/><Relationship Id="rId673" Type="http://schemas.openxmlformats.org/officeDocument/2006/relationships/hyperlink" Target="https://www.sonoma.edu/about/facts" TargetMode="External"/><Relationship Id="rId1024" Type="http://schemas.openxmlformats.org/officeDocument/2006/relationships/hyperlink" Target="https://www.umw.edu/financialaid/process/cost-of-attendance/" TargetMode="External"/><Relationship Id="rId1266" Type="http://schemas.openxmlformats.org/officeDocument/2006/relationships/hyperlink" Target="https://www.texastribune.org/2024/05/01/ut-dallas-palestinian-protest-arrests/" TargetMode="External"/><Relationship Id="rId430" Type="http://schemas.openxmlformats.org/officeDocument/2006/relationships/hyperlink" Target="https://www.instagram.com/p/C5bhEAMvZiV/?img_index=1" TargetMode="External"/><Relationship Id="rId672"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1025" Type="http://schemas.openxmlformats.org/officeDocument/2006/relationships/hyperlink" Target="https://www.umw.edu/financialaid/process/cost-of-attendance/" TargetMode="External"/><Relationship Id="rId1267" Type="http://schemas.openxmlformats.org/officeDocument/2006/relationships/hyperlink" Target="https://www.texastribune.org/2024/05/01/ut-dallas-palestinian-protest-arrests/"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www.usnews.com/best-colleges/case-western-reserve-university-3024" TargetMode="External"/><Relationship Id="rId193" Type="http://schemas.openxmlformats.org/officeDocument/2006/relationships/hyperlink" Target="https://www.usnews.com/best-colleges/case-western-reserve-university-3024" TargetMode="External"/><Relationship Id="rId192" Type="http://schemas.openxmlformats.org/officeDocument/2006/relationships/hyperlink" Target="https://case.edu/investments/sites/default/files/2022-07/Endowment%20Report%202021.pdf" TargetMode="External"/><Relationship Id="rId191" Type="http://schemas.openxmlformats.org/officeDocument/2006/relationships/hyperlink" Target="https://www.usnews.com/best-colleges/case-western-reserve-university-3024"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observer.case.edu/gaza-solidarity-encampment-set-up-on-ksl-oval/" TargetMode="External"/><Relationship Id="rId185" Type="http://schemas.openxmlformats.org/officeDocument/2006/relationships/hyperlink" Target="https://www.clevescene.com/news/case-western-reserve-university-threatens-protestors-with-criminal-violations-as-encamped-grow-more-defiant-44268148" TargetMode="External"/><Relationship Id="rId184" Type="http://schemas.openxmlformats.org/officeDocument/2006/relationships/hyperlink" Target="https://case.edu/president/speeches-statements/encampment-protest-ends-adjustments-upcoming-events-may-10-2024" TargetMode="External"/><Relationship Id="rId189" Type="http://schemas.openxmlformats.org/officeDocument/2006/relationships/hyperlink" Target="https://observer.case.edu/gaza-solidarity-encampment-set-up-on-ksl-oval/" TargetMode="External"/><Relationship Id="rId188" Type="http://schemas.openxmlformats.org/officeDocument/2006/relationships/hyperlink" Target="https://www.clevescene.com/news/case-western-reserve-university-bars-some-pro-palestine-student-protesters-from-graduation-campus-44307146" TargetMode="External"/><Relationship Id="rId183" Type="http://schemas.openxmlformats.org/officeDocument/2006/relationships/hyperlink" Target="https://observer.case.edu/gaza-solidarity-encampment-set-up-on-ksl-oval/" TargetMode="External"/><Relationship Id="rId182" Type="http://schemas.openxmlformats.org/officeDocument/2006/relationships/hyperlink" Target="https://www.instagram.com/p/C60ARsiADQP/?img_index=5" TargetMode="External"/><Relationship Id="rId181" Type="http://schemas.openxmlformats.org/officeDocument/2006/relationships/hyperlink" Target="https://www.capradio.org/articles/2024/05/02/pro-palestinian-demonstrators-camp-at-sacramento-state-to-protest-war-in-gaza/" TargetMode="External"/><Relationship Id="rId180" Type="http://schemas.openxmlformats.org/officeDocument/2006/relationships/hyperlink" Target="https://boyleheightsbeat.com/one-week-in-student-encampment-at-cal-state-la-nearly-doubles-in-size/" TargetMode="External"/><Relationship Id="rId176" Type="http://schemas.openxmlformats.org/officeDocument/2006/relationships/hyperlink" Target="https://brand.humboldt.edu/identity" TargetMode="External"/><Relationship Id="rId175" Type="http://schemas.openxmlformats.org/officeDocument/2006/relationships/hyperlink" Target="https://www.jewishvirtuallibrary.org/anti-bds-legislation" TargetMode="External"/><Relationship Id="rId174" Type="http://schemas.openxmlformats.org/officeDocument/2006/relationships/hyperlink" Target="https://www.usnews.com/best-colleges/california-polytechnic-state-university---humboldt-1149/paying" TargetMode="External"/><Relationship Id="rId173" Type="http://schemas.openxmlformats.org/officeDocument/2006/relationships/hyperlink" Target="https://www.humboldt.edu/about/facts-figures" TargetMode="External"/><Relationship Id="rId179" Type="http://schemas.openxmlformats.org/officeDocument/2006/relationships/hyperlink" Target="https://thelumberjack.org/2024/05/07/protest-timeline-from-faculty-senate-chair-james-woglom/" TargetMode="External"/><Relationship Id="rId178" Type="http://schemas.openxmlformats.org/officeDocument/2006/relationships/hyperlink" Target="https://thelumberjack.org/2024/05/07/protest-timeline-from-faculty-senate-chair-james-woglom/" TargetMode="External"/><Relationship Id="rId177" Type="http://schemas.openxmlformats.org/officeDocument/2006/relationships/hyperlink" Target="https://www.humboldt.edu/about/facts-figures" TargetMode="External"/><Relationship Id="rId198" Type="http://schemas.openxmlformats.org/officeDocument/2006/relationships/hyperlink" Target="https://observer.case.edu/gaza-solidarity-encampment-set-up-on-ksl-oval/" TargetMode="External"/><Relationship Id="rId197" Type="http://schemas.openxmlformats.org/officeDocument/2006/relationships/hyperlink" Target="https://case.edu/its/archives/Sports/teams.htm" TargetMode="External"/><Relationship Id="rId196" Type="http://schemas.openxmlformats.org/officeDocument/2006/relationships/hyperlink" Target="https://case.edu/brand/visual-identity/color" TargetMode="External"/><Relationship Id="rId195" Type="http://schemas.openxmlformats.org/officeDocument/2006/relationships/hyperlink" Target="https://www.jewishvirtuallibrary.org/anti-bds-legislation" TargetMode="External"/><Relationship Id="rId199" Type="http://schemas.openxmlformats.org/officeDocument/2006/relationships/hyperlink" Target="https://www.ocregister.com/2024/05/16/chapman-university-and-students-reach-agreement-gaza-solidarity-encampment-to-dismantle/" TargetMode="External"/><Relationship Id="rId150" Type="http://schemas.openxmlformats.org/officeDocument/2006/relationships/hyperlink" Target="https://www.brynmawr.edu/inside/offices-services/finance-administration/financial-reports-budgets" TargetMode="External"/><Relationship Id="rId392" Type="http://schemas.openxmlformats.org/officeDocument/2006/relationships/hyperlink" Target="https://www.fitnyc.edu/life-at-fit/traditions/commencement/index.php" TargetMode="External"/><Relationship Id="rId391" Type="http://schemas.openxmlformats.org/officeDocument/2006/relationships/hyperlink" Target="https://gothamist.com/news/fit-protesters-surprised-by-nypds-crackdown-on-their-pro-palestinian-encampment" TargetMode="External"/><Relationship Id="rId390" Type="http://schemas.openxmlformats.org/officeDocument/2006/relationships/hyperlink" Target="https://gothamist.com/news/fit-protesters-surprised-by-nypds-crackdown-on-their-pro-palestinian-encampmen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bryn-mawr-college-3237"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mass.edu/oir/sites/default/files/publications/glance/FS_gla_01.pdf" TargetMode="External"/><Relationship Id="rId1091" Type="http://schemas.openxmlformats.org/officeDocument/2006/relationships/hyperlink" Target="https://www.umass.edu/oir/sites/default/files/publications/glance/FS_gla_01.pdf" TargetMode="External"/><Relationship Id="rId1092" Type="http://schemas.openxmlformats.org/officeDocument/2006/relationships/hyperlink" Target="https://www.umass.edu/oir/sites/default/files/publications/glance/FS_gla_01.pdf" TargetMode="External"/><Relationship Id="rId1093" Type="http://schemas.openxmlformats.org/officeDocument/2006/relationships/hyperlink" Target="https://www.jns.org/why-did-anti-bds-bill-fail-in-massachusetts-when-it-succeeded-in-other-states/" TargetMode="External"/><Relationship Id="rId1094" Type="http://schemas.openxmlformats.org/officeDocument/2006/relationships/hyperlink" Target="https://www.umass.edu/gateway/umass-edge/about-umass-amherst/mascot/sam-minuteman"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30/bryn-mawr-encampment-continues-to-grow-as-it-enters-day-three-the-peoples-college-for-the-liberation-of-palestine/" TargetMode="External"/><Relationship Id="rId385" Type="http://schemas.openxmlformats.org/officeDocument/2006/relationships/hyperlink" Target="https://www.instagram.com/p/C6w67tDg_1K/?hl=en&amp;img_index=3" TargetMode="External"/><Relationship Id="rId1095" Type="http://schemas.openxmlformats.org/officeDocument/2006/relationships/hyperlink" Target="https://www.instagram.com/tahrirumich/p/C67IftQvu-o/?img_index=1" TargetMode="External"/><Relationship Id="rId142" Type="http://schemas.openxmlformats.org/officeDocument/2006/relationships/hyperlink" Target="https://www.phillyvoice.com/bryn-mawr-commencement-moved-amidst-encampment-protest/" TargetMode="External"/><Relationship Id="rId384" Type="http://schemas.openxmlformats.org/officeDocument/2006/relationships/hyperlink" Target="https://www.instagram.com/p/C6w67tDg_1K/?hl=en&amp;img_index=3" TargetMode="External"/><Relationship Id="rId1096" Type="http://schemas.openxmlformats.org/officeDocument/2006/relationships/hyperlink" Target="https://www.wjr.com/2024/05/13/student-encampment-at-university-of-michigan-enters-its-fourth-week/" TargetMode="External"/><Relationship Id="rId141" Type="http://schemas.openxmlformats.org/officeDocument/2006/relationships/hyperlink" Target="https://bicollegenews.com/2024/04/27/bryn-mawr-college-students-set-up-palestine-liberation-encampment/" TargetMode="External"/><Relationship Id="rId383" Type="http://schemas.openxmlformats.org/officeDocument/2006/relationships/hyperlink" Target="https://emorywheel.com/undergraduate-students-vote-no-confidence-in-fenves-in-wake-of-protests/" TargetMode="External"/><Relationship Id="rId1097" Type="http://schemas.openxmlformats.org/officeDocument/2006/relationships/hyperlink" Target="https://www.mlive.com/news/ann-arbor/2024/05/fake-corpses-bloody-toys-placed-by-gaza-protesters-at-university-of-michigan-regents-homes.html" TargetMode="External"/><Relationship Id="rId140" Type="http://schemas.openxmlformats.org/officeDocument/2006/relationships/hyperlink" Target="https://bicollegenews.com/2024/04/27/bryn-mawr-college-students-set-up-palestine-liberation-encampment/" TargetMode="External"/><Relationship Id="rId382" Type="http://schemas.openxmlformats.org/officeDocument/2006/relationships/hyperlink" Target="https://teamcolorcodes.com/emory-university-eagles-color-codes/" TargetMode="External"/><Relationship Id="rId1098" Type="http://schemas.openxmlformats.org/officeDocument/2006/relationships/hyperlink" Target="https://www.wjr.com/2024/05/13/student-encampment-at-university-of-michigan-enters-its-fourth-week/"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5/03/president-cassidy-shuts-down-negotiations-with-student-protesters/" TargetMode="External"/><Relationship Id="rId389" Type="http://schemas.openxmlformats.org/officeDocument/2006/relationships/hyperlink" Target="https://www.instagram.com/p/C6w67tDg_1K/?hl=en&amp;img_index=3" TargetMode="External"/><Relationship Id="rId1099" Type="http://schemas.openxmlformats.org/officeDocument/2006/relationships/hyperlink" Target="https://www.mlive.com/news/ann-arbor/2024/05/1-arrested-after-police-push-protesters-back-from-university-of-michigan-art-museum.html"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5/03/president-cassidy-shuts-down-negotiations-with-student-protesters/" TargetMode="External"/><Relationship Id="rId388" Type="http://schemas.openxmlformats.org/officeDocument/2006/relationships/hyperlink" Target="https://www.teenvogue.com/story/fashion-institute-of-technology-campus-occupation-palestine"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bicollegenews.com/2024/05/03/president-cassidy-shuts-down-negotiations-with-student-protesters/" TargetMode="External"/><Relationship Id="rId387" Type="http://schemas.openxmlformats.org/officeDocument/2006/relationships/hyperlink" Target="https://www.teenvogue.com/story/fashion-institute-of-technology-campus-occupation-palestine"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www.instagram.com/p/C6w67tDg_1K/?hl=en&amp;img_index=3" TargetMode="External"/><Relationship Id="rId381" Type="http://schemas.openxmlformats.org/officeDocument/2006/relationships/hyperlink" Target="https://teamcolorcodes.com/emory-university-eagles-color-codes/" TargetMode="External"/><Relationship Id="rId380" Type="http://schemas.openxmlformats.org/officeDocument/2006/relationships/hyperlink" Target="https://www.jewishvirtuallibrary.org/anti-bds-legislation" TargetMode="External"/><Relationship Id="rId139" Type="http://schemas.openxmlformats.org/officeDocument/2006/relationships/hyperlink" Target="https://www.jta.org/2024/05/01/united-states/brown-university-board-to-vote-on-israel-divestment-following-agreement-with-protesters" TargetMode="External"/><Relationship Id="rId138" Type="http://schemas.openxmlformats.org/officeDocument/2006/relationships/hyperlink" Target="https://www.brown.edu/news/2023-07-24/bruno" TargetMode="External"/><Relationship Id="rId137" Type="http://schemas.openxmlformats.org/officeDocument/2006/relationships/hyperlink" Target="https://www.brown.edu/university-identity/sites/university-identity/files/Brown_Visual_Identity_Policy_2016-012020_rev_1.pdf" TargetMode="External"/><Relationship Id="rId379" Type="http://schemas.openxmlformats.org/officeDocument/2006/relationships/hyperlink" Target="https://www.usnews.com/best-colleges/emory-university-1564/paying" TargetMode="External"/><Relationship Id="rId1080" Type="http://schemas.openxmlformats.org/officeDocument/2006/relationships/hyperlink" Target="https://www.vermontpublic.org/2024-05-07/umass-amherst-protestors-once-again-set-up-encampment" TargetMode="External"/><Relationship Id="rId1081" Type="http://schemas.openxmlformats.org/officeDocument/2006/relationships/hyperlink" Target="https://www.wcax.com/2024/05/10/umass-commencement-speaker-cancels-police-break-up-mit-encampment/" TargetMode="External"/><Relationship Id="rId1082" Type="http://schemas.openxmlformats.org/officeDocument/2006/relationships/hyperlink" Target="https://www.gazettenet.com/More-than-100-arrested-at-UMass-pro-Palestinian-encampment-on-Amherst-55049834" TargetMode="External"/><Relationship Id="rId1083" Type="http://schemas.openxmlformats.org/officeDocument/2006/relationships/hyperlink" Target="https://dailycollegian.com/2024/05/protestors-form-second-gaza-solidarity-encampment/" TargetMode="External"/><Relationship Id="rId132" Type="http://schemas.openxmlformats.org/officeDocument/2006/relationships/hyperlink" Target="https://www.brown.edu/about/brown-glance" TargetMode="External"/><Relationship Id="rId374" Type="http://schemas.openxmlformats.org/officeDocument/2006/relationships/hyperlink" Target="https://www.usnews.com/best-colleges/emory-university-1564" TargetMode="External"/><Relationship Id="rId1084" Type="http://schemas.openxmlformats.org/officeDocument/2006/relationships/hyperlink" Target="https://dailycollegian.com/2024/05/protestors-form-second-gaza-solidarity-encampment/" TargetMode="External"/><Relationship Id="rId131" Type="http://schemas.openxmlformats.org/officeDocument/2006/relationships/hyperlink" Target="https://www.browndailyherald.com/article/2023/10/what-is-the-university-s-endowment" TargetMode="External"/><Relationship Id="rId373" Type="http://schemas.openxmlformats.org/officeDocument/2006/relationships/hyperlink" Target="https://emorywheel.com/fenves-answers-questions-about-encampment-arrests-at-university-senate-meeting/" TargetMode="External"/><Relationship Id="rId1085" Type="http://schemas.openxmlformats.org/officeDocument/2006/relationships/hyperlink" Target="https://www.vermontpublic.org/2024-05-07/umass-amherst-protestors-once-again-set-up-encampment" TargetMode="External"/><Relationship Id="rId130" Type="http://schemas.openxmlformats.org/officeDocument/2006/relationships/hyperlink" Target="https://www.brown.edu/about/brown-glance" TargetMode="External"/><Relationship Id="rId372" Type="http://schemas.openxmlformats.org/officeDocument/2006/relationships/hyperlink" Target="https://emorywheel.com/fenves-answers-questions-at-student-webinar-in-wake-of-protests-says-he-has-no-plans-to-divest-from-israel/" TargetMode="External"/><Relationship Id="rId1086" Type="http://schemas.openxmlformats.org/officeDocument/2006/relationships/hyperlink" Target="https://www.usnews.com/best-colleges/umass-amherst-2221" TargetMode="External"/><Relationship Id="rId371" Type="http://schemas.openxmlformats.org/officeDocument/2006/relationships/hyperlink" Target="https://president.emory.edu/communications/2024/04/april-26-yesterdays-protests.html" TargetMode="External"/><Relationship Id="rId1087" Type="http://schemas.openxmlformats.org/officeDocument/2006/relationships/hyperlink" Target="https://www.umassfoundation.org/s/1355/22/interior.aspx?sid=1355&amp;gid=1&amp;pgid=6792" TargetMode="External"/><Relationship Id="rId136" Type="http://schemas.openxmlformats.org/officeDocument/2006/relationships/hyperlink" Target="https://www.jewishvirtuallibrary.org/anti-bds-legislation" TargetMode="External"/><Relationship Id="rId378" Type="http://schemas.openxmlformats.org/officeDocument/2006/relationships/hyperlink" Target="https://www.usnews.com/best-colleges/emory-university-1564" TargetMode="External"/><Relationship Id="rId1088" Type="http://schemas.openxmlformats.org/officeDocument/2006/relationships/hyperlink" Target="https://www.umass.edu/diversity/data-policies" TargetMode="External"/><Relationship Id="rId135" Type="http://schemas.openxmlformats.org/officeDocument/2006/relationships/hyperlink" Target="https://www.usnews.com/best-colleges/brown-university-3401/paying" TargetMode="External"/><Relationship Id="rId377" Type="http://schemas.openxmlformats.org/officeDocument/2006/relationships/hyperlink" Target="https://www.usnews.com/best-colleges/emory-university-1564/paying" TargetMode="External"/><Relationship Id="rId1089" Type="http://schemas.openxmlformats.org/officeDocument/2006/relationships/hyperlink" Target="https://www.umass.edu/oir/sites/default/files/publications/glance/FS_gla_01.pdf" TargetMode="External"/><Relationship Id="rId134" Type="http://schemas.openxmlformats.org/officeDocument/2006/relationships/hyperlink" Target="https://finaid.brown.edu/estimate-cost-aid/cost" TargetMode="External"/><Relationship Id="rId376" Type="http://schemas.openxmlformats.org/officeDocument/2006/relationships/hyperlink" Target="https://www.usnews.com/best-colleges/emory-university-1564" TargetMode="External"/><Relationship Id="rId133" Type="http://schemas.openxmlformats.org/officeDocument/2006/relationships/hyperlink" Target="https://www.usnews.com/best-colleges/brown-university-3401/paying" TargetMode="External"/><Relationship Id="rId375"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72" Type="http://schemas.openxmlformats.org/officeDocument/2006/relationships/hyperlink" Target="https://www.usnews.com/best-colleges/california-polytechnic-state-university---humboldt-1149/paying" TargetMode="External"/><Relationship Id="rId171" Type="http://schemas.openxmlformats.org/officeDocument/2006/relationships/hyperlink" Target="https://www.humboldt.edu/about/facts-figures" TargetMode="External"/><Relationship Id="rId170" Type="http://schemas.openxmlformats.org/officeDocument/2006/relationships/hyperlink" Target="https://giving.humboldt.edu/sites/default/files/foundation_annualreport_final_2022-23_spreads.pdf" TargetMode="External"/><Relationship Id="rId165" Type="http://schemas.openxmlformats.org/officeDocument/2006/relationships/hyperlink" Target="https://www.capradio.org/articles/2024/04/30/cal-poly-humboldt-police-arrest-31-people-amid-pro-palestine-campus-demonstration/" TargetMode="External"/><Relationship Id="rId164" Type="http://schemas.openxmlformats.org/officeDocument/2006/relationships/hyperlink" Target="https://thelumberjack.org/2024/05/07/letter-cal-poly-humboldt-faculty-demand-resignation/" TargetMode="External"/><Relationship Id="rId163" Type="http://schemas.openxmlformats.org/officeDocument/2006/relationships/hyperlink" Target="https://www.capradio.org/articles/2024/04/30/cal-poly-humboldt-police-arrest-31-people-amid-pro-palestine-campus-demonstration/"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www.humboldt.edu/news/humboldt-one-top-public-schools-west-according-us-news-world-report" TargetMode="External"/><Relationship Id="rId168" Type="http://schemas.openxmlformats.org/officeDocument/2006/relationships/hyperlink" Target="https://thelumberjack.org/2024/05/07/protest-timeline-from-faculty-senate-chair-james-woglom/" TargetMode="External"/><Relationship Id="rId167" Type="http://schemas.openxmlformats.org/officeDocument/2006/relationships/hyperlink" Target="https://www.capradio.org/articles/2024/04/30/cal-poly-humboldt-police-arrest-31-people-amid-pro-palestine-campus-demonstration/" TargetMode="External"/><Relationship Id="rId166" Type="http://schemas.openxmlformats.org/officeDocument/2006/relationships/hyperlink" Target="https://thelumberjack.org/2024/05/07/protest-timeline-from-faculty-senate-chair-james-woglom/"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thelumberjack.org/2024/05/07/protest-timeline-from-faculty-senate-chair-james-woglom/" TargetMode="External"/><Relationship Id="rId159" Type="http://schemas.openxmlformats.org/officeDocument/2006/relationships/hyperlink" Target="https://thelumberjack.org/2024/05/07/protest-timeline-from-faculty-senate-chair-james-woglom/" TargetMode="External"/><Relationship Id="rId154" Type="http://schemas.openxmlformats.org/officeDocument/2006/relationships/hyperlink" Target="https://www.usnews.com/best-colleges/bryn-mawr-college-3237/paying" TargetMode="External"/><Relationship Id="rId396" Type="http://schemas.openxmlformats.org/officeDocument/2006/relationships/hyperlink" Target="https://gothamist.com/news/fit-protesters-surprised-by-nypds-crackdown-on-their-pro-palestinian-encampment" TargetMode="External"/><Relationship Id="rId153" Type="http://schemas.openxmlformats.org/officeDocument/2006/relationships/hyperlink" Target="https://www.usnews.com/best-colleges/bryn-mawr-college-3237" TargetMode="External"/><Relationship Id="rId395" Type="http://schemas.openxmlformats.org/officeDocument/2006/relationships/hyperlink" Target="https://www.instagram.com/p/C6w67tDg_1K/?hl=en&amp;img_index=3" TargetMode="External"/><Relationship Id="rId152" Type="http://schemas.openxmlformats.org/officeDocument/2006/relationships/hyperlink" Target="https://www.usnews.com/best-colleges/bryn-mawr-college-3237/paying" TargetMode="External"/><Relationship Id="rId394" Type="http://schemas.openxmlformats.org/officeDocument/2006/relationships/hyperlink" Target="https://www.instagram.com/p/C6w67tDg_1K/?hl=en&amp;img_index=3" TargetMode="External"/><Relationship Id="rId151" Type="http://schemas.openxmlformats.org/officeDocument/2006/relationships/hyperlink" Target="https://www.usnews.com/best-colleges/bryn-mawr-college-3237" TargetMode="External"/><Relationship Id="rId393" Type="http://schemas.openxmlformats.org/officeDocument/2006/relationships/hyperlink" Target="https://www.instagram.com/p/C6w67tDg_1K/?hl=en&amp;img_index=3" TargetMode="External"/><Relationship Id="rId158" Type="http://schemas.openxmlformats.org/officeDocument/2006/relationships/hyperlink" Target="https://thelumberjack.org/2024/05/07/protest-timeline-from-faculty-senate-chair-james-woglom/" TargetMode="External"/><Relationship Id="rId157" Type="http://schemas.openxmlformats.org/officeDocument/2006/relationships/hyperlink" Target="https://www.brynmawr.edu/bulletin/bryn-mawr-owl" TargetMode="External"/><Relationship Id="rId399" Type="http://schemas.openxmlformats.org/officeDocument/2006/relationships/hyperlink" Target="https://www.usnews.com/best-colleges/fashion-institute-of-technology-2866" TargetMode="External"/><Relationship Id="rId156" Type="http://schemas.openxmlformats.org/officeDocument/2006/relationships/hyperlink" Target="https://www.brynmawr.edu/inside/offices-services/college-communications/creative-services/college-identity-templates/color-palette" TargetMode="External"/><Relationship Id="rId398" Type="http://schemas.openxmlformats.org/officeDocument/2006/relationships/hyperlink" Target="https://www.usnews.com/best-colleges/fashion-institute-of-technology-2866" TargetMode="External"/><Relationship Id="rId155" Type="http://schemas.openxmlformats.org/officeDocument/2006/relationships/hyperlink" Target="https://www.jewishvirtuallibrary.org/anti-bds-legislation" TargetMode="External"/><Relationship Id="rId397" Type="http://schemas.openxmlformats.org/officeDocument/2006/relationships/hyperlink" Target="https://www.usnews.com/best-colleges/fashion-institute-of-technology-2866" TargetMode="External"/><Relationship Id="rId808" Type="http://schemas.openxmlformats.org/officeDocument/2006/relationships/hyperlink" Target="https://www.usnews.com/best-colleges/uconn-29013/paying" TargetMode="External"/><Relationship Id="rId807" Type="http://schemas.openxmlformats.org/officeDocument/2006/relationships/hyperlink" Target="https://universitycommunications.uconn.edu/content/uploads/sites/15/2022/12/INS_010_UConn-Fact-Sheet-v3_FY2023.pdf" TargetMode="External"/><Relationship Id="rId806" Type="http://schemas.openxmlformats.org/officeDocument/2006/relationships/hyperlink" Target="https://universitycommunications.uconn.edu/content/uploads/sites/15/2022/12/INS_010_UConn-Fact-Sheet-v3_FY2023.pdf" TargetMode="External"/><Relationship Id="rId805" Type="http://schemas.openxmlformats.org/officeDocument/2006/relationships/hyperlink" Target="https://www.foundation.uconn.edu/endowment-gifts/" TargetMode="External"/><Relationship Id="rId809" Type="http://schemas.openxmlformats.org/officeDocument/2006/relationships/hyperlink" Target="https://peoplesdispatch.org/2019/09/10/us-states-bring-in-anti-bds-laws-encourage-israeli-occupation/" TargetMode="External"/><Relationship Id="rId800" Type="http://schemas.openxmlformats.org/officeDocument/2006/relationships/hyperlink" Target="https://www.courant.com/2024/04/30/uconn-cracks-down-on-student-protest-more-arrested/" TargetMode="External"/><Relationship Id="rId804" Type="http://schemas.openxmlformats.org/officeDocument/2006/relationships/hyperlink" Target="https://admissions.uconn.edu/academics/schools-colleges/" TargetMode="External"/><Relationship Id="rId803" Type="http://schemas.openxmlformats.org/officeDocument/2006/relationships/hyperlink" Target="https://dailycampus.com/2024/05/01/24-students-1-former-student-arrested-after-six-day-uconn-encampment/" TargetMode="External"/><Relationship Id="rId802" Type="http://schemas.openxmlformats.org/officeDocument/2006/relationships/hyperlink" Target="https://dailycampus.com/2024/05/01/24-students-1-former-student-arrested-after-six-day-uconn-encampment/" TargetMode="External"/><Relationship Id="rId801" Type="http://schemas.openxmlformats.org/officeDocument/2006/relationships/hyperlink" Target="https://dailycampus.com/2024/05/01/24-students-1-former-student-arrested-after-six-day-uconn-encamp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collegiatetimes.com/news/virginia-tech-police-detain-pro-palestine-encampment-participants-leading-to-82-arrests/article_5b0ad568-0750-11ef-846b-6774f201f710.html" TargetMode="External"/><Relationship Id="rId1335" Type="http://schemas.openxmlformats.org/officeDocument/2006/relationships/hyperlink" Target="https://www.usnews.com/best-colleges/virginia-tech-3754"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vtf.org/portfolio"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usnews.com/best-colleges/virginia-tech-375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usnews.com/best-colleges/virginia-tech-3754"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wsls.com/news/local/2024/04/29/police-clear-out-pro-palestine-protest-encampment-at-virginia-tech/"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eorgetown.app.box.com/s/fcvgp0xvmgsfw10jvp502gtzot0geg8i" TargetMode="External"/><Relationship Id="rId508" Type="http://schemas.openxmlformats.org/officeDocument/2006/relationships/hyperlink" Target="https://www.usnews.com/best-colleges/georgetown-university-1445" TargetMode="External"/><Relationship Id="rId503" Type="http://schemas.openxmlformats.org/officeDocument/2006/relationships/hyperlink" Target="https://gwhatchet.com/2024/05/04/live-coverage-encampments-tenth-day-met-with-rain-temperature-drops/" TargetMode="External"/><Relationship Id="rId745" Type="http://schemas.openxmlformats.org/officeDocument/2006/relationships/hyperlink" Target="https://www.stonybrook.edu/about/facts-and-rankings/" TargetMode="External"/><Relationship Id="rId987" Type="http://schemas.openxmlformats.org/officeDocument/2006/relationships/hyperlink" Target="https://www.bloomberg.com/news/articles/2024-05-07/uchicago-ends-pro-palestinian-campus-encampment-without-arrests" TargetMode="External"/><Relationship Id="rId502" Type="http://schemas.openxmlformats.org/officeDocument/2006/relationships/hyperlink" Target="https://thehoya.com/news/developing-seven-georgetown-students-arrested-at-gwu-pro-palestinian-encampment/" TargetMode="External"/><Relationship Id="rId744" Type="http://schemas.openxmlformats.org/officeDocument/2006/relationships/hyperlink" Target="https://www.stonybrook.edu/about/facts-and-rankings/" TargetMode="External"/><Relationship Id="rId986" Type="http://schemas.openxmlformats.org/officeDocument/2006/relationships/hyperlink" Target="https://chicagomaroon.com/43157/news/breaking-police-arrive-on-main-quad-in-riot-gear-tell-protesters-to-leave/" TargetMode="External"/><Relationship Id="rId501" Type="http://schemas.openxmlformats.org/officeDocument/2006/relationships/hyperlink" Target="https://www.theeagleonline.com/article/2024/05/33-protesters-arrested-at-gw-encampment-early-wednesday-morning" TargetMode="External"/><Relationship Id="rId743" Type="http://schemas.openxmlformats.org/officeDocument/2006/relationships/hyperlink" Target="https://www.stonybrook.edu/about/facts-and-rankings/" TargetMode="External"/><Relationship Id="rId985" Type="http://schemas.openxmlformats.org/officeDocument/2006/relationships/hyperlink" Target="https://convocation.uchicago.edu/" TargetMode="External"/><Relationship Id="rId500" Type="http://schemas.openxmlformats.org/officeDocument/2006/relationships/hyperlink" Target="https://www.instagram.com/p/C6SAkfQOjLc/?img_index=5" TargetMode="External"/><Relationship Id="rId742" Type="http://schemas.openxmlformats.org/officeDocument/2006/relationships/hyperlink" Target="https://www.stonybrook.edu/about/facts-and-rankings/" TargetMode="External"/><Relationship Id="rId984" Type="http://schemas.openxmlformats.org/officeDocument/2006/relationships/hyperlink" Target="https://chicagomaroon.com/42443/news/live-updates-pro-palestine-encampment-enters-third-day-on-quad/"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www.stonybrook.edu/about/facts-and-rankings/" TargetMode="External"/><Relationship Id="rId506" Type="http://schemas.openxmlformats.org/officeDocument/2006/relationships/hyperlink" Target="https://thehoya.com/news/developing-seven-georgetown-students-arrested-at-gwu-pro-palestinian-encampment/" TargetMode="External"/><Relationship Id="rId748" Type="http://schemas.openxmlformats.org/officeDocument/2006/relationships/hyperlink" Target="https://sbstatesman.com/127280/news/breaking-news-sb4palestine-organizes-gaza-solidarity-encampment-on-staller-steps/" TargetMode="External"/><Relationship Id="rId505" Type="http://schemas.openxmlformats.org/officeDocument/2006/relationships/hyperlink" Target="https://commencement.georgetown.edu/" TargetMode="External"/><Relationship Id="rId747" Type="http://schemas.openxmlformats.org/officeDocument/2006/relationships/hyperlink" Target="https://www.stonybrook.edu/commcms/traditions/mascot-madness" TargetMode="External"/><Relationship Id="rId989" Type="http://schemas.openxmlformats.org/officeDocument/2006/relationships/hyperlink" Target="https://www.usnews.com/best-colleges/university-of-chicago-1774" TargetMode="External"/><Relationship Id="rId504" Type="http://schemas.openxmlformats.org/officeDocument/2006/relationships/hyperlink" Target="https://www.instagram.com/p/C66WzpqOoIJ/?hl=en&amp;img_index=1" TargetMode="External"/><Relationship Id="rId746" Type="http://schemas.openxmlformats.org/officeDocument/2006/relationships/hyperlink" Target="https://ogs.ny.gov/executive-order-157" TargetMode="External"/><Relationship Id="rId988" Type="http://schemas.openxmlformats.org/officeDocument/2006/relationships/hyperlink" Target="https://chicagomaroon.com/42726/news/live-updates-pro-palestine-encampment-enters-fifth-day-on-quad/"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nytimes.com/2023/06/01/nyregion/stony-brook-university-gift.html" TargetMode="External"/><Relationship Id="rId983" Type="http://schemas.openxmlformats.org/officeDocument/2006/relationships/hyperlink" Target="https://chicagomaroon.com/43399/news/ucup-holds-press-conference-on-encampment-raid/" TargetMode="External"/><Relationship Id="rId1330" Type="http://schemas.openxmlformats.org/officeDocument/2006/relationships/hyperlink" Target="https://www.cair.com/press_releases/cair-says-virginia-anti-bds-bill-violates-first-amendment-free-speech-rights/" TargetMode="External"/><Relationship Id="rId740" Type="http://schemas.openxmlformats.org/officeDocument/2006/relationships/hyperlink" Target="https://www.usnews.com/best-colleges/stony-brook-suny-2838" TargetMode="External"/><Relationship Id="rId982" Type="http://schemas.openxmlformats.org/officeDocument/2006/relationships/hyperlink" Target="https://chicagomaroon.com/42194/news/breaking-pro-palestine-protestors-launch-encampment-on-quad/" TargetMode="External"/><Relationship Id="rId1331" Type="http://schemas.openxmlformats.org/officeDocument/2006/relationships/hyperlink" Target="https://www.wsls.com/news/local/2024/04/29/police-clear-out-pro-palestine-protest-encampment-at-virginia-tech/" TargetMode="External"/><Relationship Id="rId981" Type="http://schemas.openxmlformats.org/officeDocument/2006/relationships/hyperlink" Target="https://chicagomaroon.com/42569/news/university-meets-with-encampment-leaders-organizers-say/" TargetMode="External"/><Relationship Id="rId133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980" Type="http://schemas.openxmlformats.org/officeDocument/2006/relationships/hyperlink" Target="https://www.kqed.org/news/11986194/pro-palestinian-protesters-stay-put-on-ucsf-campus-a-day-after-initial-police-sweep" TargetMode="External"/><Relationship Id="rId1333" Type="http://schemas.openxmlformats.org/officeDocument/2006/relationships/hyperlink" Target="https://dailyprogress.com/news/state-regional/education/virginia-tech-sees-off-nearly-8k-graduates/article_2d218bfe-decb-5c80-90ae-46fd967ffb50.html" TargetMode="External"/><Relationship Id="rId1323" Type="http://schemas.openxmlformats.org/officeDocument/2006/relationships/hyperlink" Target="https://news.vcu.edu/article/2024/04/vcu-campus-update" TargetMode="External"/><Relationship Id="rId1324" Type="http://schemas.openxmlformats.org/officeDocument/2006/relationships/hyperlink" Target="https://www.usnews.com/best-colleges/vcu-3735"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vcuf.org/media/vcufoundationvcuedu/docs/FY%202022%20VCU%20Foundation%20financial%20statements%20FINAL.pdf"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vcu-3735"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usnews.com/best-colleges/vcu-3735"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usnews.com/best-colleges/vcu-3735"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usnews.com/best-colleges/vcu-3735"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sbstatesman.com/127366/news/breaking-29-demonstrators-arrested-during-encampment-protest/" TargetMode="External"/><Relationship Id="rId734" Type="http://schemas.openxmlformats.org/officeDocument/2006/relationships/hyperlink" Target="https://sbstatesman.com/127280/news/breaking-news-sb4palestine-organizes-gaza-solidarity-encampment-on-staller-steps/"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www.instagram.com/p/C6YwiVVuRYe/?utm_source=ig_web_copy_link&amp;igsh=MzRlODBiNWFlZA%3D%3D&amp;img_index=2" TargetMode="External"/><Relationship Id="rId975" Type="http://schemas.openxmlformats.org/officeDocument/2006/relationships/hyperlink" Target="https://www.finaid.ucsb.edu/docs/default-source/default-document-library/2324-coa.pdf" TargetMode="External"/><Relationship Id="rId732" Type="http://schemas.openxmlformats.org/officeDocument/2006/relationships/hyperlink" Target="https://www.cityandstateny.com/politics/2024/05/tracking-campus-protests-new-york/396318/" TargetMode="External"/><Relationship Id="rId974" Type="http://schemas.openxmlformats.org/officeDocument/2006/relationships/hyperlink" Target="https://www.finaid.ucsb.edu/docs/default-source/default-document-library/2324-coa.pdf" TargetMode="External"/><Relationship Id="rId731" Type="http://schemas.openxmlformats.org/officeDocument/2006/relationships/hyperlink" Target="https://oracle.newpaltz.edu/student-encampment/" TargetMode="External"/><Relationship Id="rId973" Type="http://schemas.openxmlformats.org/officeDocument/2006/relationships/hyperlink" Target="https://www.usnews.com/best-colleges/university-of-california-santa-barbara-1320" TargetMode="External"/><Relationship Id="rId738" Type="http://schemas.openxmlformats.org/officeDocument/2006/relationships/hyperlink" Target="https://sbstatesman.com/127366/news/breaking-29-demonstrators-arrested-during-encampment-protest/" TargetMode="External"/><Relationship Id="rId737" Type="http://schemas.openxmlformats.org/officeDocument/2006/relationships/hyperlink" Target="https://sbstatesman.com/127366/news/breaking-29-demonstrators-arrested-during-encampment-protest/" TargetMode="External"/><Relationship Id="rId979" Type="http://schemas.openxmlformats.org/officeDocument/2006/relationships/hyperlink" Target="https://www.nbcsandiego.com/news/local/police-uc-san-diegos-pro-palestinian-encampment/3507445/" TargetMode="External"/><Relationship Id="rId736" Type="http://schemas.openxmlformats.org/officeDocument/2006/relationships/hyperlink" Target="https://sbstatesman.com/127366/news/breaking-29-demonstrators-arrested-during-encampment-protest/" TargetMode="External"/><Relationship Id="rId978" Type="http://schemas.openxmlformats.org/officeDocument/2006/relationships/hyperlink" Target="https://ccrjustice.org/sites/default/files/attach/2016/10/AB2844%20FAQ%20final.pdf" TargetMode="External"/><Relationship Id="rId735" Type="http://schemas.openxmlformats.org/officeDocument/2006/relationships/hyperlink" Target="https://sbstatesman.com/127280/news/breaking-news-sb4palestine-organizes-gaza-solidarity-encampment-on-staller-steps/" TargetMode="External"/><Relationship Id="rId977" Type="http://schemas.openxmlformats.org/officeDocument/2006/relationships/hyperlink" Target="https://ucsbgauchos.com/sports/2023/6/12/fan-zone-Locos-nickname.aspx"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stanforddaily.com/2024/05/12/pro-israel-protesters-rally-against-pro-palestine-encampment/" TargetMode="External"/><Relationship Id="rId972" Type="http://schemas.openxmlformats.org/officeDocument/2006/relationships/hyperlink" Target="https://www.ucop.edu/investment-office/investment-reports/annual-reports/annual-endowment-report-2021.pdf" TargetMode="External"/><Relationship Id="rId971" Type="http://schemas.openxmlformats.org/officeDocument/2006/relationships/hyperlink" Target="https://www.usnews.com/best-colleges/university-of-california-santa-barbara-1320" TargetMode="External"/><Relationship Id="rId1320" Type="http://schemas.openxmlformats.org/officeDocument/2006/relationships/hyperlink" Target="https://miscellanynews.org/2024/05/06/news/breaking-news-vassar-gaza-solidarity-encampment-dismantled-after-five-days/" TargetMode="External"/><Relationship Id="rId970" Type="http://schemas.openxmlformats.org/officeDocument/2006/relationships/hyperlink" Target="https://dailynexus.com/2024-05-15/encampment-enters-third-week-makes-little-progress-in-university-negotiations/" TargetMode="External"/><Relationship Id="rId1321" Type="http://schemas.openxmlformats.org/officeDocument/2006/relationships/hyperlink" Target="https://x.com/GoadGatsby/status/1784964325561483624" TargetMode="External"/><Relationship Id="rId1322" Type="http://schemas.openxmlformats.org/officeDocument/2006/relationships/hyperlink" Target="https://commencement.vcu.edu/" TargetMode="External"/><Relationship Id="rId1114" Type="http://schemas.openxmlformats.org/officeDocument/2006/relationships/hyperlink" Target="https://give.umn.edu/about/financial/endowment" TargetMode="External"/><Relationship Id="rId1356" Type="http://schemas.openxmlformats.org/officeDocument/2006/relationships/hyperlink" Target="https://giving.wayne.edu/about/foundation" TargetMode="External"/><Relationship Id="rId1115" Type="http://schemas.openxmlformats.org/officeDocument/2006/relationships/hyperlink" Target="https://mglobal.umn.edu/sites/mglobal.umn.edu/files/2023-01/UofM_overview_2023.pdf" TargetMode="External"/><Relationship Id="rId1357" Type="http://schemas.openxmlformats.org/officeDocument/2006/relationships/hyperlink" Target="https://www.usnews.com/best-colleges/wayne-state-2329"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admissions.tc.umn.edu/cost-aid/cost-aid-scholarships/cost-attendance" TargetMode="External"/><Relationship Id="rId1358" Type="http://schemas.openxmlformats.org/officeDocument/2006/relationships/hyperlink" Target="https://brandeiscenter.com/third-michigan-campus-passes-bds-resolution/" TargetMode="External"/><Relationship Id="rId1117" Type="http://schemas.openxmlformats.org/officeDocument/2006/relationships/hyperlink" Target="https://admissions.tc.umn.edu/cost-aid/cost-aid-scholarships/cost-attendance" TargetMode="External"/><Relationship Id="rId1359" Type="http://schemas.openxmlformats.org/officeDocument/2006/relationships/hyperlink" Target="https://www.freep.com/story/news/local/michigan/2024/05/04/protests-against-israel-continue-in-michigan-amid-national-crackdown/73559649007/"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admissions.tc.umn.edu/cost-aid/cost-aid-scholarships/cost-attendance"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usnews.com/best-colleges/university-of-minnesota-twin-cities-3969/paying"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mprnews.org/story/2024/05/09/hamline-university-staff-dismantle-protest-vigils-ahead-of-graduation-ceremonies" TargetMode="External"/><Relationship Id="rId767" Type="http://schemas.openxmlformats.org/officeDocument/2006/relationships/hyperlink" Target="https://www.usnews.com/best-colleges/syracuse-university-2882" TargetMode="External"/><Relationship Id="rId524" Type="http://schemas.openxmlformats.org/officeDocument/2006/relationships/hyperlink" Target="https://www.instagram.com/p/C6Uu6ePsLNT/" TargetMode="External"/><Relationship Id="rId766" Type="http://schemas.openxmlformats.org/officeDocument/2006/relationships/hyperlink" Target="https://dailyorange.com/2024/05/syracuse-university-encampment-statement-dps-interactions/" TargetMode="External"/><Relationship Id="rId523" Type="http://schemas.openxmlformats.org/officeDocument/2006/relationships/hyperlink" Target="https://hamlineoracle.com/13103/news/encampment-continues-following-murray-watters-meeting/" TargetMode="External"/><Relationship Id="rId765" Type="http://schemas.openxmlformats.org/officeDocument/2006/relationships/hyperlink" Target="https://dailyorange.com/2024/05/looking-into-syracuse-gaza-solidarity-encampment/" TargetMode="External"/><Relationship Id="rId522" Type="http://schemas.openxmlformats.org/officeDocument/2006/relationships/hyperlink" Target="https://hamlineoracle.com/13135/news/the-art-of-peaceful-student-protest/" TargetMode="External"/><Relationship Id="rId764" Type="http://schemas.openxmlformats.org/officeDocument/2006/relationships/hyperlink" Target="https://dailyorange.com/2024/05/students-walk-across-campus-israel-solidarity/" TargetMode="External"/><Relationship Id="rId529" Type="http://schemas.openxmlformats.org/officeDocument/2006/relationships/hyperlink" Target="https://www.usnews.com/best-colleges/hamline-university-2354" TargetMode="External"/><Relationship Id="rId528" Type="http://schemas.openxmlformats.org/officeDocument/2006/relationships/hyperlink" Target="https://hamlineoracle.com/13135/news/the-art-of-peaceful-student-protest/" TargetMode="External"/><Relationship Id="rId527" Type="http://schemas.openxmlformats.org/officeDocument/2006/relationships/hyperlink" Target="https://hamlineoracle.com/13135/news/the-art-of-peaceful-student-protest/" TargetMode="External"/><Relationship Id="rId769" Type="http://schemas.openxmlformats.org/officeDocument/2006/relationships/hyperlink" Target="https://www.syracuse.edu/about/facts-figures/" TargetMode="External"/><Relationship Id="rId526" Type="http://schemas.openxmlformats.org/officeDocument/2006/relationships/hyperlink" Target="https://www.instagram.com/p/C6Uu6ePsLNT/" TargetMode="External"/><Relationship Id="rId768" Type="http://schemas.openxmlformats.org/officeDocument/2006/relationships/hyperlink" Target="https://finance.syr.edu/treasurer/investment-management/"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jpost.com/bds-threat/missouri-joins-31-other-states-in-passing-anti-bds-legislation-635025"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www.studlife.com/news/2024/04/27/protestors-hold-pro-palestine-march-through-campus-start-encampment" TargetMode="External"/><Relationship Id="rId521" Type="http://schemas.openxmlformats.org/officeDocument/2006/relationships/hyperlink" Target="https://hamlineoracle.com/13089/uncategorized/old-main-occupation-moved-to-front-lawn/" TargetMode="External"/><Relationship Id="rId763" Type="http://schemas.openxmlformats.org/officeDocument/2006/relationships/hyperlink" Target="https://dailyorange.com/2024/04/live-student-encampment-syracuse-quad-demanding-gaza-ceasefire/" TargetMode="External"/><Relationship Id="rId1110" Type="http://schemas.openxmlformats.org/officeDocument/2006/relationships/hyperlink" Target="https://fightbacknews.org/articles/u-of-mn-students-disrupt-commencement-demanding-divestment-from-israeli" TargetMode="External"/><Relationship Id="rId1352" Type="http://schemas.openxmlformats.org/officeDocument/2006/relationships/hyperlink" Target="https://www.union-bulletin.com/news/local/education/were-going-to-stay-as-long-as-we-can-whitman-students-set-up-camp-continue/article_496b1534-09b2-11ef-97b4-93bafe12096c.html"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hamlineoracle.com/13103/news/encampment-continues-following-murray-watters-meeting/" TargetMode="External"/><Relationship Id="rId762" Type="http://schemas.openxmlformats.org/officeDocument/2006/relationships/hyperlink" Target="https://dailyorange.com/2024/04/live-student-encampment-syracuse-quad-demanding-gaza-ceasefire/" TargetMode="External"/><Relationship Id="rId1111" Type="http://schemas.openxmlformats.org/officeDocument/2006/relationships/hyperlink" Target="https://www.cbsnews.com/minnesota/news/university-of-minnesota-pro-palestine-protest-students-arrested/" TargetMode="External"/><Relationship Id="rId1353" Type="http://schemas.openxmlformats.org/officeDocument/2006/relationships/hyperlink" Target="https://www.statesmanjournal.com/story/news/local/2024/05/03/willamette-university-students-protest/73560966007/" TargetMode="External"/><Relationship Id="rId761" Type="http://schemas.openxmlformats.org/officeDocument/2006/relationships/hyperlink" Target="https://dailyorange.com/2024/05/syracuse-university-encampment-6-demands/" TargetMode="External"/><Relationship Id="rId1112" Type="http://schemas.openxmlformats.org/officeDocument/2006/relationships/hyperlink" Target="https://forward.com/fast-forward/612424/after-making-deals-with-protesters-universities-are-granting-hearings-on-israel-divestment/" TargetMode="External"/><Relationship Id="rId1354" Type="http://schemas.openxmlformats.org/officeDocument/2006/relationships/hyperlink" Target="https://www.news10.com/news/williams-college-students-shutting-down-encampment/" TargetMode="External"/><Relationship Id="rId760" Type="http://schemas.openxmlformats.org/officeDocument/2006/relationships/hyperlink" Target="https://www.swarthmore.edu/finance-and-investment-office" TargetMode="External"/><Relationship Id="rId1113" Type="http://schemas.openxmlformats.org/officeDocument/2006/relationships/hyperlink" Target="https://www.usnews.com/best-colleges/university-of-minnesota-twin-cities-3969" TargetMode="External"/><Relationship Id="rId1355" Type="http://schemas.openxmlformats.org/officeDocument/2006/relationships/hyperlink" Target="https://www.usnews.com/best-colleges/wayne-state-2329" TargetMode="External"/><Relationship Id="rId1103" Type="http://schemas.openxmlformats.org/officeDocument/2006/relationships/hyperlink" Target="https://obp.umich.edu/wp-content/uploads/pubdata/almanac/Almanac_Ch1.pdf" TargetMode="External"/><Relationship Id="rId1345" Type="http://schemas.openxmlformats.org/officeDocument/2006/relationships/hyperlink" Target="https://www.ksdk.com/article/news/local/washu-commencement-faces-protests-israel-hamas-war/63-74c17b24-3fd9-43af-ba94-82a0b6287603" TargetMode="External"/><Relationship Id="rId1104" Type="http://schemas.openxmlformats.org/officeDocument/2006/relationships/hyperlink" Target="https://sph.umich.edu/admissions/tuition-fees.html" TargetMode="External"/><Relationship Id="rId1346" Type="http://schemas.openxmlformats.org/officeDocument/2006/relationships/hyperlink" Target="https://andrewdmartin.wustl.edu/this-weekends-demonstration/" TargetMode="External"/><Relationship Id="rId1105" Type="http://schemas.openxmlformats.org/officeDocument/2006/relationships/hyperlink" Target="https://sph.umich.edu/admissions/tuition-fees.html" TargetMode="External"/><Relationship Id="rId1347" Type="http://schemas.openxmlformats.org/officeDocument/2006/relationships/hyperlink" Target="https://www.usnews.com/best-colleges/washington-university-in-st-louis-2520" TargetMode="External"/><Relationship Id="rId1106" Type="http://schemas.openxmlformats.org/officeDocument/2006/relationships/hyperlink" Target="https://sph.umich.edu/admissions/tuition-fees.html" TargetMode="External"/><Relationship Id="rId1348" Type="http://schemas.openxmlformats.org/officeDocument/2006/relationships/hyperlink" Target="https://endowment.wustl.edu/about/endowment/"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brandeiscenter.com/third-michigan-campus-passes-bds-resolution/" TargetMode="External"/><Relationship Id="rId1349" Type="http://schemas.openxmlformats.org/officeDocument/2006/relationships/hyperlink" Target="https://www.usnews.com/best-colleges/washington-university-in-st-louis-2520"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www.instagram.com/umnsds/p/C6MFQ3ULhlm/?img_index=1"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sahanjournal.com/policing-justice/university-of-minnesota-encampment-student-divest-israel-palestin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U8gxmuaVS/" TargetMode="External"/><Relationship Id="rId514" Type="http://schemas.openxmlformats.org/officeDocument/2006/relationships/hyperlink" Target="https://www.jewishvirtuallibrary.org/anti-bds-legislation" TargetMode="External"/><Relationship Id="rId756" Type="http://schemas.openxmlformats.org/officeDocument/2006/relationships/hyperlink" Target="https://www.swarthmore.edu/student-accounts-office/tuition-housing-and-food-fees" TargetMode="External"/><Relationship Id="rId998" Type="http://schemas.openxmlformats.org/officeDocument/2006/relationships/hyperlink" Target="https://www.cuindependent.com/2024/04/25/organizers-set-up-pro-palestinian-encampment-on-cu-denver-campus/" TargetMode="External"/><Relationship Id="rId513" Type="http://schemas.openxmlformats.org/officeDocument/2006/relationships/hyperlink" Target="https://www.usnews.com/best-colleges/georgetown-university-1445/paying" TargetMode="External"/><Relationship Id="rId755" Type="http://schemas.openxmlformats.org/officeDocument/2006/relationships/hyperlink" Target="https://www.swarthmore.edu/meet-swarthmore/swarthmore-numbers" TargetMode="External"/><Relationship Id="rId997" Type="http://schemas.openxmlformats.org/officeDocument/2006/relationships/hyperlink" Target="https://data.uchicago.edu/data-at-a-glance/" TargetMode="External"/><Relationship Id="rId512" Type="http://schemas.openxmlformats.org/officeDocument/2006/relationships/hyperlink" Target="https://www.georgetown.edu/about/key-facts/" TargetMode="External"/><Relationship Id="rId754" Type="http://schemas.openxmlformats.org/officeDocument/2006/relationships/hyperlink" Target="https://www.swarthmore.edu/finance-and-investment-office" TargetMode="External"/><Relationship Id="rId996" Type="http://schemas.openxmlformats.org/officeDocument/2006/relationships/hyperlink" Target="https://chicagomaroon.com/42813/news/breaking-ucpd-in-riot-gear-separate-protesters-as-quad-tensions-escalate/" TargetMode="External"/><Relationship Id="rId511" Type="http://schemas.openxmlformats.org/officeDocument/2006/relationships/hyperlink" Target="https://www.usnews.com/best-colleges/georgetown-university-1445/paying" TargetMode="External"/><Relationship Id="rId753" Type="http://schemas.openxmlformats.org/officeDocument/2006/relationships/hyperlink" Target="https://www.usnews.com/best-colleges/swarthmore-college-3370" TargetMode="External"/><Relationship Id="rId995" Type="http://schemas.openxmlformats.org/officeDocument/2006/relationships/hyperlink" Target="https://collegeadmissions.uchicago.edu/campus-life/traditions-and-events" TargetMode="External"/><Relationship Id="rId518" Type="http://schemas.openxmlformats.org/officeDocument/2006/relationships/hyperlink" Target="https://baltimorebeat.com/goucher-college-president-threatens-sanctions-on-students-participating-in-pro-palestine-encampment/?itm_source=wp-parsely-recommendations-block" TargetMode="External"/><Relationship Id="rId517" Type="http://schemas.openxmlformats.org/officeDocument/2006/relationships/hyperlink" Target="https://www.theeagleonline.com/article/2024/05/33-protesters-arrested-at-gw-encampment-early-wednesday-morning" TargetMode="External"/><Relationship Id="rId759" Type="http://schemas.openxmlformats.org/officeDocument/2006/relationships/hyperlink" Target="https://swarthmorevoices.com/content-1/2024/4/22/042224-palestine-encampment-begins" TargetMode="External"/><Relationship Id="rId516" Type="http://schemas.openxmlformats.org/officeDocument/2006/relationships/hyperlink" Target="https://www.georgetown.edu/jack-the-bulldog/" TargetMode="External"/><Relationship Id="rId758" Type="http://schemas.openxmlformats.org/officeDocument/2006/relationships/hyperlink" Target="https://www.swarthmore.edu/phoenix" TargetMode="External"/><Relationship Id="rId515" Type="http://schemas.openxmlformats.org/officeDocument/2006/relationships/hyperlink" Target="https://www.georgetown.edu/color-guide/" TargetMode="External"/><Relationship Id="rId757" Type="http://schemas.openxmlformats.org/officeDocument/2006/relationships/hyperlink" Target="https://www.timesofisrael.com/governor-of-pennsylvania-signs-anti-bds-bill-into-law/" TargetMode="External"/><Relationship Id="rId999" Type="http://schemas.openxmlformats.org/officeDocument/2006/relationships/hyperlink" Target="https://www.cuindependent.com/2024/04/25/organizers-set-up-pro-palestinian-encampment-on-cu-denver-campu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nnualreport.uchicago.edu/the-endowment/"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dailyemerald.com/news/uo-pro-palestine-demonstrators-move-encampment-in-front-of-johnson-hall-on-18th-day/article_9adc0d4a-12d8-11ef-8bcf-abea43db800c.html"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eorgetown.edu/about/key-facts/" TargetMode="External"/><Relationship Id="rId752" Type="http://schemas.openxmlformats.org/officeDocument/2006/relationships/hyperlink" Target="https://swarthmorevoices.com/content-1/2024/4/22/042224-palestine-encampment-begins" TargetMode="External"/><Relationship Id="rId994" Type="http://schemas.openxmlformats.org/officeDocument/2006/relationships/hyperlink" Target="https://www.illinois.gov/news/press-release.13202.html" TargetMode="External"/><Relationship Id="rId1341" Type="http://schemas.openxmlformats.org/officeDocument/2006/relationships/hyperlink" Target="https://www.udc.edu/"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warthmorephoenix.com/2024/04/29/breaking-students-occupy-parrish-lawn-in-support-of-palestine/" TargetMode="External"/><Relationship Id="rId993" Type="http://schemas.openxmlformats.org/officeDocument/2006/relationships/hyperlink" Target="https://hechingerreport.org/university-of-chicago-projected-to-be-the-first-u-s-university-to-charge-100000-a-year/" TargetMode="External"/><Relationship Id="rId1100" Type="http://schemas.openxmlformats.org/officeDocument/2006/relationships/hyperlink" Target="https://www.mlive.com/news/ann-arbor/2024/05/1-arrested-after-police-push-protesters-back-from-university-of-michigan-art-museum.html" TargetMode="External"/><Relationship Id="rId1342" Type="http://schemas.openxmlformats.org/officeDocument/2006/relationships/hyperlink" Target="https://www.instagram.com/p/C6R5TWRuI8J/?img_index=3" TargetMode="External"/><Relationship Id="rId750" Type="http://schemas.openxmlformats.org/officeDocument/2006/relationships/hyperlink" Target="https://swarthmorevoices.com/content-1/2024/4/22/042224-palestine-encampment-begins" TargetMode="External"/><Relationship Id="rId992" Type="http://schemas.openxmlformats.org/officeDocument/2006/relationships/hyperlink" Target="https://financialaid.uchicago.edu/undergraduate/how-aid-works/undergraduate-costs/" TargetMode="External"/><Relationship Id="rId1101" Type="http://schemas.openxmlformats.org/officeDocument/2006/relationships/hyperlink" Target="https://www.usnews.com/education/best-global-universities/university-of-michigan-170976" TargetMode="External"/><Relationship Id="rId1343" Type="http://schemas.openxmlformats.org/officeDocument/2006/relationships/hyperlink" Target="https://www.studlife.com/news/2024/04/27/protestors-hold-pro-palestine-march-through-campus-start-encampment" TargetMode="External"/><Relationship Id="rId991" Type="http://schemas.openxmlformats.org/officeDocument/2006/relationships/hyperlink" Target="https://data.uchicago.edu/data-at-a-glance/" TargetMode="External"/><Relationship Id="rId1102" Type="http://schemas.openxmlformats.org/officeDocument/2006/relationships/hyperlink" Target="https://fortune.com/2023/12/18/university-of-michigan-endowment-private-investments/" TargetMode="External"/><Relationship Id="rId1344" Type="http://schemas.openxmlformats.org/officeDocument/2006/relationships/hyperlink" Target="https://www.studlife.com/news/2024/04/27/protestors-hold-pro-palestine-march-through-campus-start-encampment" TargetMode="External"/><Relationship Id="rId84" Type="http://schemas.openxmlformats.org/officeDocument/2006/relationships/hyperlink" Target="https://www.instagram.com/berkleesjp/p/C6HNqX3sB8g/?img_index=6" TargetMode="External"/><Relationship Id="rId83" Type="http://schemas.openxmlformats.org/officeDocument/2006/relationships/hyperlink" Target="https://www.columbiaspectator.com/news/2024/04/26/barnard-reaches-resolution-with-nearly-all-suspended-students-spokesperson-says/" TargetMode="External"/><Relationship Id="rId86" Type="http://schemas.openxmlformats.org/officeDocument/2006/relationships/hyperlink" Target="https://www.wgbh.org/news/local/2024-04-27/northeastern-protestors-reject-universitys-reasoning-for-clearing-pro-palestinian-encampment" TargetMode="External"/><Relationship Id="rId85" Type="http://schemas.openxmlformats.org/officeDocument/2006/relationships/hyperlink" Target="https://www.boston25news.com/news/local/police-surround-encampment-more-than-100-protesters-northeastern-university-boston/RLLWB2LBIFGTVBU4YN6RNEDUWQ/"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twitter.com/HuntNewsNU/status/1783639025020182814" TargetMode="External"/><Relationship Id="rId709" Type="http://schemas.openxmlformats.org/officeDocument/2006/relationships/hyperlink" Target="https://www.sonoma.edu/about/facts" TargetMode="External"/><Relationship Id="rId708"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07" Type="http://schemas.openxmlformats.org/officeDocument/2006/relationships/hyperlink" Target="https://norcalpublicmedia.org/2024043095232/news-feed/sonoma-state-students-join-growing-ranks-of-campus-solidarity-camps" TargetMode="External"/><Relationship Id="rId949" Type="http://schemas.openxmlformats.org/officeDocument/2006/relationships/hyperlink" Target="https://dailybruin.com/2024/05/14/medics-physicians-recall-dystopian-violence-of-encampment-attack-and-sweep" TargetMode="External"/><Relationship Id="rId706" Type="http://schemas.openxmlformats.org/officeDocument/2006/relationships/hyperlink" Target="https://www.pressdemocrat.com/article/news/israel-palestine-gaza-protest-university-camp/" TargetMode="External"/><Relationship Id="rId948" Type="http://schemas.openxmlformats.org/officeDocument/2006/relationships/hyperlink" Target="https://www.nytimes.com/2024/05/12/us/ucla-counterprotesters-police-response.html" TargetMode="External"/><Relationship Id="rId80" Type="http://schemas.openxmlformats.org/officeDocument/2006/relationships/hyperlink" Target="https://www.jewishvirtuallibrary.org/anti-bds-legislation" TargetMode="External"/><Relationship Id="rId82" Type="http://schemas.openxmlformats.org/officeDocument/2006/relationships/hyperlink" Target="https://www.boldbeautifulbarnard.com/unafraid-at-barnard/2020/5/29/who-is-millie-the-dancing-bear" TargetMode="External"/><Relationship Id="rId81" Type="http://schemas.openxmlformats.org/officeDocument/2006/relationships/hyperlink" Target="https://brandfetch.com/barnard.edu?view=library&amp;library=default&amp;collection=colors" TargetMode="External"/><Relationship Id="rId701" Type="http://schemas.openxmlformats.org/officeDocument/2006/relationships/hyperlink" Target="https://www.masslive.com/westernmass/2024/04/smith-college-students-end-divestment-sit-in-but-their-movement-isnt-over.html&amp;subscribed=auth0%7C664275102c92bbdd415a0a1e" TargetMode="External"/><Relationship Id="rId943" Type="http://schemas.openxmlformats.org/officeDocument/2006/relationships/hyperlink" Target="https://www.berkeley.edu/about/traditions/" TargetMode="External"/><Relationship Id="rId700" Type="http://schemas.openxmlformats.org/officeDocument/2006/relationships/hyperlink" Target="https://www.insidehighered.com/news/students/free-speech/2024/04/02/smith-college-students-protest-divestment-occupy-hall" TargetMode="External"/><Relationship Id="rId942" Type="http://schemas.openxmlformats.org/officeDocument/2006/relationships/hyperlink" Target="https://ccrjustice.org/sites/default/files/attach/2016/10/AB2844%20FAQ%20final.pdf" TargetMode="External"/><Relationship Id="rId941" Type="http://schemas.openxmlformats.org/officeDocument/2006/relationships/hyperlink" Target="https://financialaid.berkeley.edu/" TargetMode="External"/><Relationship Id="rId940" Type="http://schemas.openxmlformats.org/officeDocument/2006/relationships/hyperlink" Target="https://registrar.berkeley.edu/tuition-fees-residency/tuition-fees/fee-schedule/" TargetMode="External"/><Relationship Id="rId705" Type="http://schemas.openxmlformats.org/officeDocument/2006/relationships/hyperlink" Target="https://www.instagram.com/p/C620gk8uNC9/" TargetMode="External"/><Relationship Id="rId947" Type="http://schemas.openxmlformats.org/officeDocument/2006/relationships/hyperlink" Target="https://www.dailynews.com/2024/05/01/tick-tock-to-chaos-a-timeline-of-escalating-tensions-at-ucla/" TargetMode="External"/><Relationship Id="rId704" Type="http://schemas.openxmlformats.org/officeDocument/2006/relationships/hyperlink" Target="https://www.pressdemocrat.com/article/news/israel-palestine-gaza-protest-university-camp/" TargetMode="External"/><Relationship Id="rId946" Type="http://schemas.openxmlformats.org/officeDocument/2006/relationships/hyperlink" Target="https://ccrjustice.org/sites/default/files/attach/2016/10/AB2844%20FAQ%20final.pdf" TargetMode="External"/><Relationship Id="rId703" Type="http://schemas.openxmlformats.org/officeDocument/2006/relationships/hyperlink" Target="https://sonomastatestar.com/" TargetMode="External"/><Relationship Id="rId945" Type="http://schemas.openxmlformats.org/officeDocument/2006/relationships/hyperlink" Target="https://www.nbcnews.com/news/us-news/uc-berkeley-encampment-comes-school-agrees-review-investments-rcna152418" TargetMode="External"/><Relationship Id="rId702" Type="http://schemas.openxmlformats.org/officeDocument/2006/relationships/hyperlink" Target="https://www.instagram.com/p/C6PxcYix4Xv/?img_index=1" TargetMode="External"/><Relationship Id="rId944" Type="http://schemas.openxmlformats.org/officeDocument/2006/relationships/hyperlink" Target="https://www.dailycal.org/news/campus/uc-berkeley-students-establish-free-palestine-encampment-outside-sproul-hall/article_d3868ea8-00f5-11ef-82c7-0f1ae80fd478.html"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4/19/faculty-and-staff-for-justice-in-palestine-announce-boycott-of-commencement-other-events-until-demands-are-met/" TargetMode="External"/><Relationship Id="rId75" Type="http://schemas.openxmlformats.org/officeDocument/2006/relationships/hyperlink" Target="https://www.usnews.com/best-colleges/barnard-college-2708"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bwog.com/2023/05/barnard-sga-talks-with-vice-president-dibenedetto-and-guests-regarding-barnard-finances/"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www.usnews.com/best-colleges/barnard-college-2708" TargetMode="External"/><Relationship Id="rId939" Type="http://schemas.openxmlformats.org/officeDocument/2006/relationships/hyperlink" Target="https://registrar.berkeley.edu/tuition-fees-residency/tuition-fees/fee-schedule/" TargetMode="External"/><Relationship Id="rId938" Type="http://schemas.openxmlformats.org/officeDocument/2006/relationships/hyperlink" Target="https://registrar.berkeley.edu/tuition-fees-residency/tuition-fees/fee-schedule/" TargetMode="External"/><Relationship Id="rId937" Type="http://schemas.openxmlformats.org/officeDocument/2006/relationships/hyperlink" Target="https://opa.berkeley.edu/campus-data/uc-berkeley-quick-facts" TargetMode="External"/><Relationship Id="rId71" Type="http://schemas.openxmlformats.org/officeDocument/2006/relationships/hyperlink" Target="https://www.columbiaspectator.com/news/2024/05/02/timeline-the-gaza-solidarity-encampment/" TargetMode="External"/><Relationship Id="rId70" Type="http://schemas.openxmlformats.org/officeDocument/2006/relationships/hyperlink" Target="https://www.columbiaspectator.com/news/2024/04/19/faculty-and-staff-for-justice-in-palestine-announce-boycott-of-commencement-other-events-until-demands-are-met/" TargetMode="External"/><Relationship Id="rId932" Type="http://schemas.openxmlformats.org/officeDocument/2006/relationships/hyperlink" Target="https://www.nbcnews.com/news/us-news/uc-berkeley-encampment-comes-school-agrees-review-investments-rcna152418" TargetMode="External"/><Relationship Id="rId931"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30" Type="http://schemas.openxmlformats.org/officeDocument/2006/relationships/hyperlink" Target="https://www.dailycal.org/news/campus/student-life/pro-palestine-protesters-disrupt-commencement-ceremony-call-for-ceasefire-divestment/article_bc77c85a-0fe9-11ef-b46b-fbe10ace7dec.html" TargetMode="External"/><Relationship Id="rId936" Type="http://schemas.openxmlformats.org/officeDocument/2006/relationships/hyperlink" Target="https://www.ucop.edu/investment-office/investment-reports/annual-reports/annual-endowment-report-2021.pdf" TargetMode="External"/><Relationship Id="rId935" Type="http://schemas.openxmlformats.org/officeDocument/2006/relationships/hyperlink" Target="https://www.usnews.com/best-colleges/university-of-california-berkeley-1312" TargetMode="External"/><Relationship Id="rId934" Type="http://schemas.openxmlformats.org/officeDocument/2006/relationships/hyperlink" Target="https://www.dailycal.org/featured/uc-berkeley-administration-begins-negotiations-with-free-palestine-encampment/article_3da3ceee-082c-11ef-96a5-5750ec0f7ab4.html" TargetMode="External"/><Relationship Id="rId933" Type="http://schemas.openxmlformats.org/officeDocument/2006/relationships/hyperlink" Target="https://www.dailycal.org/news/campus/group-of-pro-palestine-protesters-break-in-take-over-anna-head-hall/article_6206c50e-130b-11ef-a209-2b1216039f67.html"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vanderbilthustler.com/2024/05/09/changes-to-commencement-ceremony-and-graduates-day-announced-less-than-two-weeks-in-advance/"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apnews.com/article/vanderbilt-protest-students-arrested-gaza-c945a8452b1b14d5bfef219ecf7da89b"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www.usnews.com/best-colleges/vanderbilt-3535"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vanderbilthustler.com/2024/01/14/vanderbilt-endowment-falls-2-in-2023-financial-report-sees-second-year-of-negative-returns/" TargetMode="External"/><Relationship Id="rId66" Type="http://schemas.openxmlformats.org/officeDocument/2006/relationships/hyperlink" Target="https://projects.propublica.org/nonprofits/display_audit/1773620221" TargetMode="External"/><Relationship Id="rId1316" Type="http://schemas.openxmlformats.org/officeDocument/2006/relationships/hyperlink" Target="https://www.usnews.com/best-colleges/vanderbilt-3535" TargetMode="External"/><Relationship Id="rId65" Type="http://schemas.openxmlformats.org/officeDocument/2006/relationships/hyperlink" Target="https://www.usnews.com/best-colleges/bard-college-2671" TargetMode="External"/><Relationship Id="rId1317" Type="http://schemas.openxmlformats.org/officeDocument/2006/relationships/hyperlink" Target="https://www.usnews.com/best-colleges/vanderbilt-3535"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www.algemeiner.com/2022/04/13/two-tennessee-measures-target-israel-boycotts-antisemitism-in-classroom/" TargetMode="External"/><Relationship Id="rId67" Type="http://schemas.openxmlformats.org/officeDocument/2006/relationships/hyperlink" Target="https://www.usnews.com/best-colleges/bard-college-2671" TargetMode="External"/><Relationship Id="rId1319" Type="http://schemas.openxmlformats.org/officeDocument/2006/relationships/hyperlink" Target="https://vanderbilthustler.com/2024/05/08/palestine-solidarity-encampment-ends-students-intend-to-return-in-fall/" TargetMode="External"/><Relationship Id="rId729" Type="http://schemas.openxmlformats.org/officeDocument/2006/relationships/hyperlink" Target="https://stanforddaily.com/2024/05/12/pro-israel-protesters-rally-against-pro-palestine-encampment/" TargetMode="External"/><Relationship Id="rId728"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facts.stanford.edu/administration/finances/" TargetMode="External"/><Relationship Id="rId965" Type="http://schemas.openxmlformats.org/officeDocument/2006/relationships/hyperlink" Target="https://dailynexus.com/2024-05-15/encampment-enters-third-week-makes-little-progress-in-university-negotiations/" TargetMode="External"/><Relationship Id="rId722" Type="http://schemas.openxmlformats.org/officeDocument/2006/relationships/hyperlink" Target="https://www.usnews.com/best-colleges/stanford-university-1305" TargetMode="External"/><Relationship Id="rId964" Type="http://schemas.openxmlformats.org/officeDocument/2006/relationships/hyperlink" Target="https://dailynexus.com/2024-05-15/encampment-enters-third-week-makes-little-progress-in-university-negotiations/" TargetMode="External"/><Relationship Id="rId721" Type="http://schemas.openxmlformats.org/officeDocument/2006/relationships/hyperlink" Target="https://stanforddaily.com/2024/04/26/pro-palestine-protestors-at-stanford-face-suspension-arrest/" TargetMode="External"/><Relationship Id="rId963" Type="http://schemas.openxmlformats.org/officeDocument/2006/relationships/hyperlink" Target="https://www.instagram.com/p/C6h94LlrTQm/?utm_source=ig_web_copy_link&amp;img_index=1" TargetMode="External"/><Relationship Id="rId720" Type="http://schemas.openxmlformats.org/officeDocument/2006/relationships/hyperlink" Target="https://stanforddaily.com/2024/04/26/pro-palestine-protestors-at-stanford-face-suspension-arrest/" TargetMode="External"/><Relationship Id="rId962" Type="http://schemas.openxmlformats.org/officeDocument/2006/relationships/hyperlink" Target="https://ccrjustice.org/sites/default/files/attach/2016/10/AB2844%20FAQ%20final.pdf" TargetMode="External"/><Relationship Id="rId727" Type="http://schemas.openxmlformats.org/officeDocument/2006/relationships/hyperlink" Target="https://ccrjustice.org/sites/default/files/attach/2016/10/AB2844%20FAQ%20final.pdf" TargetMode="External"/><Relationship Id="rId969" Type="http://schemas.openxmlformats.org/officeDocument/2006/relationships/hyperlink" Target="https://dailynexus.com/2024-05-15/encampment-enters-third-week-makes-little-progress-in-university-negotiations/" TargetMode="External"/><Relationship Id="rId726" Type="http://schemas.openxmlformats.org/officeDocument/2006/relationships/hyperlink" Target="https://financialaid.stanford.edu/undergrad/" TargetMode="External"/><Relationship Id="rId968" Type="http://schemas.openxmlformats.org/officeDocument/2006/relationships/hyperlink" Target="https://www.ucsb.edu/commencement" TargetMode="External"/><Relationship Id="rId725" Type="http://schemas.openxmlformats.org/officeDocument/2006/relationships/hyperlink" Target="https://studentservices.stanford.edu/2023-2024-undergraduate-tuition-rates" TargetMode="External"/><Relationship Id="rId967" Type="http://schemas.openxmlformats.org/officeDocument/2006/relationships/hyperlink" Target="https://dailynexus.com/2024-05-01/ucsb-divest-takes-over-srb-in-solidarity-with-nationwide-campus-protests/" TargetMode="External"/><Relationship Id="rId724" Type="http://schemas.openxmlformats.org/officeDocument/2006/relationships/hyperlink" Target="https://irds.stanford.edu/data-findings/enrollment" TargetMode="External"/><Relationship Id="rId966" Type="http://schemas.openxmlformats.org/officeDocument/2006/relationships/hyperlink" Target="https://dailynexus.com/2024-05-15/encampment-enters-third-week-makes-little-progress-in-university-negotiations/" TargetMode="External"/><Relationship Id="rId69" Type="http://schemas.openxmlformats.org/officeDocument/2006/relationships/hyperlink" Target="https://www.thedailycatch.org/articles/bard-students-set-up-20-tent-encampment-for-palestinian-solidarity-and-to-seek-college-transparency-on-investments/" TargetMode="External"/><Relationship Id="rId961" Type="http://schemas.openxmlformats.org/officeDocument/2006/relationships/hyperlink" Target="https://www.latimes.com/california/story/2024-05-01/la-me-ucla-camp-police" TargetMode="External"/><Relationship Id="rId960" Type="http://schemas.openxmlformats.org/officeDocument/2006/relationships/hyperlink" Target="https://www.asucla.ucla.edu/ucla/history-of-joe-and-josephine-bruin" TargetMode="External"/><Relationship Id="rId1310" Type="http://schemas.openxmlformats.org/officeDocument/2006/relationships/hyperlink" Target="https://www.usnews.com/best-colleges/the-university-of-texas-at-dallas-9741" TargetMode="External"/><Relationship Id="rId1311" Type="http://schemas.openxmlformats.org/officeDocument/2006/relationships/hyperlink" Target="https://www.wkrn.com/news/local-news/nashville/vanderbilt-university-students-mark-1-month-in-pro-palestinian-tent-encampment/" TargetMode="External"/><Relationship Id="rId51" Type="http://schemas.openxmlformats.org/officeDocument/2006/relationships/hyperlink" Target="https://www.ucdenver.edu/about-cu-denver" TargetMode="External"/><Relationship Id="rId1301" Type="http://schemas.openxmlformats.org/officeDocument/2006/relationships/hyperlink" Target="https://www.texastribune.org/2024/05/01/ut-dallas-palestinian-protest-arrests/"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texastribune.org/2024/05/01/ut-dallas-palestinian-protest-arrests/"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dmagazine.com/frontburner/2024/05/from-a-read-in-to-arrests-inside-the-pro-palestine-encampment-at-ut-dallas/"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www.texastribune.org/2024/05/01/ut-dallas-palestinian-protest-arrests/"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usnews.com/best-colleges/the-university-of-texas-at-dallas-9741"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utdallas.edu/philanthropy/record-giving-fiscal-year-2023/"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the-university-of-texas-at-dallas-9741" TargetMode="External"/><Relationship Id="rId56" Type="http://schemas.openxmlformats.org/officeDocument/2006/relationships/hyperlink" Target="https://www.ucdenver.edu/tuition-cost" TargetMode="External"/><Relationship Id="rId1308" Type="http://schemas.openxmlformats.org/officeDocument/2006/relationships/hyperlink" Target="https://www.usnews.com/best-colleges/the-university-of-texas-at-dallas-9741" TargetMode="External"/><Relationship Id="rId1309" Type="http://schemas.openxmlformats.org/officeDocument/2006/relationships/hyperlink" Target="https://www.usnews.com/best-colleges/the-university-of-texas-at-dallas-9741" TargetMode="External"/><Relationship Id="rId719" Type="http://schemas.openxmlformats.org/officeDocument/2006/relationships/hyperlink" Target="https://stanforddaily.com/2024/05/12/pro-israel-protesters-rally-against-pro-palestine-encampment/" TargetMode="External"/><Relationship Id="rId718" Type="http://schemas.openxmlformats.org/officeDocument/2006/relationships/hyperlink" Target="https://stanforddaily.com/2024/04/25/pro-palestine-students-establish-encampment-amid-admit-weekend/" TargetMode="External"/><Relationship Id="rId717" Type="http://schemas.openxmlformats.org/officeDocument/2006/relationships/hyperlink" Target="https://stanforddaily.com/2024/05/12/pro-israel-protesters-rally-against-pro-palestine-encampment/"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ccrjustice.org/sites/default/files/attach/2016/10/AB2844%20FAQ%20final.pdf" TargetMode="External"/><Relationship Id="rId954" Type="http://schemas.openxmlformats.org/officeDocument/2006/relationships/hyperlink" Target="https://www.ucop.edu/investment-office/investment-reports/annual-reports/annual-endowment-report-2021.pdf" TargetMode="External"/><Relationship Id="rId711" Type="http://schemas.openxmlformats.org/officeDocument/2006/relationships/hyperlink" Target="https://www.sonoma.edu/" TargetMode="External"/><Relationship Id="rId953" Type="http://schemas.openxmlformats.org/officeDocument/2006/relationships/hyperlink" Target="https://www.usnews.com/best-colleges/ucla-1315" TargetMode="External"/><Relationship Id="rId710" Type="http://schemas.openxmlformats.org/officeDocument/2006/relationships/hyperlink" Target="https://www.sonoma.edu/about/facts" TargetMode="External"/><Relationship Id="rId952" Type="http://schemas.openxmlformats.org/officeDocument/2006/relationships/hyperlink" Target="https://www.latimes.com/california/story/2024-05-01/la-me-ucla-camp-police" TargetMode="External"/><Relationship Id="rId951" Type="http://schemas.openxmlformats.org/officeDocument/2006/relationships/hyperlink" Target="https://commencement.ucla.edu/schedule/ucla-commencement-schedule-alphabetical" TargetMode="External"/><Relationship Id="rId716" Type="http://schemas.openxmlformats.org/officeDocument/2006/relationships/hyperlink" Target="https://stanforddaily.com/2024/05/07/no-plans-to-cancel-commencement-at-stanford/" TargetMode="External"/><Relationship Id="rId958" Type="http://schemas.openxmlformats.org/officeDocument/2006/relationships/hyperlink" Target="https://admission.ucla.edu/tuition-aid/tuition-fees" TargetMode="External"/><Relationship Id="rId715" Type="http://schemas.openxmlformats.org/officeDocument/2006/relationships/hyperlink" Target="https://seawolfservices.sonoma.edu/student-chargesfees/2022-23-student-chargesfees" TargetMode="External"/><Relationship Id="rId957" Type="http://schemas.openxmlformats.org/officeDocument/2006/relationships/hyperlink" Target="https://admission.ucla.edu/tuition-aid/tuition-fees" TargetMode="External"/><Relationship Id="rId714" Type="http://schemas.openxmlformats.org/officeDocument/2006/relationships/hyperlink" Target="https://sonomastatestar.com/" TargetMode="External"/><Relationship Id="rId956" Type="http://schemas.openxmlformats.org/officeDocument/2006/relationships/hyperlink" Target="https://admission.ucla.edu/tuition-aid/tuition-fees" TargetMode="External"/><Relationship Id="rId713"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55" Type="http://schemas.openxmlformats.org/officeDocument/2006/relationships/hyperlink" Target="https://www.ucla.edu/about/facts-and-figures"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latimes.com/california/story/2024-05-01/la-me-ucla-camp-police" TargetMode="External"/><Relationship Id="rId1300" Type="http://schemas.openxmlformats.org/officeDocument/2006/relationships/hyperlink" Target="https://www.instagram.com/p/C6bFH0oupSV/?hl=en&amp;img_index=2" TargetMode="External"/><Relationship Id="rId590" Type="http://schemas.openxmlformats.org/officeDocument/2006/relationships/hyperlink" Target="https://www.rmpbs.org/blogs/news/auraria-campus-protest/"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www.wbur.org/news/2024/05/15/massachusetts-colleges-protest-encampments-gaza-divestment" TargetMode="External"/><Relationship Id="rId106" Type="http://schemas.openxmlformats.org/officeDocument/2006/relationships/hyperlink" Target="https://www.usnews.com/best-colleges/suny-binghamton-2836" TargetMode="External"/><Relationship Id="rId348" Type="http://schemas.openxmlformats.org/officeDocument/2006/relationships/hyperlink" Target="https://berkeleybeacon.com/i-feel-so-betrayed-by-emerson-popular-university-encampment-ends-in-arrests-of-108-protesters/" TargetMode="External"/><Relationship Id="rId105" Type="http://schemas.openxmlformats.org/officeDocument/2006/relationships/hyperlink" Target="https://www.binghamton.edu/foundation/annual-report-2021-22/results.html" TargetMode="External"/><Relationship Id="rId347" Type="http://schemas.openxmlformats.org/officeDocument/2006/relationships/hyperlink" Target="https://www.boston25news.com/news/local/more-than-100-people-arrested-4-officers-injured-police-break-up-emerson-college-encampment/E2B37GPFWFCSXK43ONP5HETGKY/" TargetMode="External"/><Relationship Id="rId589" Type="http://schemas.openxmlformats.org/officeDocument/2006/relationships/hyperlink" Target="https://www.usnews.com/best-colleges/massachusetts-institute-of-technology-2178" TargetMode="External"/><Relationship Id="rId104" Type="http://schemas.openxmlformats.org/officeDocument/2006/relationships/hyperlink" Target="https://www.usnews.com/best-colleges/suny-binghamton-2836" TargetMode="External"/><Relationship Id="rId346" Type="http://schemas.openxmlformats.org/officeDocument/2006/relationships/hyperlink" Target="https://www.wcvb.com/article/emerson-college-students-set-up-encampment-to-protest-war-in-gaza/60564082" TargetMode="External"/><Relationship Id="rId588" Type="http://schemas.openxmlformats.org/officeDocument/2006/relationships/hyperlink" Target="https://www.usnews.com/best-colleges/massachusetts-institute-of-technology-2178" TargetMode="External"/><Relationship Id="rId109" Type="http://schemas.openxmlformats.org/officeDocument/2006/relationships/hyperlink" Target="https://www.binghamtonhomepage.com/news/binghamton-university/pro-palestinian-encampment-on-bus-campus-stretches-to-second-day/" TargetMode="External"/><Relationship Id="rId1170" Type="http://schemas.openxmlformats.org/officeDocument/2006/relationships/hyperlink" Target="https://www.utimes.pitt.edu/news/pro-palestinian-protests" TargetMode="External"/><Relationship Id="rId108" Type="http://schemas.openxmlformats.org/officeDocument/2006/relationships/hyperlink" Target="https://www.usnews.com/best-colleges/suny-binghamton-2836" TargetMode="External"/><Relationship Id="rId1171" Type="http://schemas.openxmlformats.org/officeDocument/2006/relationships/hyperlink" Target="https://www.usnews.com/best-colleges/university-of-pittsburgh-3379" TargetMode="External"/><Relationship Id="rId341" Type="http://schemas.openxmlformats.org/officeDocument/2006/relationships/hyperlink" Target="https://brand.duke.edu/colors/" TargetMode="External"/><Relationship Id="rId583" Type="http://schemas.openxmlformats.org/officeDocument/2006/relationships/hyperlink" Target="https://www.usnews.com/best-colleges/loyola-university-chicago-1710" TargetMode="External"/><Relationship Id="rId1172" Type="http://schemas.openxmlformats.org/officeDocument/2006/relationships/hyperlink" Target="https://docs.google.com/forms/d/e/1FAIpQLSe9S_zNzaqsh6AkEkmhSFdEf3DfVwI7x7h5f50lzBzOSiuFPw/viewform?pli=1" TargetMode="External"/><Relationship Id="rId340" Type="http://schemas.openxmlformats.org/officeDocument/2006/relationships/hyperlink" Target="https://www.jewishvirtuallibrary.org/anti-bds-legislation" TargetMode="External"/><Relationship Id="rId582" Type="http://schemas.openxmlformats.org/officeDocument/2006/relationships/hyperlink" Target="https://loyolaphoenix.com/2024/04/loyola-students-protest-the-universitys-investments-in-genocidal-corporations/" TargetMode="External"/><Relationship Id="rId1173" Type="http://schemas.openxmlformats.org/officeDocument/2006/relationships/hyperlink" Target="https://www.usnews.com/best-colleges/university-of-pittsburgh-3379" TargetMode="External"/><Relationship Id="rId581" Type="http://schemas.openxmlformats.org/officeDocument/2006/relationships/hyperlink" Target="https://www.usnews.com/best-colleges/louisiana-state-university-baton-rouge-2010/paying" TargetMode="External"/><Relationship Id="rId1174" Type="http://schemas.openxmlformats.org/officeDocument/2006/relationships/hyperlink" Target="https://www.usnews.com/best-colleges/university-of-pittsburgh-3379" TargetMode="External"/><Relationship Id="rId580" Type="http://schemas.openxmlformats.org/officeDocument/2006/relationships/hyperlink" Target="https://www.usnews.com/best-colleges/louisiana-state-university-baton-rouge-2010/paying" TargetMode="External"/><Relationship Id="rId1175" Type="http://schemas.openxmlformats.org/officeDocument/2006/relationships/hyperlink" Target="https://www.usnews.com/best-colleges/university-of-pittsburgh-3379" TargetMode="External"/><Relationship Id="rId103" Type="http://schemas.openxmlformats.org/officeDocument/2006/relationships/hyperlink" Target="https://www.binghamtonhomepage.com/news/binghamton-university/pro-palestinian-encampment-on-bus-campus-stretches-to-second-day/" TargetMode="External"/><Relationship Id="rId345" Type="http://schemas.openxmlformats.org/officeDocument/2006/relationships/hyperlink" Target="https://www.boston25news.com/news/local/more-than-100-people-arrested-4-officers-injured-police-break-up-emerson-college-encampment/E2B37GPFWFCSXK43ONP5HETGKY/"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pittsburgh-3379" TargetMode="External"/><Relationship Id="rId102" Type="http://schemas.openxmlformats.org/officeDocument/2006/relationships/hyperlink" Target="https://forward.com/news/608878/binghamton-encampment-gaza-protest-jewish/" TargetMode="External"/><Relationship Id="rId344" Type="http://schemas.openxmlformats.org/officeDocument/2006/relationships/hyperlink" Target="https://www.wcvb.com/article/emerson-college-students-set-up-encampment-to-protest-war-in-gaza/60564082" TargetMode="External"/><Relationship Id="rId586" Type="http://schemas.openxmlformats.org/officeDocument/2006/relationships/hyperlink" Target="https://www.cnn.com/2024/05/10/us/college-campus-protests-encampments-cleared/index.html" TargetMode="External"/><Relationship Id="rId1177" Type="http://schemas.openxmlformats.org/officeDocument/2006/relationships/hyperlink" Target="https://www.timesofisrael.com/governor-of-pennsylvania-signs-anti-bds-bill-into-law/" TargetMode="External"/><Relationship Id="rId101" Type="http://schemas.openxmlformats.org/officeDocument/2006/relationships/hyperlink" Target="https://forward.com/news/608878/binghamton-encampment-gaza-protest-jewish/" TargetMode="External"/><Relationship Id="rId343" Type="http://schemas.openxmlformats.org/officeDocument/2006/relationships/hyperlink" Target="https://www.wbur.org/news/2024/04/26/boston-encampments-protest-gaza-ceasefire" TargetMode="External"/><Relationship Id="rId585" Type="http://schemas.openxmlformats.org/officeDocument/2006/relationships/hyperlink" Target="https://www.wcvb.com/article/cambridge-massachusetts-mit-protesters-police-clash-arrests/60750363" TargetMode="External"/><Relationship Id="rId1178" Type="http://schemas.openxmlformats.org/officeDocument/2006/relationships/hyperlink" Target="https://www.utimes.pitt.edu/news/pro-palestinian-protests" TargetMode="External"/><Relationship Id="rId100" Type="http://schemas.openxmlformats.org/officeDocument/2006/relationships/hyperlink" Target="https://www.berklee.edu/campus-life/mingus-the-jazz-cat" TargetMode="External"/><Relationship Id="rId342" Type="http://schemas.openxmlformats.org/officeDocument/2006/relationships/hyperlink" Target="https://goduke.com/sports/2006/2/21/story_of_blue_devil.aspx" TargetMode="External"/><Relationship Id="rId584" Type="http://schemas.openxmlformats.org/officeDocument/2006/relationships/hyperlink" Target="https://www.usnews.com/best-colleges/loyola-university-chicago-1710" TargetMode="External"/><Relationship Id="rId1179" Type="http://schemas.openxmlformats.org/officeDocument/2006/relationships/hyperlink" Target="https://www.whec.com/local/ur-disbands-pro-palestinian-encampments/" TargetMode="External"/><Relationship Id="rId1169" Type="http://schemas.openxmlformats.org/officeDocument/2006/relationships/hyperlink" Target="https://www.post-gazette.com/news/2024/04/29/pitt-palestine-protest-encampment-arrests/stories/202404290078" TargetMode="External"/><Relationship Id="rId338" Type="http://schemas.openxmlformats.org/officeDocument/2006/relationships/hyperlink" Target="https://www.usnews.com/best-colleges/duke-university-2920" TargetMode="External"/><Relationship Id="rId337" Type="http://schemas.openxmlformats.org/officeDocument/2006/relationships/hyperlink" Target="https://www.usnews.com/best-colleges/duke-university-2920" TargetMode="External"/><Relationship Id="rId579" Type="http://schemas.openxmlformats.org/officeDocument/2006/relationships/hyperlink" Target="https://www.usnews.com/best-colleges/louisiana-state-university-baton-rouge-2010" TargetMode="External"/><Relationship Id="rId336" Type="http://schemas.openxmlformats.org/officeDocument/2006/relationships/hyperlink" Target="https://www.usnews.com/best-colleges/duke-university-2920" TargetMode="External"/><Relationship Id="rId578" Type="http://schemas.openxmlformats.org/officeDocument/2006/relationships/hyperlink" Target="https://www.usnews.com/best-colleges/louisiana-state-university-baton-rouge-2010" TargetMode="External"/><Relationship Id="rId335" Type="http://schemas.openxmlformats.org/officeDocument/2006/relationships/hyperlink" Target="https://giving.duke.edu/endowment/" TargetMode="External"/><Relationship Id="rId577" Type="http://schemas.openxmlformats.org/officeDocument/2006/relationships/hyperlink" Target="https://www.lsureveille.com/news/lsu-student-organizations-walk-out-and-rally-for-palestine-draws-crowds-counterprotests/article_26b7e466-09a5-11ef-a014-ffdb53fdd765.html" TargetMode="External"/><Relationship Id="rId339" Type="http://schemas.openxmlformats.org/officeDocument/2006/relationships/hyperlink" Target="https://www.usnews.com/best-colleges/duke-university-2920" TargetMode="External"/><Relationship Id="rId1160" Type="http://schemas.openxmlformats.org/officeDocument/2006/relationships/hyperlink" Target="https://www.thedp.com/article/2024/05/penn-palestine-gaza-protests-arrests" TargetMode="External"/><Relationship Id="rId330" Type="http://schemas.openxmlformats.org/officeDocument/2006/relationships/hyperlink" Target="https://drexel.edu/identity/web/colors/" TargetMode="External"/><Relationship Id="rId572" Type="http://schemas.openxmlformats.org/officeDocument/2006/relationships/hyperlink" Target="https://www.wmra.org/2024-05-01/jmu-students-join-nationwide-campus-protests-against-war-in-gaza" TargetMode="External"/><Relationship Id="rId1161" Type="http://schemas.openxmlformats.org/officeDocument/2006/relationships/hyperlink" Target="https://www.usnews.com/best-colleges/university-of-pennsylvania-3378" TargetMode="External"/><Relationship Id="rId571" Type="http://schemas.openxmlformats.org/officeDocument/2006/relationships/hyperlink" Target="https://www.usnews.com/best-colleges/indiana-universitypurdue-university-indianapolis-1813/paying" TargetMode="External"/><Relationship Id="rId1162" Type="http://schemas.openxmlformats.org/officeDocument/2006/relationships/hyperlink" Target="https://www.upenn.edu/about/facts" TargetMode="External"/><Relationship Id="rId570" Type="http://schemas.openxmlformats.org/officeDocument/2006/relationships/hyperlink" Target="https://www.usnews.com/best-colleges/indiana-universitypurdue-university-indianapolis-1813/paying" TargetMode="External"/><Relationship Id="rId1163" Type="http://schemas.openxmlformats.org/officeDocument/2006/relationships/hyperlink" Target="https://www.usnews.com/best-colleges/university-of-pennsylvania-3378/paying" TargetMode="External"/><Relationship Id="rId1164" Type="http://schemas.openxmlformats.org/officeDocument/2006/relationships/hyperlink" Target="https://www.timesofisrael.com/governor-of-pennsylvania-signs-anti-bds-bill-into-law/" TargetMode="External"/><Relationship Id="rId334" Type="http://schemas.openxmlformats.org/officeDocument/2006/relationships/hyperlink" Target="https://www.usnews.com/best-colleges/duke-university-2920" TargetMode="External"/><Relationship Id="rId576" Type="http://schemas.openxmlformats.org/officeDocument/2006/relationships/hyperlink" Target="https://www.usnews.com/best-colleges/jhu-2077/paying" TargetMode="External"/><Relationship Id="rId1165" Type="http://schemas.openxmlformats.org/officeDocument/2006/relationships/hyperlink" Target="https://www.thedp.com/article/2024/05/penn-palestine-gaza-protests-arrests" TargetMode="External"/><Relationship Id="rId333"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75" Type="http://schemas.openxmlformats.org/officeDocument/2006/relationships/hyperlink" Target="https://www.usnews.com/best-colleges/jhu-2077" TargetMode="External"/><Relationship Id="rId1166" Type="http://schemas.openxmlformats.org/officeDocument/2006/relationships/hyperlink" Target="https://docs.google.com/forms/d/e/1FAIpQLSe9S_zNzaqsh6AkEkmhSFdEf3DfVwI7x7h5f50lzBzOSiuFPw/viewform?pli=1"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usnews.com/best-colleges/jhu-2077" TargetMode="External"/><Relationship Id="rId1167" Type="http://schemas.openxmlformats.org/officeDocument/2006/relationships/hyperlink" Target="https://www.utimes.pitt.edu/news/pro-palestinian-protests" TargetMode="External"/><Relationship Id="rId331" Type="http://schemas.openxmlformats.org/officeDocument/2006/relationships/hyperlink" Target="https://drexel.edu/identity/drexel/dragon-icon/" TargetMode="External"/><Relationship Id="rId573" Type="http://schemas.openxmlformats.org/officeDocument/2006/relationships/hyperlink" Target="https://www.wmar2news.com/local/john-hopkins-university-and-student-protesters-reaches-an-agreement-to-end-encampment" TargetMode="External"/><Relationship Id="rId1168" Type="http://schemas.openxmlformats.org/officeDocument/2006/relationships/hyperlink" Target="https://www.utimes.pitt.edu/news/pro-palestinian-protests" TargetMode="External"/><Relationship Id="rId370" Type="http://schemas.openxmlformats.org/officeDocument/2006/relationships/hyperlink" Target="https://emorywheel.com/emory-relocates-commencement-off-campus-cancels-class-day-crossover/" TargetMode="External"/><Relationship Id="rId12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8" Type="http://schemas.openxmlformats.org/officeDocument/2006/relationships/hyperlink" Target="https://www.jta.org/2024/05/01/united-states/brown-university-board-to-vote-on-israel-divestment-following-agreement-with-protesters"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atlantaciviccircle.org/2024/05/03/emory-college-faculty-vote-no-confidence-university-president-student-protests/" TargetMode="External"/><Relationship Id="rId126" Type="http://schemas.openxmlformats.org/officeDocument/2006/relationships/hyperlink" Target="https://www.jta.org/2024/05/01/united-states/brown-university-board-to-vote-on-israel-divestment-following-agreement-with-protesters" TargetMode="External"/><Relationship Id="rId368" Type="http://schemas.openxmlformats.org/officeDocument/2006/relationships/hyperlink" Target="https://mondoweiss.net/2024/04/we-are-occupying-emory-university-to-demand-immediate-divestment-from-israel-and-cop-city/" TargetMode="External"/><Relationship Id="rId1190" Type="http://schemas.openxmlformats.org/officeDocument/2006/relationships/hyperlink" Target="https://nypost.com/2022/01/15/new-ny-bill-pushes-against-companies-that-boycott-israel/" TargetMode="External"/><Relationship Id="rId1191" Type="http://schemas.openxmlformats.org/officeDocument/2006/relationships/hyperlink" Target="https://www.whec.com/local/ur-disbands-pro-palestinian-encampments/" TargetMode="External"/><Relationship Id="rId1192" Type="http://schemas.openxmlformats.org/officeDocument/2006/relationships/hyperlink" Target="https://fightbacknews.org/articles/university-of-south-florida-uses-tear-gas-on-encampment-for-gaza-and-arrest-10" TargetMode="External"/><Relationship Id="rId1193" Type="http://schemas.openxmlformats.org/officeDocument/2006/relationships/hyperlink" Target="https://fightbacknews.org/articles/university-of-south-florida-uses-tear-gas-on-encampment-for-gaza-and-arrest-10" TargetMode="External"/><Relationship Id="rId12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3" Type="http://schemas.openxmlformats.org/officeDocument/2006/relationships/hyperlink" Target="https://mondoweiss.net/2024/04/we-are-occupying-emory-university-to-demand-immediate-divestment-from-israel-and-cop-city/" TargetMode="External"/><Relationship Id="rId1194" Type="http://schemas.openxmlformats.org/officeDocument/2006/relationships/hyperlink" Target="https://fightbacknews.org/articles/university-of-south-florida-uses-tear-gas-on-encampment-for-gaza-and-arrest-10" TargetMode="External"/><Relationship Id="rId120" Type="http://schemas.openxmlformats.org/officeDocument/2006/relationships/hyperlink" Target="https://www.browndailyherald.com/article/2024/04/around-eighty-students-begin-indefinite-encampment-on-main-green-in-support-of-divestment" TargetMode="External"/><Relationship Id="rId362" Type="http://schemas.openxmlformats.org/officeDocument/2006/relationships/hyperlink" Target="https://today.emerson.edu/2022/03/29/the-long-and-storied-history-of-emerson-athletics/" TargetMode="External"/><Relationship Id="rId1195" Type="http://schemas.openxmlformats.org/officeDocument/2006/relationships/hyperlink" Target="https://fightbacknews.org/articles/university-of-south-florida-uses-tear-gas-on-encampment-for-gaza-and-arrest-10" TargetMode="External"/><Relationship Id="rId361" Type="http://schemas.openxmlformats.org/officeDocument/2006/relationships/hyperlink" Target="https://brand.emerson.edu/visual-identity/" TargetMode="External"/><Relationship Id="rId1196" Type="http://schemas.openxmlformats.org/officeDocument/2006/relationships/hyperlink" Target="https://www.abcactionnews.com/news/region-hillsborough/10-arrested-at-pro-palestine-demonstration-at-usf-tuesday-and-seven-released-from-jail" TargetMode="External"/><Relationship Id="rId360" Type="http://schemas.openxmlformats.org/officeDocument/2006/relationships/hyperlink" Target="https://www.jewishvirtuallibrary.org/anti-bds-legislation" TargetMode="External"/><Relationship Id="rId1197" Type="http://schemas.openxmlformats.org/officeDocument/2006/relationships/hyperlink" Target="https://www.usnews.com/best-colleges/university-of-south-florida-1537"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president.emory.edu/communications/2024/04/april-26-yesterdays-protests.html" TargetMode="External"/><Relationship Id="rId1198" Type="http://schemas.openxmlformats.org/officeDocument/2006/relationships/hyperlink" Target="https://giving.usf.edu/reports/performance20/pdf/Performance_Report_2020-21.pdf"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wabe.org/pro-palestinian-cop-city-protesters-arrested-on-emory-university-campus/" TargetMode="External"/><Relationship Id="rId1199" Type="http://schemas.openxmlformats.org/officeDocument/2006/relationships/hyperlink" Target="https://www.usnews.com/best-colleges/university-of-south-florida-1537" TargetMode="External"/><Relationship Id="rId12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5" Type="http://schemas.openxmlformats.org/officeDocument/2006/relationships/hyperlink" Target="https://president.emory.edu/communications/2024/04/april-26-yesterdays-protests.html" TargetMode="External"/><Relationship Id="rId12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4" Type="http://schemas.openxmlformats.org/officeDocument/2006/relationships/hyperlink" Target="https://president.emory.edu/communications/2024/04/april-26-yesterdays-protests.html" TargetMode="External"/><Relationship Id="rId95" Type="http://schemas.openxmlformats.org/officeDocument/2006/relationships/hyperlink" Target="https://www.usnews.com/best-colleges/berklee-college-of-music-2126"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paying"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berklee.edu/digital-strategy-and-development/web-standards-style-guide" TargetMode="External"/><Relationship Id="rId98" Type="http://schemas.openxmlformats.org/officeDocument/2006/relationships/hyperlink" Target="https://www.jewishvirtuallibrary.org/anti-bds-legislation" TargetMode="External"/><Relationship Id="rId91" Type="http://schemas.openxmlformats.org/officeDocument/2006/relationships/hyperlink" Target="https://www.wgbh.org/news/local/2024-04-27/police-clear-pro-palestinian-encampment-at-northeastern" TargetMode="External"/><Relationship Id="rId90" Type="http://schemas.openxmlformats.org/officeDocument/2006/relationships/hyperlink" Target="https://college.berklee.edu/commencement" TargetMode="External"/><Relationship Id="rId93" Type="http://schemas.openxmlformats.org/officeDocument/2006/relationships/hyperlink" Target="https://www.berklee.edu/administration-and-finance/endowment-report" TargetMode="External"/><Relationship Id="rId92" Type="http://schemas.openxmlformats.org/officeDocument/2006/relationships/hyperlink" Target="https://www.usnews.com/best-colleges/berklee-college-of-music-2126" TargetMode="External"/><Relationship Id="rId118" Type="http://schemas.openxmlformats.org/officeDocument/2006/relationships/hyperlink" Target="https://www.ktvb.com/article/news/local/we-stand-against-any-genocide-pro-palestinian-anti-war-anti-semitism-protest-camp-erected/277-48c8cde4-e3f6-4870-b684-017b38ef2d2a" TargetMode="External"/><Relationship Id="rId117" Type="http://schemas.openxmlformats.org/officeDocument/2006/relationships/hyperlink" Target="https://www.timesofisrael.com/indiana-passes-bill-banning-anti-israel-boycotts/" TargetMode="External"/><Relationship Id="rId359" Type="http://schemas.openxmlformats.org/officeDocument/2006/relationships/hyperlink" Target="https://www.usnews.com/best-colleges/emerson-college-2146" TargetMode="External"/><Relationship Id="rId116" Type="http://schemas.openxmlformats.org/officeDocument/2006/relationships/hyperlink" Target="https://www.usnews.com/best-colleges/boise-state-university-1616" TargetMode="External"/><Relationship Id="rId358" Type="http://schemas.openxmlformats.org/officeDocument/2006/relationships/hyperlink" Target="https://www.usnews.com/best-colleges/emerson-college-2146"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emerson-college-2146" TargetMode="External"/><Relationship Id="rId599" Type="http://schemas.openxmlformats.org/officeDocument/2006/relationships/hyperlink" Target="https://www.wilx.com/2024/05/01/protesting-msus-campus-paused-while-encampments-grow-nationwide/" TargetMode="External"/><Relationship Id="rId1180" Type="http://schemas.openxmlformats.org/officeDocument/2006/relationships/hyperlink" Target="https://www.wxxinews.org/local-news/2024-05-14/ur-officials-say-they-have-begun-efforts-to-break-up-encampment" TargetMode="External"/><Relationship Id="rId1181" Type="http://schemas.openxmlformats.org/officeDocument/2006/relationships/hyperlink" Target="https://www.wxxinews.org/local-news/2024-05-14/ur-officials-say-they-have-begun-efforts-to-break-up-encampment" TargetMode="External"/><Relationship Id="rId119" Type="http://schemas.openxmlformats.org/officeDocument/2006/relationships/hyperlink" Target="https://www.lemonde.fr/en/international/article/2024/04/27/police-detain-100-as-pro-palestinian-camp-cleared-at-boston-university_6669745_4.html" TargetMode="External"/><Relationship Id="rId1182" Type="http://schemas.openxmlformats.org/officeDocument/2006/relationships/hyperlink" Target="https://www.whec.com/local/ur-disbands-pro-palestinian-encampments/" TargetMode="External"/><Relationship Id="rId110" Type="http://schemas.openxmlformats.org/officeDocument/2006/relationships/hyperlink" Target="https://ca.news.yahoo.com/stop-funding-genocide-boise-protesters-214859613.html" TargetMode="External"/><Relationship Id="rId352" Type="http://schemas.openxmlformats.org/officeDocument/2006/relationships/hyperlink" Target="https://www.wbur.org/news/2024/04/26/boston-encampments-protest-gaza-ceasefire" TargetMode="External"/><Relationship Id="rId594" Type="http://schemas.openxmlformats.org/officeDocument/2006/relationships/hyperlink" Target="https://www.usnews.com/best-colleges/metropolitan-state-university-of-denver-1360/paying" TargetMode="External"/><Relationship Id="rId1183" Type="http://schemas.openxmlformats.org/officeDocument/2006/relationships/hyperlink" Target="https://www.rochesterfirst.com/education-essentials/college/u-of-r-dismantling-encampment-at-eastman-quad/" TargetMode="External"/><Relationship Id="rId351" Type="http://schemas.openxmlformats.org/officeDocument/2006/relationships/hyperlink" Target="https://www.boston25news.com/news/local/more-than-100-people-arrested-4-officers-injured-police-break-up-emerson-college-encampment/E2B37GPFWFCSXK43ONP5HETGKY/" TargetMode="External"/><Relationship Id="rId593" Type="http://schemas.openxmlformats.org/officeDocument/2006/relationships/hyperlink" Target="https://www.usnews.com/best-colleges/metropolitan-state-university-of-denver-1360/paying" TargetMode="External"/><Relationship Id="rId1184" Type="http://schemas.openxmlformats.org/officeDocument/2006/relationships/hyperlink" Target="https://www.rochesterfirst.com/education-essentials/college/u-of-r-dismantling-encampment-at-eastman-quad/" TargetMode="External"/><Relationship Id="rId350" Type="http://schemas.openxmlformats.org/officeDocument/2006/relationships/hyperlink" Target="https://www.wcvb.com/article/emerson-college-responds-to-commencement-protests/60773206" TargetMode="External"/><Relationship Id="rId592" Type="http://schemas.openxmlformats.org/officeDocument/2006/relationships/hyperlink" Target="https://www.usnews.com/best-colleges/metropolitan-state-university-of-denver-1360" TargetMode="External"/><Relationship Id="rId1185" Type="http://schemas.openxmlformats.org/officeDocument/2006/relationships/hyperlink" Target="https://www.rochesterfirst.com/news/student-encampments-placed-on-the-u-of-r-campus/" TargetMode="External"/><Relationship Id="rId591" Type="http://schemas.openxmlformats.org/officeDocument/2006/relationships/hyperlink" Target="https://www.usnews.com/best-colleges/metropolitan-state-university-of-denver-1360" TargetMode="External"/><Relationship Id="rId1186" Type="http://schemas.openxmlformats.org/officeDocument/2006/relationships/hyperlink" Target="https://www.usnews.com/best-colleges/university-of-rochester-2894" TargetMode="External"/><Relationship Id="rId114" Type="http://schemas.openxmlformats.org/officeDocument/2006/relationships/hyperlink" Target="https://www.usnews.com/best-colleges/boise-state-university-1616" TargetMode="External"/><Relationship Id="rId356" Type="http://schemas.openxmlformats.org/officeDocument/2006/relationships/hyperlink" Target="https://www.usnews.com/best-colleges/emerson-college-2146" TargetMode="External"/><Relationship Id="rId598" Type="http://schemas.openxmlformats.org/officeDocument/2006/relationships/hyperlink" Target="https://www.usnews.com/best-colleges/miami-university-7104" TargetMode="External"/><Relationship Id="rId1187" Type="http://schemas.openxmlformats.org/officeDocument/2006/relationships/hyperlink" Target="https://rax.rochester.edu/s/1676/21/1col.aspx?sid=1676&amp;gid=2&amp;pgid=9629&amp;cid=14966&amp;ecid=14966&amp;ciid=41931&amp;crid=0" TargetMode="External"/><Relationship Id="rId113" Type="http://schemas.openxmlformats.org/officeDocument/2006/relationships/hyperlink" Target="https://www.boisestate.edu/giving/impact/annual-report/" TargetMode="External"/><Relationship Id="rId355" Type="http://schemas.openxmlformats.org/officeDocument/2006/relationships/hyperlink" Target="https://berkeleybeacon.com/college-endowment-balloons-amid-pandemic/" TargetMode="External"/><Relationship Id="rId597" Type="http://schemas.openxmlformats.org/officeDocument/2006/relationships/hyperlink" Target="https://www.usnews.com/best-colleges/miami-university-7104" TargetMode="External"/><Relationship Id="rId1188" Type="http://schemas.openxmlformats.org/officeDocument/2006/relationships/hyperlink" Target="https://www.usnews.com/best-colleges/university-of-rochester-2894" TargetMode="External"/><Relationship Id="rId112" Type="http://schemas.openxmlformats.org/officeDocument/2006/relationships/hyperlink" Target="https://www.usnews.com/best-colleges/boise-state-university-1616" TargetMode="External"/><Relationship Id="rId354" Type="http://schemas.openxmlformats.org/officeDocument/2006/relationships/hyperlink" Target="https://www.usnews.com/best-colleges/emerson-college-2146" TargetMode="External"/><Relationship Id="rId596" Type="http://schemas.openxmlformats.org/officeDocument/2006/relationships/hyperlink" Target="https://www.wcpo.com/news/education/higher-education/miami-u-news/miami-university-students-set-up-encampment-to-protest-the-war-in-gaza" TargetMode="External"/><Relationship Id="rId1189" Type="http://schemas.openxmlformats.org/officeDocument/2006/relationships/hyperlink" Target="https://www.usnews.com/best-colleges/university-of-rochester-2894" TargetMode="External"/><Relationship Id="rId111" Type="http://schemas.openxmlformats.org/officeDocument/2006/relationships/hyperlink" Target="https://www.boisestate.edu/events/event/commencement-4/" TargetMode="External"/><Relationship Id="rId353" Type="http://schemas.openxmlformats.org/officeDocument/2006/relationships/hyperlink" Target="https://www.wbur.org/news/2024/05/15/massachusetts-colleges-protest-encampments-gaza-divestment" TargetMode="External"/><Relationship Id="rId595" Type="http://schemas.openxmlformats.org/officeDocument/2006/relationships/hyperlink" Target="https://www.usnews.com/best-colleges/metropolitan-state-university-of-denver-1360/paying" TargetMode="External"/><Relationship Id="rId1136" Type="http://schemas.openxmlformats.org/officeDocument/2006/relationships/hyperlink" Target="https://www.wral.com/video/protesters-deface-unc-building-set-up-encampment-ahead-of-commencement-tonight/21426484/" TargetMode="External"/><Relationship Id="rId1378" Type="http://schemas.openxmlformats.org/officeDocument/2006/relationships/drawing" Target="../drawings/drawing8.xml"/><Relationship Id="rId1137" Type="http://schemas.openxmlformats.org/officeDocument/2006/relationships/hyperlink" Target="https://www.dailytarheel.com/article/2024/04/university-breaking-arrests-encampment" TargetMode="External"/><Relationship Id="rId1138" Type="http://schemas.openxmlformats.org/officeDocument/2006/relationships/hyperlink" Target="https://www.usnews.com/best-colleges/university-of-north-carolina-at-chapel-hill-2974" TargetMode="External"/><Relationship Id="rId1139" Type="http://schemas.openxmlformats.org/officeDocument/2006/relationships/hyperlink" Target="https://giving.unc.edu/wp-content/uploads/sites/1350/2023/11/Endowment-Report-22-23.pdf" TargetMode="External"/><Relationship Id="rId305" Type="http://schemas.openxmlformats.org/officeDocument/2006/relationships/hyperlink" Target="https://www.usnews.com/best-colleges/depaul-university-1671/paying" TargetMode="External"/><Relationship Id="rId547" Type="http://schemas.openxmlformats.org/officeDocument/2006/relationships/hyperlink" Target="https://bicollegenews.com/2024/04/26/haverford-college-pro-palestine-activists-launch-liberation-encampment-joining-national-movement/" TargetMode="External"/><Relationship Id="rId789" Type="http://schemas.openxmlformats.org/officeDocument/2006/relationships/hyperlink" Target="https://www.usnews.com/best-colleges/the-new-school-20662" TargetMode="External"/><Relationship Id="rId304" Type="http://schemas.openxmlformats.org/officeDocument/2006/relationships/hyperlink" Target="https://www.usnews.com/best-colleges/depaul-university-1671/paying" TargetMode="External"/><Relationship Id="rId546" Type="http://schemas.openxmlformats.org/officeDocument/2006/relationships/hyperlink" Target="https://bicollegenews.com/2024/04/26/haverford-college-pro-palestine-activists-launch-liberation-encampment-joining-national-movement/" TargetMode="External"/><Relationship Id="rId788" Type="http://schemas.openxmlformats.org/officeDocument/2006/relationships/hyperlink" Target="https://abc7ny.com/campus-protests-dozens-arrested-as-nypd-clears-out-demonstrations-at-nyu-new-school/14759914/" TargetMode="External"/><Relationship Id="rId303" Type="http://schemas.openxmlformats.org/officeDocument/2006/relationships/hyperlink" Target="https://www.usnews.com/best-colleges/depaul-university-1671" TargetMode="External"/><Relationship Id="rId545" Type="http://schemas.openxmlformats.org/officeDocument/2006/relationships/hyperlink" Target="https://bicollegenews.com/2024/04/26/haverford-college-pro-palestine-activists-launch-liberation-encampment-joining-national-movement/" TargetMode="External"/><Relationship Id="rId787" Type="http://schemas.openxmlformats.org/officeDocument/2006/relationships/hyperlink" Target="https://www.cbsnews.com/newyork/news/nyu-protest-encampment/" TargetMode="External"/><Relationship Id="rId302" Type="http://schemas.openxmlformats.org/officeDocument/2006/relationships/hyperlink" Target="https://www.insidehighered.com/news/business/financial-health/2023/05/05/what-do-depauls-budget-woes-mean-catholic-higher-ed" TargetMode="External"/><Relationship Id="rId544" Type="http://schemas.openxmlformats.org/officeDocument/2006/relationships/hyperlink" Target="https://www.usnews.com/best-colleges/harvard-university-2155/paying" TargetMode="External"/><Relationship Id="rId786" Type="http://schemas.openxmlformats.org/officeDocument/2006/relationships/hyperlink" Target="https://www.newschoolfreepress.com/2024/05/03/all-students-arrested-by-the-nypd-have-been-released-and-are-facing-temporary-suspension/" TargetMode="External"/><Relationship Id="rId309" Type="http://schemas.openxmlformats.org/officeDocument/2006/relationships/hyperlink" Target="https://depaulbluedemons.com/sports/2018/7/27/trads-dibs-den-html" TargetMode="External"/><Relationship Id="rId308" Type="http://schemas.openxmlformats.org/officeDocument/2006/relationships/hyperlink" Target="https://resources.depaul.edu/brand-consistency/Pages/toolbox.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bicollegenews.com/2024/04/26/haverford-college-pro-palestine-activists-launch-liberation-encampment-joining-national-movement/" TargetMode="External"/><Relationship Id="rId306" Type="http://schemas.openxmlformats.org/officeDocument/2006/relationships/hyperlink" Target="https://www.usnews.com/best-colleges/depaul-university-1671/paying" TargetMode="External"/><Relationship Id="rId548" Type="http://schemas.openxmlformats.org/officeDocument/2006/relationships/hyperlink" Target="https://bicollegenews.com/2024/04/26/haverford-college-pro-palestine-activists-launch-liberation-encampment-joining-national-movement/" TargetMode="External"/><Relationship Id="rId781" Type="http://schemas.openxmlformats.org/officeDocument/2006/relationships/hyperlink" Target="https://www.instagram.com/p/C6PL4YxuK6L/?hl=en" TargetMode="External"/><Relationship Id="rId1370" Type="http://schemas.openxmlformats.org/officeDocument/2006/relationships/hyperlink" Target="https://yaleconnect.yale.edu/ydscommencement/home/" TargetMode="External"/><Relationship Id="rId780" Type="http://schemas.openxmlformats.org/officeDocument/2006/relationships/hyperlink" Target="https://www.temple.edu/sites/www/files/uploads/2020-presidential-prospectus.pdf" TargetMode="External"/><Relationship Id="rId1371" Type="http://schemas.openxmlformats.org/officeDocument/2006/relationships/hyperlink" Target="https://www.newhavenindependent.org/article/yale_encampment" TargetMode="External"/><Relationship Id="rId1130" Type="http://schemas.openxmlformats.org/officeDocument/2006/relationships/hyperlink" Target="https://www.usnews.com/best-colleges/university-of-new-mexico-10313" TargetMode="External"/><Relationship Id="rId1372" Type="http://schemas.openxmlformats.org/officeDocument/2006/relationships/hyperlink" Target="https://yaledailynews.com/blog/2024/04/28/live-pro-palestine-protesters-erect-new-encampment-on-cross-campus/" TargetMode="External"/><Relationship Id="rId1131" Type="http://schemas.openxmlformats.org/officeDocument/2006/relationships/hyperlink" Target="https://timeline.unm.edu/item/the-lobo-mascot.html" TargetMode="External"/><Relationship Id="rId1373" Type="http://schemas.openxmlformats.org/officeDocument/2006/relationships/hyperlink" Target="https://www.usnews.com/best-colleges/yale-university-1426" TargetMode="External"/><Relationship Id="rId301" Type="http://schemas.openxmlformats.org/officeDocument/2006/relationships/hyperlink" Target="https://www.usnews.com/best-colleges/depaul-university-1671" TargetMode="External"/><Relationship Id="rId543" Type="http://schemas.openxmlformats.org/officeDocument/2006/relationships/hyperlink" Target="https://www.usnews.com/best-colleges/harvard-university-2155" TargetMode="External"/><Relationship Id="rId785" Type="http://schemas.openxmlformats.org/officeDocument/2006/relationships/hyperlink" Target="https://www.newschoolfreepress.com/2024/05/08/the-new-school-does-not-intend-to-pursue-charges-against-those-arrested/" TargetMode="External"/><Relationship Id="rId1132" Type="http://schemas.openxmlformats.org/officeDocument/2006/relationships/hyperlink" Target="https://www.dailytarheel.com/article/2024/05/university-divestment-demands-timeline" TargetMode="External"/><Relationship Id="rId1374" Type="http://schemas.openxmlformats.org/officeDocument/2006/relationships/hyperlink" Target="https://news.yale.edu/2023/10/10/yale-reports-investment-return-fiscal-2023" TargetMode="External"/><Relationship Id="rId300" Type="http://schemas.openxmlformats.org/officeDocument/2006/relationships/hyperlink" Target="https://resources.depaul.edu/leadership-notes/towards-understanding-dialogue/violation-examples/Pages/timeline.aspx" TargetMode="External"/><Relationship Id="rId542" Type="http://schemas.openxmlformats.org/officeDocument/2006/relationships/hyperlink" Target="https://www.usnews.com/best-colleges/harvard-university-2155" TargetMode="External"/><Relationship Id="rId784" Type="http://schemas.openxmlformats.org/officeDocument/2006/relationships/hyperlink" Target="https://www.instagram.com/p/C6XFqzkO0bH/?hl=en&amp;img_index=2" TargetMode="External"/><Relationship Id="rId1133" Type="http://schemas.openxmlformats.org/officeDocument/2006/relationships/hyperlink" Target="https://www.wxii12.com/article/north-carolina-pro-palestinian-tent-encampment-unc-chapel-hill/60620888" TargetMode="External"/><Relationship Id="rId1375" Type="http://schemas.openxmlformats.org/officeDocument/2006/relationships/hyperlink" Target="https://www.usnews.com/best-colleges/yale-university-1426" TargetMode="External"/><Relationship Id="rId541" Type="http://schemas.openxmlformats.org/officeDocument/2006/relationships/hyperlink" Target="https://www.wgbh.org/news/national/2024-05-10/harvard-issues-suspensions-over-pro-palestine-encampment-as-some-faculty-stand-by-students" TargetMode="External"/><Relationship Id="rId783" Type="http://schemas.openxmlformats.org/officeDocument/2006/relationships/hyperlink" Target="https://www.newschoolfreepress.com/2024/04/21/tns-sjp-is-currently-occupying-the-university-center-demanding-divestment-and-financial-transparency-from-the-new-school/" TargetMode="External"/><Relationship Id="rId1134" Type="http://schemas.openxmlformats.org/officeDocument/2006/relationships/hyperlink" Target="https://www.wxii12.com/article/pro-palestine-protestors-deface-unc-chapel-hills-south-building/60765573" TargetMode="External"/><Relationship Id="rId1376" Type="http://schemas.openxmlformats.org/officeDocument/2006/relationships/hyperlink" Target="https://peoplesdispatch.org/2019/09/10/us-states-bring-in-anti-bds-laws-encourage-israeli-occupation/" TargetMode="External"/><Relationship Id="rId540" Type="http://schemas.openxmlformats.org/officeDocument/2006/relationships/hyperlink" Target="https://www.wgbh.org/news/national/2024-05-10/harvard-issues-suspensions-over-pro-palestine-encampment-as-some-faculty-stand-by-students" TargetMode="External"/><Relationship Id="rId782" Type="http://schemas.openxmlformats.org/officeDocument/2006/relationships/hyperlink" Target="https://www.newschoolfreepress.com/2024/04/21/tns-sjp-is-currently-occupying-the-university-center-demanding-divestment-and-financial-transparency-from-the-new-school/" TargetMode="External"/><Relationship Id="rId1135" Type="http://schemas.openxmlformats.org/officeDocument/2006/relationships/hyperlink" Target="https://whyevolutionistrue.com/2024/05/15/in-light-of-protests-unc-chapel-hill-cuts-diversity-funding-and-beefs-up-security-funding/" TargetMode="External"/><Relationship Id="rId1377" Type="http://schemas.openxmlformats.org/officeDocument/2006/relationships/hyperlink" Target="https://yaledailynews.com/blog/2024/04/28/live-pro-palestine-protesters-erect-new-encampment-on-cross-campus/" TargetMode="External"/><Relationship Id="rId1125" Type="http://schemas.openxmlformats.org/officeDocument/2006/relationships/hyperlink" Target="https://graduation.unm.edu/" TargetMode="External"/><Relationship Id="rId1367" Type="http://schemas.openxmlformats.org/officeDocument/2006/relationships/hyperlink" Target="https://newrepublic.com/article/181341/wesleyan-president-not-calling-police-student-gaza-encampment" TargetMode="External"/><Relationship Id="rId1126" Type="http://schemas.openxmlformats.org/officeDocument/2006/relationships/hyperlink" Target="https://www.kob.com/new-mexico/police-arrest-multiple-pro-palestinian-protesters-at-unm-duck-pond/" TargetMode="External"/><Relationship Id="rId1368" Type="http://schemas.openxmlformats.org/officeDocument/2006/relationships/hyperlink" Target="https://www.newhavenindependent.org/article/new_yale_encampment" TargetMode="External"/><Relationship Id="rId1127" Type="http://schemas.openxmlformats.org/officeDocument/2006/relationships/hyperlink" Target="https://sourcenm.com/2024/05/15/gaza-solidarity-encampment-defies-unms-ultimatum-for-12-hours-group-told-to-leave-again/" TargetMode="External"/><Relationship Id="rId1369" Type="http://schemas.openxmlformats.org/officeDocument/2006/relationships/hyperlink" Target="https://www.newhavenindependent.org/article/new_yale_encampment" TargetMode="External"/><Relationship Id="rId1128" Type="http://schemas.openxmlformats.org/officeDocument/2006/relationships/hyperlink" Target="https://www.usnews.com/best-colleges/university-of-new-mexico-10313" TargetMode="External"/><Relationship Id="rId1129" Type="http://schemas.openxmlformats.org/officeDocument/2006/relationships/hyperlink" Target="https://datausa.io/profile/university/university-of-new-mexico-main-campus" TargetMode="External"/><Relationship Id="rId536" Type="http://schemas.openxmlformats.org/officeDocument/2006/relationships/hyperlink" Target="https://teamcolorcodes.com/hamline-university-pipers-color-codes/" TargetMode="External"/><Relationship Id="rId778" Type="http://schemas.openxmlformats.org/officeDocument/2006/relationships/hyperlink" Target="https://www.timesofisrael.com/governor-of-pennsylvania-signs-anti-bds-bill-into-law/" TargetMode="External"/><Relationship Id="rId535" Type="http://schemas.openxmlformats.org/officeDocument/2006/relationships/hyperlink" Target="https://www.jewishvirtuallibrary.org/anti-bds-legislation" TargetMode="External"/><Relationship Id="rId777" Type="http://schemas.openxmlformats.org/officeDocument/2006/relationships/hyperlink" Target="https://www.temple.edu/sites/www/files/uploads/2020-presidential-prospectus.pdf" TargetMode="External"/><Relationship Id="rId534" Type="http://schemas.openxmlformats.org/officeDocument/2006/relationships/hyperlink" Target="https://www.hamline.edu/about/fast-facts" TargetMode="External"/><Relationship Id="rId776" Type="http://schemas.openxmlformats.org/officeDocument/2006/relationships/hyperlink" Target="https://www.usnews.com/best-colleges/temple-university-3371" TargetMode="External"/><Relationship Id="rId533" Type="http://schemas.openxmlformats.org/officeDocument/2006/relationships/hyperlink" Target="https://www.usnews.com/best-colleges/hamline-university-2354/paying" TargetMode="External"/><Relationship Id="rId775" Type="http://schemas.openxmlformats.org/officeDocument/2006/relationships/hyperlink" Target="https://vtdigger.org/2024/05/17/at-tiny-sterling-college-a-pro-palestine-encampment-continues-protesting/" TargetMode="External"/><Relationship Id="rId539" Type="http://schemas.openxmlformats.org/officeDocument/2006/relationships/hyperlink" Target="https://www.wgbh.org/news/national/2024-05-10/harvard-issues-suspensions-over-pro-palestine-encampment-as-some-faculty-stand-by-students" TargetMode="External"/><Relationship Id="rId538" Type="http://schemas.openxmlformats.org/officeDocument/2006/relationships/hyperlink" Target="https://hamlineoracle.com/13135/news/the-art-of-peaceful-student-protest/" TargetMode="External"/><Relationship Id="rId537" Type="http://schemas.openxmlformats.org/officeDocument/2006/relationships/hyperlink" Target="https://teamcolorcodes.com/hamline-university-pipers-color-codes/" TargetMode="External"/><Relationship Id="rId779" Type="http://schemas.openxmlformats.org/officeDocument/2006/relationships/hyperlink" Target="https://news.temple.edu/news/2021-03-02/hooter-owl-through-years" TargetMode="External"/><Relationship Id="rId770" Type="http://schemas.openxmlformats.org/officeDocument/2006/relationships/hyperlink" Target="https://www.syracuse.edu/admissions-aid/tuition-fees/undergraduate-costs/" TargetMode="External"/><Relationship Id="rId1360" Type="http://schemas.openxmlformats.org/officeDocument/2006/relationships/hyperlink" Target="https://www.instagram.com/p/C6UprnvrNLq/?hl=en" TargetMode="External"/><Relationship Id="rId1361" Type="http://schemas.openxmlformats.org/officeDocument/2006/relationships/hyperlink" Target="https://patch.com/connecticut/middletown-ct/wesleyan-university-students-have-set-camp" TargetMode="External"/><Relationship Id="rId1120" Type="http://schemas.openxmlformats.org/officeDocument/2006/relationships/hyperlink" Target="https://www.mprnews.org/story/2024/05/09/minnesota-university-protests-um-hamline-macalester-how-divestment-israel-work" TargetMode="External"/><Relationship Id="rId1362" Type="http://schemas.openxmlformats.org/officeDocument/2006/relationships/hyperlink" Target="https://www.wesleyan.edu/rc/commencement2024/index.html" TargetMode="External"/><Relationship Id="rId532" Type="http://schemas.openxmlformats.org/officeDocument/2006/relationships/hyperlink" Target="https://www.usnews.com/best-colleges/hamline-university-2354/paying" TargetMode="External"/><Relationship Id="rId774" Type="http://schemas.openxmlformats.org/officeDocument/2006/relationships/hyperlink" Target="https://finance.syr.edu/treasurer/investment-management/" TargetMode="External"/><Relationship Id="rId1121" Type="http://schemas.openxmlformats.org/officeDocument/2006/relationships/hyperlink" Target="https://admissions.tc.umn.edu/goldy-gopher" TargetMode="External"/><Relationship Id="rId1363" Type="http://schemas.openxmlformats.org/officeDocument/2006/relationships/hyperlink" Target="https://www.usnews.com/best-colleges/wesleyan-university-1424" TargetMode="External"/><Relationship Id="rId531" Type="http://schemas.openxmlformats.org/officeDocument/2006/relationships/hyperlink" Target="https://www.hamline.edu/sites/default/files/2022-11/2020-Fall-Undergrad-Quick-Facts.pdf" TargetMode="External"/><Relationship Id="rId773" Type="http://schemas.openxmlformats.org/officeDocument/2006/relationships/hyperlink" Target="https://dailyorange.com/2024/04/live-student-encampment-syracuse-quad-demanding-gaza-ceasefire/" TargetMode="External"/><Relationship Id="rId1122" Type="http://schemas.openxmlformats.org/officeDocument/2006/relationships/hyperlink" Target="https://www.instagram.com/p/C6exZsqvDhQ/?img_index=1" TargetMode="External"/><Relationship Id="rId1364" Type="http://schemas.openxmlformats.org/officeDocument/2006/relationships/hyperlink" Target="https://www.wesleyan.edu/investments/endowment/Year%20End%20Letters/2022%20Year%20End%20Letter.pdf" TargetMode="External"/><Relationship Id="rId530" Type="http://schemas.openxmlformats.org/officeDocument/2006/relationships/hyperlink" Target="https://www.nacubo.org/-/media/Documents/Research/2020-NTSE-Public-Tables--Endowment-Market-Values--FINAL-FEBRUARY-19-2021.ashx" TargetMode="External"/><Relationship Id="rId772" Type="http://schemas.openxmlformats.org/officeDocument/2006/relationships/hyperlink" Target="https://cuse.com/sports/syracuse-mascot" TargetMode="External"/><Relationship Id="rId1123" Type="http://schemas.openxmlformats.org/officeDocument/2006/relationships/hyperlink" Target="https://www.kunm.org/kunm-news-update/2024-05-10/fri-on-day-18-unm-president-meets-with-gaza-solidarity-encampment-more" TargetMode="External"/><Relationship Id="rId1365" Type="http://schemas.openxmlformats.org/officeDocument/2006/relationships/hyperlink" Target="https://www.usnews.com/best-colleges/wesleyan-university-1424" TargetMode="External"/><Relationship Id="rId771" Type="http://schemas.openxmlformats.org/officeDocument/2006/relationships/hyperlink" Target="https://www.syracuse.edu/admissions-aid/financial-aid-scholarships/" TargetMode="External"/><Relationship Id="rId1124" Type="http://schemas.openxmlformats.org/officeDocument/2006/relationships/hyperlink" Target="https://www.nytimes.com/2024/04/30/nyregion/unc-chapel-hill-protests.html" TargetMode="External"/><Relationship Id="rId1366" Type="http://schemas.openxmlformats.org/officeDocument/2006/relationships/hyperlink" Target="https://peoplesdispatch.org/2019/09/10/us-states-bring-in-anti-bds-laws-encourage-israeli-occupation/" TargetMode="External"/><Relationship Id="rId1158" Type="http://schemas.openxmlformats.org/officeDocument/2006/relationships/hyperlink" Target="https://www.thedp.com/article/2024/05/penn-palestine-gaza-protests-arrests" TargetMode="External"/><Relationship Id="rId1159" Type="http://schemas.openxmlformats.org/officeDocument/2006/relationships/hyperlink" Target="https://www.nytimes.com/2024/05/10/us/penn-encampment-police.html" TargetMode="External"/><Relationship Id="rId327" Type="http://schemas.openxmlformats.org/officeDocument/2006/relationships/hyperlink" Target="https://www.usnews.com/best-colleges/drexel-university-3256" TargetMode="External"/><Relationship Id="rId569" Type="http://schemas.openxmlformats.org/officeDocument/2006/relationships/hyperlink" Target="https://www.usnews.com/best-colleges/indiana-universitypurdue-university-indianapolis-1813" TargetMode="External"/><Relationship Id="rId326" Type="http://schemas.openxmlformats.org/officeDocument/2006/relationships/hyperlink" Target="https://www.usnews.com/best-colleges/drexel-university-3256" TargetMode="External"/><Relationship Id="rId568" Type="http://schemas.openxmlformats.org/officeDocument/2006/relationships/hyperlink" Target="https://www.usnews.com/best-colleges/indiana-universitypurdue-university-indianapolis-1813" TargetMode="External"/><Relationship Id="rId325" Type="http://schemas.openxmlformats.org/officeDocument/2006/relationships/hyperlink" Target="https://www.usnews.com/best-colleges/drexel-university-3256" TargetMode="External"/><Relationship Id="rId567" Type="http://schemas.openxmlformats.org/officeDocument/2006/relationships/hyperlink" Target="https://www.thecampuscitizen.com/article/2024/05/iupui-students-set-up-encampment-following-movement-of-universities-across-the-u-s" TargetMode="External"/><Relationship Id="rId324" Type="http://schemas.openxmlformats.org/officeDocument/2006/relationships/hyperlink" Target="https://giving.drexel.edu/campaign/priorities/endowment/" TargetMode="External"/><Relationship Id="rId566" Type="http://schemas.openxmlformats.org/officeDocument/2006/relationships/hyperlink" Target="https://www.usnews.com/best-colleges/indiana-university-bloomington-1809/paying" TargetMode="External"/><Relationship Id="rId329" Type="http://schemas.openxmlformats.org/officeDocument/2006/relationships/hyperlink" Target="https://www.jewishvirtuallibrary.org/anti-bds-legislation" TargetMode="External"/><Relationship Id="rId328" Type="http://schemas.openxmlformats.org/officeDocument/2006/relationships/hyperlink" Target="https://www.usnews.com/best-colleges/drexel-university-3256" TargetMode="External"/><Relationship Id="rId561" Type="http://schemas.openxmlformats.org/officeDocument/2006/relationships/hyperlink" Target="https://www.wfyi.org/news/articles/iu-changes-policy-day-before-encampment-arrests" TargetMode="External"/><Relationship Id="rId1150" Type="http://schemas.openxmlformats.org/officeDocument/2006/relationships/hyperlink" Target="https://www.ncregister.com/cna/anti-israel-protesters-at-university-of-notre-dame-arrested" TargetMode="External"/><Relationship Id="rId560" Type="http://schemas.openxmlformats.org/officeDocument/2006/relationships/hyperlink" Target="https://www.wfyi.org/news/articles/indiana-university-pamela-whitten-graduation-pro-palestinian-encampment" TargetMode="External"/><Relationship Id="rId1151" Type="http://schemas.openxmlformats.org/officeDocument/2006/relationships/hyperlink" Target="https://www.usnews.com/best-colleges/university-of-notre-dame-1840" TargetMode="External"/><Relationship Id="rId1152" Type="http://schemas.openxmlformats.org/officeDocument/2006/relationships/hyperlink" Target="https://www.usnews.com/best-colleges/university-of-notre-dame-1840" TargetMode="External"/><Relationship Id="rId1153" Type="http://schemas.openxmlformats.org/officeDocument/2006/relationships/hyperlink" Target="https://www.usnews.com/best-colleges/university-of-notre-dame-1840/paying" TargetMode="External"/><Relationship Id="rId323" Type="http://schemas.openxmlformats.org/officeDocument/2006/relationships/hyperlink" Target="https://www.usnews.com/best-colleges/drexel-university-3256" TargetMode="External"/><Relationship Id="rId565" Type="http://schemas.openxmlformats.org/officeDocument/2006/relationships/hyperlink" Target="https://www.usnews.com/best-colleges/indiana-university-bloomington-1809" TargetMode="External"/><Relationship Id="rId1154" Type="http://schemas.openxmlformats.org/officeDocument/2006/relationships/hyperlink" Target="https://www.haaretz.com/jewish/2016-01-30/ty-article/indiana-house-passes-bill-boycotting-bds/0000017f-db28-db5a-a57f-db6abe040000" TargetMode="External"/><Relationship Id="rId322" Type="http://schemas.openxmlformats.org/officeDocument/2006/relationships/hyperlink" Target="https://www.thetriangle.org/news/philadelphia-police-remove-pro-palestinian-encampment/" TargetMode="External"/><Relationship Id="rId564" Type="http://schemas.openxmlformats.org/officeDocument/2006/relationships/hyperlink" Target="https://www.usnews.com/best-colleges/indiana-university-bloomington-1809" TargetMode="External"/><Relationship Id="rId1155" Type="http://schemas.openxmlformats.org/officeDocument/2006/relationships/hyperlink" Target="https://www.dailyemerald.com/news/uo-pro-palestine-demonstrators-move-encampment-in-front-of-johnson-hall-on-18th-day/article_9adc0d4a-12d8-11ef-8bcf-abea43db800c.html" TargetMode="External"/><Relationship Id="rId321" Type="http://schemas.openxmlformats.org/officeDocument/2006/relationships/hyperlink" Target="https://drexel.edu/commencement/" TargetMode="External"/><Relationship Id="rId563" Type="http://schemas.openxmlformats.org/officeDocument/2006/relationships/hyperlink" Target="https://apnews.com/article/campus-protests-george-washington-encampment-eac5c1cc396551bee1b110b48a94aefd" TargetMode="External"/><Relationship Id="rId1156" Type="http://schemas.openxmlformats.org/officeDocument/2006/relationships/hyperlink" Target="https://whyy.org/articles/penn-campus-gaza-protest-encampment-expands/" TargetMode="External"/><Relationship Id="rId320" Type="http://schemas.openxmlformats.org/officeDocument/2006/relationships/hyperlink" Target="https://www.instagram.com/p/C599T48tIjm/?img_index=1" TargetMode="External"/><Relationship Id="rId562" Type="http://schemas.openxmlformats.org/officeDocument/2006/relationships/hyperlink" Target="https://www.wfyi.org/news/articles/iu-changes-policy-day-before-encampment-arrests" TargetMode="External"/><Relationship Id="rId1157" Type="http://schemas.openxmlformats.org/officeDocument/2006/relationships/hyperlink" Target="https://www.thedp.com/article/2024/05/penn-palestine-gaza-protests-arrests" TargetMode="External"/><Relationship Id="rId1147" Type="http://schemas.openxmlformats.org/officeDocument/2006/relationships/hyperlink" Target="https://www.timesofisrael.com/north-carolina-governor-signs-anti-bds-bill-into-law/" TargetMode="External"/><Relationship Id="rId1148" Type="http://schemas.openxmlformats.org/officeDocument/2006/relationships/hyperlink" Target="https://www.charlotteobserver.com/news/local/education/article288382795.html" TargetMode="External"/><Relationship Id="rId1149" Type="http://schemas.openxmlformats.org/officeDocument/2006/relationships/hyperlink" Target="https://www.ncregister.com/cna/anti-israel-protesters-at-university-of-notre-dame-arrested" TargetMode="External"/><Relationship Id="rId316" Type="http://schemas.openxmlformats.org/officeDocument/2006/relationships/hyperlink" Target="https://www.thetriangle.org/news/students-begin-encampment-on-penns-campus-in-support-of-palestinian-people/" TargetMode="External"/><Relationship Id="rId558" Type="http://schemas.openxmlformats.org/officeDocument/2006/relationships/hyperlink" Target="https://www.usnews.com/best-colleges/howard-university-1448/student-life" TargetMode="External"/><Relationship Id="rId315" Type="http://schemas.openxmlformats.org/officeDocument/2006/relationships/hyperlink" Target="https://www.thetriangle.org/news/philadelphia-police-remove-pro-palestinian-encampment/" TargetMode="External"/><Relationship Id="rId557" Type="http://schemas.openxmlformats.org/officeDocument/2006/relationships/hyperlink" Target="https://www.usnews.com/best-colleges/howard-university-1448/student-life" TargetMode="External"/><Relationship Id="rId799" Type="http://schemas.openxmlformats.org/officeDocument/2006/relationships/hyperlink" Target="https://dailycampus.com/2024/05/01/24-students-1-former-student-arrested-after-six-day-uconn-encampment/" TargetMode="External"/><Relationship Id="rId314" Type="http://schemas.openxmlformats.org/officeDocument/2006/relationships/hyperlink" Target="https://www.thetriangle.org/news/philadelphia-police-remove-pro-palestinian-encampment/" TargetMode="External"/><Relationship Id="rId556" Type="http://schemas.openxmlformats.org/officeDocument/2006/relationships/hyperlink" Target="https://economictimes.indiatimes.com/news/international/us/howard-university-in-us-cancels-students-ceremony-check-shocking-reason/articleshow/110062909.cms?from=mdr" TargetMode="External"/><Relationship Id="rId798" Type="http://schemas.openxmlformats.org/officeDocument/2006/relationships/hyperlink" Target="https://www.nbcconnecticut.com/news/local/police-respond-to-pro-palestinian-protest-at-yale-university/3278589/" TargetMode="External"/><Relationship Id="rId313" Type="http://schemas.openxmlformats.org/officeDocument/2006/relationships/hyperlink" Target="https://www.thetriangle.org/news/students-begin-encampment-on-penns-campus-in-support-of-palestinian-people/" TargetMode="External"/><Relationship Id="rId555" Type="http://schemas.openxmlformats.org/officeDocument/2006/relationships/hyperlink" Target="https://www.theeagleonline.com/article/2024/04/solidarity-encampment-continues-amid-statements-from-au-and-gw" TargetMode="External"/><Relationship Id="rId797" Type="http://schemas.openxmlformats.org/officeDocument/2006/relationships/hyperlink" Target="https://dailycampus.com/2024/04/26/students-detained-and-arrested-at-protest-against-genocide-in-gaza/" TargetMode="External"/><Relationship Id="rId319" Type="http://schemas.openxmlformats.org/officeDocument/2006/relationships/hyperlink" Target="https://www.thetriangle.org/news/students-begin-encampment-on-penns-campus-in-support-of-palestinian-people/" TargetMode="External"/><Relationship Id="rId318" Type="http://schemas.openxmlformats.org/officeDocument/2006/relationships/hyperlink" Target="https://www.thetriangle.org/news/students-begin-encampment-on-penns-campus-in-support-of-palestinian-people/" TargetMode="External"/><Relationship Id="rId317" Type="http://schemas.openxmlformats.org/officeDocument/2006/relationships/hyperlink" Target="https://www.thetriangle.org/news/pennsylvania-senators-and-representatives-support-student-led-encampment/" TargetMode="External"/><Relationship Id="rId559" Type="http://schemas.openxmlformats.org/officeDocument/2006/relationships/hyperlink" Target="https://www.usnews.com/best-colleges/howard-university-1448/paying" TargetMode="External"/><Relationship Id="rId1380" Type="http://schemas.openxmlformats.org/officeDocument/2006/relationships/table" Target="../tables/table5.xml"/><Relationship Id="rId550" Type="http://schemas.openxmlformats.org/officeDocument/2006/relationships/hyperlink" Target="https://www.usnews.com/best-colleges/haverford-college-3274" TargetMode="External"/><Relationship Id="rId792" Type="http://schemas.openxmlformats.org/officeDocument/2006/relationships/hyperlink" Target="https://ogs.ny.gov/executive-order-157" TargetMode="External"/><Relationship Id="rId791" Type="http://schemas.openxmlformats.org/officeDocument/2006/relationships/hyperlink" Target="https://www.newschool.edu/tuition-fees-billing/current-tuition/" TargetMode="External"/><Relationship Id="rId1140" Type="http://schemas.openxmlformats.org/officeDocument/2006/relationships/hyperlink" Target="https://www.unc.edu/about/by-the-numbers/" TargetMode="External"/><Relationship Id="rId790" Type="http://schemas.openxmlformats.org/officeDocument/2006/relationships/hyperlink" Target="https://www.newschool.edu/enrollment-data/" TargetMode="External"/><Relationship Id="rId1141" Type="http://schemas.openxmlformats.org/officeDocument/2006/relationships/hyperlink" Target="https://www.timesofisrael.com/north-carolina-governor-signs-anti-bds-bill-into-law/" TargetMode="External"/><Relationship Id="rId1142" Type="http://schemas.openxmlformats.org/officeDocument/2006/relationships/hyperlink" Target="https://www.unc.edu/discover/the-story-of-rameses/" TargetMode="External"/><Relationship Id="rId312" Type="http://schemas.openxmlformats.org/officeDocument/2006/relationships/hyperlink" Target="https://mondoweiss.net/2024/04/students-across-philadelphia-launch-gaza-solidarity-encampment-at-upenn/" TargetMode="External"/><Relationship Id="rId554" Type="http://schemas.openxmlformats.org/officeDocument/2006/relationships/hyperlink" Target="https://www.instagram.com/p/C6l048DOa1J/?utm_source=ig_web_button_share_sheet&amp;igsh=ZDNlZDc0MzIxNw%3D%3D&amp;img_index=1" TargetMode="External"/><Relationship Id="rId796" Type="http://schemas.openxmlformats.org/officeDocument/2006/relationships/hyperlink" Target="https://www.courant.com/2024/04/30/uconn-cracks-down-on-student-protest-more-arrested/" TargetMode="External"/><Relationship Id="rId1143" Type="http://schemas.openxmlformats.org/officeDocument/2006/relationships/hyperlink" Target="https://www.ninertimes.com/news/gaza-solidarity-encampment-holds-rally-on-day-11-of-their-protest-at-unc-charlotte/article_9ba04fa2-0a68-11ef-9056-977088e7ea68.html" TargetMode="External"/><Relationship Id="rId311" Type="http://schemas.openxmlformats.org/officeDocument/2006/relationships/hyperlink" Target="https://offices.depaul.edu/president/notes-from-rob/2023-2024/Pages/after-encampment.aspx" TargetMode="External"/><Relationship Id="rId553" Type="http://schemas.openxmlformats.org/officeDocument/2006/relationships/hyperlink" Target="https://www.instagram.com/p/C6SAkfQOjLc/?img_index=7" TargetMode="External"/><Relationship Id="rId795" Type="http://schemas.openxmlformats.org/officeDocument/2006/relationships/hyperlink" Target="https://www.newschoolfreepress.com/2024/05/08/faculty-at-the-new-school-has-set-up-solidarity-encampment/" TargetMode="External"/><Relationship Id="rId1144" Type="http://schemas.openxmlformats.org/officeDocument/2006/relationships/hyperlink" Target="https://www.wsoctv.com/news/local/one-arrested-after-police-clear-out-pro-palestine-encampment-unc-charlotte/L5EQL5GN25D2HCPVAREZQAXKSE/"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verford-college-3274/paying" TargetMode="External"/><Relationship Id="rId794" Type="http://schemas.openxmlformats.org/officeDocument/2006/relationships/hyperlink" Target="https://www.newschoolfreepress.com/2024/04/21/tns-sjp-is-currently-occupying-the-university-center-demanding-divestment-and-financial-transparency-from-the-new-school/" TargetMode="External"/><Relationship Id="rId1145" Type="http://schemas.openxmlformats.org/officeDocument/2006/relationships/hyperlink" Target="https://www.usnews.com/best-colleges/university-of-north-carolina-charlotte-2975" TargetMode="External"/><Relationship Id="rId551" Type="http://schemas.openxmlformats.org/officeDocument/2006/relationships/hyperlink" Target="https://www.usnews.com/best-colleges/haverford-college-3274" TargetMode="External"/><Relationship Id="rId793" Type="http://schemas.openxmlformats.org/officeDocument/2006/relationships/hyperlink" Target="https://www.newschool.edu/tools-training/visual-identity/" TargetMode="External"/><Relationship Id="rId1146" Type="http://schemas.openxmlformats.org/officeDocument/2006/relationships/hyperlink" Target="https://www.usnews.com/best-colleges/university-of-north-carolina-charlotte-2975" TargetMode="External"/><Relationship Id="rId297" Type="http://schemas.openxmlformats.org/officeDocument/2006/relationships/hyperlink" Target="https://offices.depaul.edu/president/notes-from-rob/2023-2024/Pages/after-encampment.aspx" TargetMode="External"/><Relationship Id="rId296" Type="http://schemas.openxmlformats.org/officeDocument/2006/relationships/hyperlink" Target="https://resources.depaul.edu/leadership-notes/towards-understanding-dialogue/violation-examples/Pages/concerns-risks.aspx" TargetMode="External"/><Relationship Id="rId295" Type="http://schemas.openxmlformats.org/officeDocument/2006/relationships/hyperlink" Target="https://offices.depaul.edu/president/notes-from-rob/2023-2024/Pages/after-encampment.aspx" TargetMode="External"/><Relationship Id="rId294" Type="http://schemas.openxmlformats.org/officeDocument/2006/relationships/hyperlink" Target="https://resources.depaul.edu/leadership-notes/towards-understanding-dialogue/violation-examples/Pages/concerns-risks.aspx" TargetMode="External"/><Relationship Id="rId299" Type="http://schemas.openxmlformats.org/officeDocument/2006/relationships/hyperlink" Target="https://resources.depaul.edu/leadership-notes/towards-understanding-dialogue/Pages/response-to-divestment-coalition.aspx" TargetMode="External"/><Relationship Id="rId298" Type="http://schemas.openxmlformats.org/officeDocument/2006/relationships/hyperlink" Target="https://resources.depaul.edu/commencement/ceremonies/Pages/ceremonies-by-college.aspx" TargetMode="External"/><Relationship Id="rId271" Type="http://schemas.openxmlformats.org/officeDocument/2006/relationships/hyperlink" Target="https://www.usnews.com/best-colleges/california-state-university-sacramento-1150" TargetMode="External"/><Relationship Id="rId270" Type="http://schemas.openxmlformats.org/officeDocument/2006/relationships/hyperlink" Target="https://www.usnews.com/best-colleges/california-state-university-sacramento-1150" TargetMode="External"/><Relationship Id="rId269" Type="http://schemas.openxmlformats.org/officeDocument/2006/relationships/hyperlink" Target="https://www.usnews.com/best-colleges/california-state-university-sacramento-1150" TargetMode="External"/><Relationship Id="rId264" Type="http://schemas.openxmlformats.org/officeDocument/2006/relationships/hyperlink" Target="https://statehornet.com/2024/04/president-luke-wood-extends-encampment-approval-on-second-day-of-pro-palestine-protests/" TargetMode="External"/><Relationship Id="rId263" Type="http://schemas.openxmlformats.org/officeDocument/2006/relationships/hyperlink" Target="https://statehornet.com/2024/04/president-luke-wood-extends-encampment-approval-on-second-day-of-pro-palestine-protests/" TargetMode="External"/><Relationship Id="rId262" Type="http://schemas.openxmlformats.org/officeDocument/2006/relationships/hyperlink" Target="https://www.csus.edu/president/commencement/" TargetMode="External"/><Relationship Id="rId261" Type="http://schemas.openxmlformats.org/officeDocument/2006/relationships/hyperlink" Target="https://www.capradio.org/articles/2024/05/02/pro-palestinian-demonstrators-camp-at-sacramento-state-to-protest-war-in-gaza/" TargetMode="External"/><Relationship Id="rId268" Type="http://schemas.openxmlformats.org/officeDocument/2006/relationships/hyperlink" Target="https://www.csus.edu/university-advancement/university-foundation/docs-ufss/audit-docs/university-foundation-financial-statement-2023.pdf" TargetMode="External"/><Relationship Id="rId267" Type="http://schemas.openxmlformats.org/officeDocument/2006/relationships/hyperlink" Target="https://www.usnews.com/best-colleges/california-state-university-sacramento-1150" TargetMode="External"/><Relationship Id="rId266" Type="http://schemas.openxmlformats.org/officeDocument/2006/relationships/hyperlink" Target="https://statehornet.com/2024/05/csus-sac-state-luke-wood-divestment-from-genocide/"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statehornet.com/2024/05/sac-state-palestine-encampment-students-react/" TargetMode="External"/><Relationship Id="rId258" Type="http://schemas.openxmlformats.org/officeDocument/2006/relationships/hyperlink" Target="https://statehornet.com/2024/05/sac-state-palestine-encampment-students-react/" TargetMode="External"/><Relationship Id="rId253" Type="http://schemas.openxmlformats.org/officeDocument/2006/relationships/hyperlink" Target="https://statements.cornell.edu/2024/20240514-encampment-update.cfm" TargetMode="External"/><Relationship Id="rId495" Type="http://schemas.openxmlformats.org/officeDocument/2006/relationships/hyperlink" Target="https://www.usnews.com/best-colleges/george-washington-university-1444/paying" TargetMode="External"/><Relationship Id="rId252" Type="http://schemas.openxmlformats.org/officeDocument/2006/relationships/hyperlink" Target="https://cornellsun.com/2024/05/12/schwarz-reflections-on-the-cornell-encampment/" TargetMode="External"/><Relationship Id="rId494" Type="http://schemas.openxmlformats.org/officeDocument/2006/relationships/hyperlink" Target="https://www.usnews.com/best-colleges/george-washington-university-1444/paying" TargetMode="External"/><Relationship Id="rId251" Type="http://schemas.openxmlformats.org/officeDocument/2006/relationships/hyperlink" Target="https://faq.enrollment.cornell.edu/kb/article/221-what-is-cornell-s-school-mascot/" TargetMode="External"/><Relationship Id="rId493" Type="http://schemas.openxmlformats.org/officeDocument/2006/relationships/hyperlink" Target="https://irp.gwu.edu/enrollment-dashboard-0" TargetMode="External"/><Relationship Id="rId250" Type="http://schemas.openxmlformats.org/officeDocument/2006/relationships/hyperlink" Target="https://brand.cornell.edu/design-center/colors/" TargetMode="External"/><Relationship Id="rId492" Type="http://schemas.openxmlformats.org/officeDocument/2006/relationships/hyperlink" Target="https://finance.gwu.edu/sites/g/files/zaxdzs4696/files/2022-12/fy22-endowment-annual-report.pdf" TargetMode="External"/><Relationship Id="rId257" Type="http://schemas.openxmlformats.org/officeDocument/2006/relationships/hyperlink" Target="https://www.capradio.org/articles/2024/05/08/sacramento-state-says-it-has-reached-resolution-with-pro-palestinian-demonstrators-and-revises-investment-policies/" TargetMode="External"/><Relationship Id="rId499" Type="http://schemas.openxmlformats.org/officeDocument/2006/relationships/hyperlink" Target="https://www.usnews.com/best-colleges/george-washington-university-1444" TargetMode="External"/><Relationship Id="rId256" Type="http://schemas.openxmlformats.org/officeDocument/2006/relationships/hyperlink" Target="https://www.kcra.com/article/sacramento-state-pro-palestinian-encampment-policy-updates/60734590" TargetMode="External"/><Relationship Id="rId498" Type="http://schemas.openxmlformats.org/officeDocument/2006/relationships/hyperlink" Target="https://www.usnews.com/best-colleges/george-washington-university-1444" TargetMode="External"/><Relationship Id="rId255" Type="http://schemas.openxmlformats.org/officeDocument/2006/relationships/hyperlink" Target="https://www.kcra.com/article/sacramento-state-pro-palestinian-encampment-policy-updates/60734590" TargetMode="External"/><Relationship Id="rId497" Type="http://schemas.openxmlformats.org/officeDocument/2006/relationships/hyperlink" Target="https://www.jewishvirtuallibrary.org/anti-bds-legislation" TargetMode="External"/><Relationship Id="rId254" Type="http://schemas.openxmlformats.org/officeDocument/2006/relationships/hyperlink" Target="https://www.instagram.com/p/C6WV6bWrlFK/?igsh=MzRlODBiNWFlZA%3D%3D&amp;img_index=2" TargetMode="External"/><Relationship Id="rId496" Type="http://schemas.openxmlformats.org/officeDocument/2006/relationships/hyperlink" Target="https://www.usnews.com/best-colleges/george-washington-university-1444/paying" TargetMode="External"/><Relationship Id="rId293" Type="http://schemas.openxmlformats.org/officeDocument/2006/relationships/hyperlink" Target="https://depauliaonline.com/70601/news/cpd-public-safety-tear-down-depaul-protest-encampment/" TargetMode="External"/><Relationship Id="rId292" Type="http://schemas.openxmlformats.org/officeDocument/2006/relationships/hyperlink" Target="https://depauliaonline.com/70601/news/cpd-public-safety-tear-down-depaul-protest-encampment/" TargetMode="External"/><Relationship Id="rId291" Type="http://schemas.openxmlformats.org/officeDocument/2006/relationships/hyperlink" Target="https://offices.depaul.edu/president/notes-from-rob/2023-2024/Pages/after-encampment.aspx" TargetMode="External"/><Relationship Id="rId290" Type="http://schemas.openxmlformats.org/officeDocument/2006/relationships/hyperlink" Target="https://offices.depaul.edu/president/notes-from-rob/2023-2024/Pages/after-encampment.aspx" TargetMode="External"/><Relationship Id="rId286" Type="http://schemas.openxmlformats.org/officeDocument/2006/relationships/hyperlink" Target="https://www.cuny.edu/current-students/student-affairs/student-life/" TargetMode="External"/><Relationship Id="rId285" Type="http://schemas.openxmlformats.org/officeDocument/2006/relationships/hyperlink" Target="https://www.cuny.edu/about/administration/offices/communications-marketing/university-identity/" TargetMode="External"/><Relationship Id="rId284" Type="http://schemas.openxmlformats.org/officeDocument/2006/relationships/hyperlink" Target="https://www.jewishvirtuallibrary.org/anti-bds-legislation" TargetMode="External"/><Relationship Id="rId283" Type="http://schemas.openxmlformats.org/officeDocument/2006/relationships/hyperlink" Target="https://www.cuny.edu/current-students/student-affairs/student-life/" TargetMode="External"/><Relationship Id="rId289" Type="http://schemas.openxmlformats.org/officeDocument/2006/relationships/hyperlink" Target="https://resources.depaul.edu/leadership-notes/towards-understanding-dialogue/violation-examples/Pages/demands.aspx" TargetMode="External"/><Relationship Id="rId288" Type="http://schemas.openxmlformats.org/officeDocument/2006/relationships/hyperlink" Target="https://www.jewishvirtuallibrary.org/anti-bds-legislation" TargetMode="External"/><Relationship Id="rId287" Type="http://schemas.openxmlformats.org/officeDocument/2006/relationships/hyperlink" Target="https://home.dartmouth.edu/news/2024/05/campus-protest" TargetMode="External"/><Relationship Id="rId282" Type="http://schemas.openxmlformats.org/officeDocument/2006/relationships/hyperlink" Target="https://www.cuny.edu/about/administration/offices/communications-marketing/university-identity/" TargetMode="External"/><Relationship Id="rId281" Type="http://schemas.openxmlformats.org/officeDocument/2006/relationships/hyperlink" Target="https://www.jewishvirtuallibrary.org/anti-bds-legislation" TargetMode="External"/><Relationship Id="rId280" Type="http://schemas.openxmlformats.org/officeDocument/2006/relationships/hyperlink" Target="https://www.columbiaspectator.com/city-news/2024/05/01/nypd-arrests-at-least-173-protesters-inside-and-outside-city-college-sweeps-encampment/" TargetMode="External"/><Relationship Id="rId275" Type="http://schemas.openxmlformats.org/officeDocument/2006/relationships/hyperlink" Target="https://statehornet.com/2024/05/jewish-cultural-center-equity-affinity-president-luke-wood/" TargetMode="External"/><Relationship Id="rId274" Type="http://schemas.openxmlformats.org/officeDocument/2006/relationships/hyperlink" Target="https://www.instagram.com/herkythornet/" TargetMode="External"/><Relationship Id="rId273" Type="http://schemas.openxmlformats.org/officeDocument/2006/relationships/hyperlink" Target="https://www.csus.edu/brand/color-palettes.html" TargetMode="External"/><Relationship Id="rId272" Type="http://schemas.openxmlformats.org/officeDocument/2006/relationships/hyperlink" Target="https://www.jewishvirtuallibrary.org/anti-bds-legislation" TargetMode="External"/><Relationship Id="rId279" Type="http://schemas.openxmlformats.org/officeDocument/2006/relationships/hyperlink" Target="https://www.instagram.com/p/C6beJSyuiv_/?img_index=3" TargetMode="External"/><Relationship Id="rId278" Type="http://schemas.openxmlformats.org/officeDocument/2006/relationships/hyperlink" Target="https://www.columbiaspectator.com/city-news/2024/05/01/nypd-arrests-at-least-173-protesters-inside-and-outside-city-college-sweeps-encampment/" TargetMode="External"/><Relationship Id="rId277" Type="http://schemas.openxmlformats.org/officeDocument/2006/relationships/hyperlink" Target="https://docs.google.com/forms/d/e/1FAIpQLSemv96ghNDgRpPnfqGhU8l2e4DOKEvHi9XstiCTcJbFVawNKg/viewform" TargetMode="External"/><Relationship Id="rId276" Type="http://schemas.openxmlformats.org/officeDocument/2006/relationships/hyperlink" Target="https://www.instagram.com/p/C6we04KuXfF/" TargetMode="External"/><Relationship Id="rId907" Type="http://schemas.openxmlformats.org/officeDocument/2006/relationships/hyperlink" Target="https://www.instagram.com/p/C6WJiWURL8l/?img_index=4" TargetMode="External"/><Relationship Id="rId906" Type="http://schemas.openxmlformats.org/officeDocument/2006/relationships/hyperlink" Target="https://www.indybay.org/newsitems/2024/05/06/18865934.php" TargetMode="External"/><Relationship Id="rId905" Type="http://schemas.openxmlformats.org/officeDocument/2006/relationships/hyperlink" Target="https://ccrjustice.org/sites/default/files/attach/2016/10/AB2844%20FAQ%20final.pdf" TargetMode="External"/><Relationship Id="rId904" Type="http://schemas.openxmlformats.org/officeDocument/2006/relationships/hyperlink" Target="https://newuniversity.org/2024/04/29/uci-community-launches-encampment-protest-to-demand-divestment-from-israel/" TargetMode="External"/><Relationship Id="rId909" Type="http://schemas.openxmlformats.org/officeDocument/2006/relationships/hyperlink" Target="https://insideucr.ucr.edu/announcements/2024/05/03/faqs-encampment-agreement" TargetMode="External"/><Relationship Id="rId908" Type="http://schemas.openxmlformats.org/officeDocument/2006/relationships/hyperlink" Target="https://www.highlandernews.org/90490/seven-months-of-advocacy/" TargetMode="External"/><Relationship Id="rId903" Type="http://schemas.openxmlformats.org/officeDocument/2006/relationships/hyperlink" Target="https://www.ncaa.com/news/basketball-men/article/2022-07-07/heres-true-story-about-how-uc-irvine-got-nickname-anteaters" TargetMode="External"/><Relationship Id="rId902" Type="http://schemas.openxmlformats.org/officeDocument/2006/relationships/hyperlink" Target="https://ccrjustice.org/sites/default/files/attach/2016/10/AB2844%20FAQ%20final.pdf" TargetMode="External"/><Relationship Id="rId901" Type="http://schemas.openxmlformats.org/officeDocument/2006/relationships/hyperlink" Target="https://catalogue.uci.edu/informationforprospectivestudents/financialaid/" TargetMode="External"/><Relationship Id="rId900" Type="http://schemas.openxmlformats.org/officeDocument/2006/relationships/hyperlink" Target="https://www.reg.uci.edu/fees/2023-2024/undergrad_23.html" TargetMode="External"/><Relationship Id="rId929" Type="http://schemas.openxmlformats.org/officeDocument/2006/relationships/hyperlink" Target="https://www.dailycal.org/news/campus/uc-berkeley-students-establish-free-palestine-encampment-outside-sproul-hall/article_d3868ea8-00f5-11ef-82c7-0f1ae80fd478.html" TargetMode="External"/><Relationship Id="rId928" Type="http://schemas.openxmlformats.org/officeDocument/2006/relationships/hyperlink" Target="https://www.dailycal.org/news/free-palestine-encampment-reaches-agreements-with-campus-disbands-from-mario-savio-steps/article_7b801406-126e-11ef-b73e-a723ed2170bd.html" TargetMode="External"/><Relationship Id="rId927" Type="http://schemas.openxmlformats.org/officeDocument/2006/relationships/hyperlink" Target="https://www.dailycal.org/news/campus/uc-berkeley-students-establish-free-palestine-encampment-outside-sproul-hall/article_d3868ea8-00f5-11ef-82c7-0f1ae80fd478.html" TargetMode="External"/><Relationship Id="rId926" Type="http://schemas.openxmlformats.org/officeDocument/2006/relationships/hyperlink" Target="https://www.instagram.com/p/C6KZPjOv6lh/?img_index=1"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hoss.ucr.edu/financial-aid"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www.highlandernews.org/90490/seven-months-of-advocacy/" TargetMode="External"/><Relationship Id="rId923" Type="http://schemas.openxmlformats.org/officeDocument/2006/relationships/hyperlink" Target="https://insideucr.ucr.edu/announcements/2024/04/29/encampment-campus" TargetMode="External"/><Relationship Id="rId922" Type="http://schemas.openxmlformats.org/officeDocument/2006/relationships/hyperlink" Target="https://studentlife.ucr.edu/highlander-history" TargetMode="External"/><Relationship Id="rId918" Type="http://schemas.openxmlformats.org/officeDocument/2006/relationships/hyperlink" Target="https://financialaid.ucr.edu/cost" TargetMode="External"/><Relationship Id="rId917" Type="http://schemas.openxmlformats.org/officeDocument/2006/relationships/hyperlink" Target="https://financialaid.ucr.edu/cost" TargetMode="External"/><Relationship Id="rId916" Type="http://schemas.openxmlformats.org/officeDocument/2006/relationships/hyperlink" Target="https://www.ucr.edu/about/ranks-and-facts" TargetMode="External"/><Relationship Id="rId915" Type="http://schemas.openxmlformats.org/officeDocument/2006/relationships/hyperlink" Target="https://www.ucop.edu/investment-office/investment-reports/annual-reports/annual-endowment-report-2021.pdf" TargetMode="External"/><Relationship Id="rId919" Type="http://schemas.openxmlformats.org/officeDocument/2006/relationships/hyperlink" Target="https://financialaid.ucr.edu/cost" TargetMode="External"/><Relationship Id="rId910" Type="http://schemas.openxmlformats.org/officeDocument/2006/relationships/hyperlink" Target="https://commencement.ucr.edu/" TargetMode="External"/><Relationship Id="rId914" Type="http://schemas.openxmlformats.org/officeDocument/2006/relationships/hyperlink" Target="https://www.usnews.com/best-colleges/university-of-california-riverside-1316" TargetMode="External"/><Relationship Id="rId913" Type="http://schemas.openxmlformats.org/officeDocument/2006/relationships/hyperlink" Target="https://www.highlandernews.org/90490/seven-months-of-advocacy/" TargetMode="External"/><Relationship Id="rId912" Type="http://schemas.openxmlformats.org/officeDocument/2006/relationships/hyperlink" Target="https://www.highlandernews.org/90490/seven-months-of-advocacy/" TargetMode="External"/><Relationship Id="rId911" Type="http://schemas.openxmlformats.org/officeDocument/2006/relationships/hyperlink" Target="https://www.instagram.com/p/C6hUvAfyGfK/?img_index=2" TargetMode="External"/><Relationship Id="rId1213" Type="http://schemas.openxmlformats.org/officeDocument/2006/relationships/hyperlink" Target="https://jweekly.com/2016/09/30/gov-brown-makes-california-13th-state-with-anti-bds-law/" TargetMode="External"/><Relationship Id="rId1214" Type="http://schemas.openxmlformats.org/officeDocument/2006/relationships/hyperlink" Target="https://www.pbs.org/newshour/nation/pro-palestinian-encampment-at-usc-dismantled-after-protestors-comply-with-order-to-leave" TargetMode="External"/><Relationship Id="rId1215" Type="http://schemas.openxmlformats.org/officeDocument/2006/relationships/hyperlink" Target="https://www.cbsnews.com/texas/news/what-pro-palestinian-protesters-are-demanding-from-the-ut-system/" TargetMode="External"/><Relationship Id="rId1216" Type="http://schemas.openxmlformats.org/officeDocument/2006/relationships/hyperlink" Target="https://www.houstonpublicmedia.org/articles/civil-rights/protests/2024/04/29/484934/police-again-detain-pro-palestinian-protesters-setting-up-camp-at-ut-austin/" TargetMode="External"/><Relationship Id="rId1217" Type="http://schemas.openxmlformats.org/officeDocument/2006/relationships/hyperlink" Target="https://spectrumlocalnews.com/tx/south-texas-el-paso/news/2024/05/01/ut-dallas-students-set-up-pro-palestinian-encampment" TargetMode="External"/><Relationship Id="rId1218" Type="http://schemas.openxmlformats.org/officeDocument/2006/relationships/hyperlink" Target="https://www.texastribune.org/2024/05/16/ut-austin-protest-students-texas-history/" TargetMode="External"/><Relationship Id="rId1219" Type="http://schemas.openxmlformats.org/officeDocument/2006/relationships/hyperlink" Target="https://www.usnews.com/best-colleges/university-of-texas-at-austin-3658" TargetMode="External"/><Relationship Id="rId629" Type="http://schemas.openxmlformats.org/officeDocument/2006/relationships/hyperlink" Target="https://www.usnews.com/best-colleges/oberlin-college-and-conservatory-3086" TargetMode="External"/><Relationship Id="rId624" Type="http://schemas.openxmlformats.org/officeDocument/2006/relationships/hyperlink" Target="https://www.usnews.com/best-colleges/northwestern-university-1739" TargetMode="External"/><Relationship Id="rId866" Type="http://schemas.openxmlformats.org/officeDocument/2006/relationships/hyperlink" Target="https://www.albany.edu/cost-aid/tuition-fees/undergraduate-students" TargetMode="External"/><Relationship Id="rId623" Type="http://schemas.openxmlformats.org/officeDocument/2006/relationships/hyperlink" Target="https://www.cbsnews.com/chicago/news/lawsuit-northwestern-university-harassment-pro-palestinian-encampment/" TargetMode="External"/><Relationship Id="rId865" Type="http://schemas.openxmlformats.org/officeDocument/2006/relationships/hyperlink" Target="https://www.usnews.com/best-colleges/suny-albany-2835/student-life" TargetMode="External"/><Relationship Id="rId622" Type="http://schemas.openxmlformats.org/officeDocument/2006/relationships/hyperlink" Target="https://www.usnews.com/best-colleges/northeastern-university-2199/paying" TargetMode="External"/><Relationship Id="rId864" Type="http://schemas.openxmlformats.org/officeDocument/2006/relationships/hyperlink" Target="https://datausa.io/profile/university/suny-at-albany" TargetMode="External"/><Relationship Id="rId621" Type="http://schemas.openxmlformats.org/officeDocument/2006/relationships/hyperlink" Target="https://www.usnews.com/best-colleges/northeastern-university-2199" TargetMode="External"/><Relationship Id="rId863" Type="http://schemas.openxmlformats.org/officeDocument/2006/relationships/hyperlink" Target="https://www.usnews.com/best-colleges/suny-albany-2835" TargetMode="External"/><Relationship Id="rId628" Type="http://schemas.openxmlformats.org/officeDocument/2006/relationships/hyperlink" Target="https://chroniclet.com/news/389475/over-a-hundred-students-gather-in-encampment-at-oberlin-college-to-protest-israel-hamas-war/" TargetMode="External"/><Relationship Id="rId627" Type="http://schemas.openxmlformats.org/officeDocument/2006/relationships/hyperlink" Target="https://oberlinreview.org/32810/news/encampment-teach-ins-fundraisers-held-to-support-palestine/" TargetMode="External"/><Relationship Id="rId869" Type="http://schemas.openxmlformats.org/officeDocument/2006/relationships/hyperlink" Target="https://www.usnews.com/best-colleges/suny-albany-2835/paying" TargetMode="External"/><Relationship Id="rId626" Type="http://schemas.openxmlformats.org/officeDocument/2006/relationships/hyperlink" Target="https://azdailysun.com/news/local/thousands-gather-as-police-remove-pro-palestinian-encampment-at-nau-arrest-over-20/article_d3c5e6ba-07d6-11ef-9db9-af12525812e9.html" TargetMode="External"/><Relationship Id="rId868" Type="http://schemas.openxmlformats.org/officeDocument/2006/relationships/hyperlink" Target="https://www.albany.edu/cost-aid/tuition-fees/undergraduate-students" TargetMode="External"/><Relationship Id="rId625" Type="http://schemas.openxmlformats.org/officeDocument/2006/relationships/hyperlink" Target="https://www.usnews.com/best-colleges/northwestern-university-1739" TargetMode="External"/><Relationship Id="rId867" Type="http://schemas.openxmlformats.org/officeDocument/2006/relationships/hyperlink" Target="https://www.albany.edu/cost-aid/tuition-fees/undergraduate-students" TargetMode="External"/><Relationship Id="rId620" Type="http://schemas.openxmlformats.org/officeDocument/2006/relationships/hyperlink" Target="https://www.usnews.com/best-colleges/northeastern-university-2199" TargetMode="External"/><Relationship Id="rId862" Type="http://schemas.openxmlformats.org/officeDocument/2006/relationships/hyperlink" Target="https://thelensnola.org/2024/05/08/tulane-and-port-nola-using-arrests-to-silence-palestine-protesters/" TargetMode="External"/><Relationship Id="rId861" Type="http://schemas.openxmlformats.org/officeDocument/2006/relationships/hyperlink" Target="https://tulanehullabaloo.com/66187/news/tulane-arrests-14-protesters-clears-pro-palestinian-encampment/" TargetMode="External"/><Relationship Id="rId1210" Type="http://schemas.openxmlformats.org/officeDocument/2006/relationships/hyperlink" Target="https://www.uscfoundations.com/sites/default/files/pdf/USC%20Endowment%20Report%2006.30.23.pdf" TargetMode="External"/><Relationship Id="rId860" Type="http://schemas.openxmlformats.org/officeDocument/2006/relationships/hyperlink" Target="https://news.tulane.edu/news/green-wave-riptide-and-more-tulane-mascots-1890s-today" TargetMode="External"/><Relationship Id="rId1211" Type="http://schemas.openxmlformats.org/officeDocument/2006/relationships/hyperlink" Target="https://www.usnews.com/best-colleges/university-of-southern-california-1328" TargetMode="External"/><Relationship Id="rId1212" Type="http://schemas.openxmlformats.org/officeDocument/2006/relationships/hyperlink" Target="https://www.usnews.com/best-colleges/university-of-southern-california-1328" TargetMode="External"/><Relationship Id="rId1202" Type="http://schemas.openxmlformats.org/officeDocument/2006/relationships/hyperlink" Target="https://www.usnews.com/best-colleges/university-of-south-florida-1537" TargetMode="External"/><Relationship Id="rId1203" Type="http://schemas.openxmlformats.org/officeDocument/2006/relationships/hyperlink" Target="https://www.jns.org/boycott-divestment-sanctions-bds/morningstar/23/7/18/303698/" TargetMode="External"/><Relationship Id="rId1204" Type="http://schemas.openxmlformats.org/officeDocument/2006/relationships/hyperlink" Target="https://fightbacknews.org/articles/university-of-south-florida-uses-tear-gas-on-encampment-for-gaza-and-arrest-10" TargetMode="External"/><Relationship Id="rId1205" Type="http://schemas.openxmlformats.org/officeDocument/2006/relationships/hyperlink" Target="https://www.instagram.com/p/C6JYYbPLb-S/?hl=en&amp;img_index=2" TargetMode="External"/><Relationship Id="rId1206" Type="http://schemas.openxmlformats.org/officeDocument/2006/relationships/hyperlink" Target="https://www.nytimes.com/2024/05/05/us/usc-pro-palestinian-encampment.html" TargetMode="External"/><Relationship Id="rId1207" Type="http://schemas.openxmlformats.org/officeDocument/2006/relationships/hyperlink" Target="https://www.nytimes.com/2024/05/05/us/usc-pro-palestinian-encampment.html" TargetMode="External"/><Relationship Id="rId1208" Type="http://schemas.openxmlformats.org/officeDocument/2006/relationships/hyperlink" Target="https://www.thecorsaironline.com/corsair/2024/5/8/usc-removes-protesters-encampment-again" TargetMode="External"/><Relationship Id="rId1209" Type="http://schemas.openxmlformats.org/officeDocument/2006/relationships/hyperlink" Target="https://www.abcactionnews.com/news/region-hillsborough/10-arrested-at-pro-palestine-demonstration-at-usf-tuesday-and-seven-released-from-jail" TargetMode="External"/><Relationship Id="rId619" Type="http://schemas.openxmlformats.org/officeDocument/2006/relationships/hyperlink" Target="https://apnews.com/article/campus-protests-george-washington-encampment-eac5c1cc396551bee1b110b48a94aefd" TargetMode="External"/><Relationship Id="rId618" Type="http://schemas.openxmlformats.org/officeDocument/2006/relationships/hyperlink" Target="https://www.wcvb.com/article/protest-encampment-northeastern-university-boston/60605266" TargetMode="External"/><Relationship Id="rId613" Type="http://schemas.openxmlformats.org/officeDocument/2006/relationships/hyperlink" Target="https://apnews.com/article/campus-protests-george-washington-encampment-eac5c1cc396551bee1b110b48a94aefd" TargetMode="External"/><Relationship Id="rId855" Type="http://schemas.openxmlformats.org/officeDocument/2006/relationships/hyperlink" Target="https://www.pionline.com/endowments-and-foundations/tulane-university-endowment-returns-33-fiscal-year" TargetMode="External"/><Relationship Id="rId612" Type="http://schemas.openxmlformats.org/officeDocument/2006/relationships/hyperlink" Target="https://www.dailytarheel.com/article/2024/04/university-gaza-solidarity-encampment-day-two" TargetMode="External"/><Relationship Id="rId854" Type="http://schemas.openxmlformats.org/officeDocument/2006/relationships/hyperlink" Target="https://www.usnews.com/best-colleges/tulane-university-2029" TargetMode="External"/><Relationship Id="rId611" Type="http://schemas.openxmlformats.org/officeDocument/2006/relationships/hyperlink" Target="https://www.usnews.com/best-colleges/nyu-2785" TargetMode="External"/><Relationship Id="rId853" Type="http://schemas.openxmlformats.org/officeDocument/2006/relationships/hyperlink" Target="https://tulanehullabaloo.com/66187/news/tulane-arrests-14-protesters-clears-pro-palestinian-encampment/" TargetMode="External"/><Relationship Id="rId610" Type="http://schemas.openxmlformats.org/officeDocument/2006/relationships/hyperlink" Target="https://www.usnews.com/best-colleges/nyu-2785" TargetMode="External"/><Relationship Id="rId852" Type="http://schemas.openxmlformats.org/officeDocument/2006/relationships/hyperlink" Target="https://tulanehullabaloo.com/66187/news/tulane-arrests-14-protesters-clears-pro-palestinian-encampment/" TargetMode="External"/><Relationship Id="rId617" Type="http://schemas.openxmlformats.org/officeDocument/2006/relationships/hyperlink" Target="https://www.usnews.com/best-colleges/north-carolina-state-raleigh-2972" TargetMode="External"/><Relationship Id="rId859" Type="http://schemas.openxmlformats.org/officeDocument/2006/relationships/hyperlink" Target="https://www.legis.la.gov/Legis/Law.aspx?d=1148998" TargetMode="External"/><Relationship Id="rId616" Type="http://schemas.openxmlformats.org/officeDocument/2006/relationships/hyperlink" Target="https://www.usnews.com/best-colleges/north-carolina-state-raleigh-2972" TargetMode="External"/><Relationship Id="rId858" Type="http://schemas.openxmlformats.org/officeDocument/2006/relationships/hyperlink" Target="https://www.collegeconfidential.com/colleges/tulane-university/tuition-and-aid/" TargetMode="External"/><Relationship Id="rId615" Type="http://schemas.openxmlformats.org/officeDocument/2006/relationships/hyperlink" Target="https://www.usnews.com/best-colleges/north-carolina-state-raleigh-2972" TargetMode="External"/><Relationship Id="rId857" Type="http://schemas.openxmlformats.org/officeDocument/2006/relationships/hyperlink" Target="https://admission.tulane.edu/tuition-aid/cost" TargetMode="External"/><Relationship Id="rId614" Type="http://schemas.openxmlformats.org/officeDocument/2006/relationships/hyperlink" Target="https://www.usnews.com/best-colleges/north-carolina-state-raleigh-2972" TargetMode="External"/><Relationship Id="rId856" Type="http://schemas.openxmlformats.org/officeDocument/2006/relationships/hyperlink" Target="https://tulane.edu/about/facts-and-figures" TargetMode="External"/><Relationship Id="rId851" Type="http://schemas.openxmlformats.org/officeDocument/2006/relationships/hyperlink" Target="https://tulanehullabaloo.com/66187/news/tulane-arrests-14-protesters-clears-pro-palestinian-encampment/" TargetMode="External"/><Relationship Id="rId850" Type="http://schemas.openxmlformats.org/officeDocument/2006/relationships/hyperlink" Target="https://tulanehullabaloo.com/66086/news/police-evacuate-buildings-make-arrests-as-palestine-encampment-starts-at-tulane/" TargetMode="External"/><Relationship Id="rId1200" Type="http://schemas.openxmlformats.org/officeDocument/2006/relationships/hyperlink" Target="https://www.usnews.com/best-colleges/university-of-south-florida-1537" TargetMode="External"/><Relationship Id="rId1201" Type="http://schemas.openxmlformats.org/officeDocument/2006/relationships/hyperlink" Target="https://www.usnews.com/best-colleges/university-of-south-florida-1537" TargetMode="External"/><Relationship Id="rId1235" Type="http://schemas.openxmlformats.org/officeDocument/2006/relationships/hyperlink" Target="https://www.usnews.com/best-colleges/university-of-utah-3675" TargetMode="External"/><Relationship Id="rId1236" Type="http://schemas.openxmlformats.org/officeDocument/2006/relationships/hyperlink" Target="https://www.usnews.com/best-colleges/university-of-utah-3675" TargetMode="External"/><Relationship Id="rId1237" Type="http://schemas.openxmlformats.org/officeDocument/2006/relationships/hyperlink" Target="https://www.jns.org/utah-becomes-latest-state-to-pass-anti-bds-legislation/" TargetMode="External"/><Relationship Id="rId1238" Type="http://schemas.openxmlformats.org/officeDocument/2006/relationships/hyperlink" Target="https://www.kuer.org/education/2024-04-30/what-happens-now-after-the-university-of-utah-cleared-out-a-pro-gaza-student-camp" TargetMode="External"/><Relationship Id="rId1239" Type="http://schemas.openxmlformats.org/officeDocument/2006/relationships/hyperlink" Target="https://www.instagram.com/p/C6UIMmcOIf2/?img_index=3" TargetMode="External"/><Relationship Id="rId409" Type="http://schemas.openxmlformats.org/officeDocument/2006/relationships/hyperlink" Target="https://prismreports.org/2024/05/09/arrested-florida-state-student-commitment-palestine/" TargetMode="External"/><Relationship Id="rId404" Type="http://schemas.openxmlformats.org/officeDocument/2006/relationships/hyperlink" Target="https://prismreports.org/2024/05/09/arrested-florida-state-student-commitment-palestine/" TargetMode="External"/><Relationship Id="rId646" Type="http://schemas.openxmlformats.org/officeDocument/2006/relationships/hyperlink" Target="https://www.usnews.com/best-colleges/pitzer-college-1172" TargetMode="External"/><Relationship Id="rId888" Type="http://schemas.openxmlformats.org/officeDocument/2006/relationships/hyperlink" Target="https://wildcat.arizona.edu/155373/news/n-encampment-night2/" TargetMode="External"/><Relationship Id="rId403" Type="http://schemas.openxmlformats.org/officeDocument/2006/relationships/hyperlink" Target="https://gothamist.com/news/fit-protesters-surprised-by-nypds-crackdown-on-their-pro-palestinian-encampment" TargetMode="External"/><Relationship Id="rId645" Type="http://schemas.openxmlformats.org/officeDocument/2006/relationships/hyperlink" Target="https://claremont-courier.com/latest-news/inside-the-pitzer-college-encampment-77641/" TargetMode="External"/><Relationship Id="rId887" Type="http://schemas.openxmlformats.org/officeDocument/2006/relationships/hyperlink" Target="about:blank" TargetMode="External"/><Relationship Id="rId402" Type="http://schemas.openxmlformats.org/officeDocument/2006/relationships/hyperlink" Target="https://fittigers.com/sports/2014/10/1/facts.aspx" TargetMode="External"/><Relationship Id="rId644" Type="http://schemas.openxmlformats.org/officeDocument/2006/relationships/hyperlink" Target="https://www.usnews.com/best-colleges/the-new-school-20662/paying" TargetMode="External"/><Relationship Id="rId886" Type="http://schemas.openxmlformats.org/officeDocument/2006/relationships/hyperlink" Target="https://wildcat.arizona.edu/155198/news/n-palestine-encampment-police-force-04-30/" TargetMode="External"/><Relationship Id="rId401" Type="http://schemas.openxmlformats.org/officeDocument/2006/relationships/hyperlink" Target="https://www.fitnyc.edu/about/administration/cer/toolkit/guides/color-and-layout.php" TargetMode="External"/><Relationship Id="rId643" Type="http://schemas.openxmlformats.org/officeDocument/2006/relationships/hyperlink" Target="https://www.usnews.com/best-colleges/the-new-school-20662" TargetMode="External"/><Relationship Id="rId885" Type="http://schemas.openxmlformats.org/officeDocument/2006/relationships/hyperlink" Target="https://www.arizona.edu/admissions/first-year/cost" TargetMode="External"/><Relationship Id="rId408" Type="http://schemas.openxmlformats.org/officeDocument/2006/relationships/hyperlink" Target="https://prismreports.org/2024/05/09/arrested-florida-state-student-commitment-palestine/" TargetMode="External"/><Relationship Id="rId407" Type="http://schemas.openxmlformats.org/officeDocument/2006/relationships/hyperlink" Target="https://prismreports.org/2024/05/09/arrested-florida-state-student-commitment-palestine/" TargetMode="External"/><Relationship Id="rId649" Type="http://schemas.openxmlformats.org/officeDocument/2006/relationships/hyperlink" Target="https://ktvz.com/news/government-politics/2024/04/30/portland-state-university-closes-campus-after-pro-palestinian-protesters-broke-into-library/" TargetMode="External"/><Relationship Id="rId406" Type="http://schemas.openxmlformats.org/officeDocument/2006/relationships/hyperlink" Target="https://prismreports.org/2024/05/09/arrested-florida-state-student-commitment-palestine/" TargetMode="External"/><Relationship Id="rId648" Type="http://schemas.openxmlformats.org/officeDocument/2006/relationships/hyperlink" Target="https://abc7.com/pro-palestinian-protesters-set-up-encampment-on-pomona-college-graduation-stage/14778848/" TargetMode="External"/><Relationship Id="rId405" Type="http://schemas.openxmlformats.org/officeDocument/2006/relationships/hyperlink" Target="https://prismreports.org/2024/05/09/arrested-florida-state-student-commitment-palestine/" TargetMode="External"/><Relationship Id="rId647" Type="http://schemas.openxmlformats.org/officeDocument/2006/relationships/hyperlink" Target="https://www.usnews.com/best-colleges/pitzer-college-1172" TargetMode="External"/><Relationship Id="rId889" Type="http://schemas.openxmlformats.org/officeDocument/2006/relationships/hyperlink" Target="https://wildcat.arizona.edu/155198/news/n-palestine-encampment-police-force-04-30/" TargetMode="External"/><Relationship Id="rId880" Type="http://schemas.openxmlformats.org/officeDocument/2006/relationships/hyperlink" Target="https://news.arizona.edu/news/historic-year-generosity-takes-university-arizona-endowment-over-1-billion" TargetMode="External"/><Relationship Id="rId1230" Type="http://schemas.openxmlformats.org/officeDocument/2006/relationships/hyperlink" Target="https://www.kuer.org/education/2024-04-30/what-happens-now-after-the-university-of-utah-cleared-out-a-pro-gaza-student-camp" TargetMode="External"/><Relationship Id="rId400" Type="http://schemas.openxmlformats.org/officeDocument/2006/relationships/hyperlink" Target="https://www.jewishvirtuallibrary.org/anti-bds-legislation" TargetMode="External"/><Relationship Id="rId642" Type="http://schemas.openxmlformats.org/officeDocument/2006/relationships/hyperlink" Target="https://www.usnews.com/best-colleges/the-new-school-20662" TargetMode="External"/><Relationship Id="rId884" Type="http://schemas.openxmlformats.org/officeDocument/2006/relationships/hyperlink" Target="https://www.arizona.edu/admissions/first-year/cost" TargetMode="External"/><Relationship Id="rId1231" Type="http://schemas.openxmlformats.org/officeDocument/2006/relationships/hyperlink" Target="https://www.usnews.com/best-colleges/university-of-utah-3675" TargetMode="External"/><Relationship Id="rId641" Type="http://schemas.openxmlformats.org/officeDocument/2006/relationships/hyperlink" Target="https://www.cbsnews.com/newyork/news/nyu-protest-encampment/" TargetMode="External"/><Relationship Id="rId883" Type="http://schemas.openxmlformats.org/officeDocument/2006/relationships/hyperlink" Target="https://www.arizona.edu/admissions/first-year/cost" TargetMode="External"/><Relationship Id="rId1232" Type="http://schemas.openxmlformats.org/officeDocument/2006/relationships/hyperlink" Target="https://invest.utah.edu/pool-update/" TargetMode="External"/><Relationship Id="rId640" Type="http://schemas.openxmlformats.org/officeDocument/2006/relationships/hyperlink" Target="https://nypost.com/2024/05/08/us-news/faculty-led-anti-israel-encampment-erected-at-new-school/" TargetMode="External"/><Relationship Id="rId882" Type="http://schemas.openxmlformats.org/officeDocument/2006/relationships/hyperlink" Target="https://www.arizona.edu/admissions/first-year/cost" TargetMode="External"/><Relationship Id="rId1233" Type="http://schemas.openxmlformats.org/officeDocument/2006/relationships/hyperlink" Target="https://www.usnews.com/best-colleges/university-of-utah-3675" TargetMode="External"/><Relationship Id="rId881" Type="http://schemas.openxmlformats.org/officeDocument/2006/relationships/hyperlink" Target="https://enrollmentmanagement.arizona.edu/impact/enrollment-facts-figures" TargetMode="External"/><Relationship Id="rId1234" Type="http://schemas.openxmlformats.org/officeDocument/2006/relationships/hyperlink" Target="https://www.usnews.com/best-colleges/university-of-utah-3675" TargetMode="External"/><Relationship Id="rId1224" Type="http://schemas.openxmlformats.org/officeDocument/2006/relationships/hyperlink" Target="https://www.usnews.com/best-colleges/university-of-texas-at-austin-3658" TargetMode="External"/><Relationship Id="rId1225" Type="http://schemas.openxmlformats.org/officeDocument/2006/relationships/hyperlink" Target="https://www.texastribune.org/2022/01/31/texas-boycott-israel-lawsuit/" TargetMode="External"/><Relationship Id="rId1226" Type="http://schemas.openxmlformats.org/officeDocument/2006/relationships/hyperlink" Target="https://www.axios.com/local/salt-lake-city/2024/04/30/university-of-utah-palestinian-protest-encampment-arrests" TargetMode="External"/><Relationship Id="rId1227" Type="http://schemas.openxmlformats.org/officeDocument/2006/relationships/hyperlink" Target="https://www.deseret.com/politics/2024/05/16/cox-university-of-utah-handled-protesters-brilliantly/" TargetMode="External"/><Relationship Id="rId1228" Type="http://schemas.openxmlformats.org/officeDocument/2006/relationships/hyperlink" Target="https://www.deseret.com/politics/2024/05/16/cox-university-of-utah-handled-protesters-brilliantly/" TargetMode="External"/><Relationship Id="rId1229" Type="http://schemas.openxmlformats.org/officeDocument/2006/relationships/hyperlink" Target="https://www.deseret.com/education/2024/05/01/university-utah-graduation-protest-encampment-palestinian-police-security/" TargetMode="External"/><Relationship Id="rId635" Type="http://schemas.openxmlformats.org/officeDocument/2006/relationships/hyperlink" Target="https://www.usnews.com/best-colleges/occidental-college-1249/paying" TargetMode="External"/><Relationship Id="rId877" Type="http://schemas.openxmlformats.org/officeDocument/2006/relationships/hyperlink" Target="https://wildcat.arizona.edu/155198/news/n-palestine-encampment-police-force-04-30/" TargetMode="External"/><Relationship Id="rId634" Type="http://schemas.openxmlformats.org/officeDocument/2006/relationships/hyperlink" Target="https://www.usnews.com/best-colleges/occidental-college-1249" TargetMode="External"/><Relationship Id="rId876" Type="http://schemas.openxmlformats.org/officeDocument/2006/relationships/hyperlink" Target="https://wildcat.arizona.edu/155272/news/n-robbins-protest-response-05-01/" TargetMode="External"/><Relationship Id="rId633" Type="http://schemas.openxmlformats.org/officeDocument/2006/relationships/hyperlink" Target="https://www.usnews.com/best-colleges/occidental-college-1249" TargetMode="External"/><Relationship Id="rId875" Type="http://schemas.openxmlformats.org/officeDocument/2006/relationships/hyperlink" Target="https://wildcat.arizona.edu/155198/news/n-palestine-encampment-police-force-04-30/" TargetMode="External"/><Relationship Id="rId632" Type="http://schemas.openxmlformats.org/officeDocument/2006/relationships/hyperlink" Target="https://theoccidentalnews.com/news/2024/05/02/four-occidental-students-arrested-at-ucla-pro-palestinian-encampment/2912447" TargetMode="External"/><Relationship Id="rId874" Type="http://schemas.openxmlformats.org/officeDocument/2006/relationships/hyperlink" Target="https://wildcat.arizona.edu/155198/news/n-palestine-encampment-police-force-04-30/" TargetMode="External"/><Relationship Id="rId639" Type="http://schemas.openxmlformats.org/officeDocument/2006/relationships/hyperlink" Target="https://www.usnews.com/best-colleges/ohio-state-6883" TargetMode="External"/><Relationship Id="rId638" Type="http://schemas.openxmlformats.org/officeDocument/2006/relationships/hyperlink" Target="https://www.usnews.com/best-colleges/ohio-state-6883" TargetMode="External"/><Relationship Id="rId637" Type="http://schemas.openxmlformats.org/officeDocument/2006/relationships/hyperlink" Target="https://www.dispatch.com/story/news/education/2024/04/28/criticism-including-charges-of-religious-discrimincontinues-from-thursday-protest-and-arrests-at-osu/73471837007/" TargetMode="External"/><Relationship Id="rId879" Type="http://schemas.openxmlformats.org/officeDocument/2006/relationships/hyperlink" Target="https://www.usnews.com/best-colleges/university-of-arizona-1083" TargetMode="External"/><Relationship Id="rId636" Type="http://schemas.openxmlformats.org/officeDocument/2006/relationships/hyperlink" Target="https://www.nbc4i.com/news/local-news/ohio-state-university/about-three-dozen-pro-palestine-protesters-arrested-at-ohio-state/" TargetMode="External"/><Relationship Id="rId878" Type="http://schemas.openxmlformats.org/officeDocument/2006/relationships/hyperlink" Target="https://wildcat.arizona.edu/155198/news/n-palestine-encampment-police-force-04-30/" TargetMode="External"/><Relationship Id="rId631" Type="http://schemas.openxmlformats.org/officeDocument/2006/relationships/hyperlink" Target="https://ktla.com/news/local-news/occidental-college-plans-to-vote-on-divestment-from-israel/" TargetMode="External"/><Relationship Id="rId873" Type="http://schemas.openxmlformats.org/officeDocument/2006/relationships/hyperlink" Target="https://datausa.io/profile/university/suny-at-albany" TargetMode="External"/><Relationship Id="rId1220" Type="http://schemas.openxmlformats.org/officeDocument/2006/relationships/hyperlink" Target="https://www.utsystem.edu/sites/default/files/documents/publication/2024/ut-system-smartbook/smartbook-pdf-jan-2024-update-final.pdf" TargetMode="External"/><Relationship Id="rId630" Type="http://schemas.openxmlformats.org/officeDocument/2006/relationships/hyperlink" Target="https://www.usnews.com/best-colleges/oberlin-college-and-conservatory-3086" TargetMode="External"/><Relationship Id="rId872" Type="http://schemas.openxmlformats.org/officeDocument/2006/relationships/hyperlink" Target="https://www.albanystudentpress.online/post/hundreds-gather-to-call-for-suny-divestment-from-israel" TargetMode="External"/><Relationship Id="rId1221" Type="http://schemas.openxmlformats.org/officeDocument/2006/relationships/hyperlink" Target="https://www.usnews.com/best-colleges/university-of-texas-at-austin-3658" TargetMode="External"/><Relationship Id="rId871" Type="http://schemas.openxmlformats.org/officeDocument/2006/relationships/hyperlink" Target="https://www.suny.edu/mascotmadness/mascots/" TargetMode="External"/><Relationship Id="rId1222" Type="http://schemas.openxmlformats.org/officeDocument/2006/relationships/hyperlink" Target="https://www.usnews.com/best-colleges/university-of-texas-at-austin-3658" TargetMode="External"/><Relationship Id="rId870" Type="http://schemas.openxmlformats.org/officeDocument/2006/relationships/hyperlink" Target="https://ogs.ny.gov/executive-order-157" TargetMode="External"/><Relationship Id="rId1223" Type="http://schemas.openxmlformats.org/officeDocument/2006/relationships/hyperlink" Target="https://www.usnews.com/best-colleges/university-of-texas-at-austin-3658" TargetMode="External"/><Relationship Id="rId829" Type="http://schemas.openxmlformats.org/officeDocument/2006/relationships/hyperlink" Target="https://www.dailytarheel.com/gallery/encampment-april-may-2024" TargetMode="External"/><Relationship Id="rId828" Type="http://schemas.openxmlformats.org/officeDocument/2006/relationships/hyperlink" Target="https://www.unc.edu/discover/the-story-of-rameses/" TargetMode="External"/><Relationship Id="rId827" Type="http://schemas.openxmlformats.org/officeDocument/2006/relationships/hyperlink" Target="https://www.timesofisrael.com/north-carolina-governor-signs-anti-bds-bill-into-law/" TargetMode="External"/><Relationship Id="rId822" Type="http://schemas.openxmlformats.org/officeDocument/2006/relationships/hyperlink" Target="https://www.dailytarheel.com/article/2024/04/university-breaking-arrests-encampment" TargetMode="External"/><Relationship Id="rId821" Type="http://schemas.openxmlformats.org/officeDocument/2006/relationships/hyperlink" Target="https://www.dailytarheel.com/article/2024/04/university-breaking-arrests-encampment" TargetMode="External"/><Relationship Id="rId820" Type="http://schemas.openxmlformats.org/officeDocument/2006/relationships/hyperlink" Target="https://www.dailytarheel.com/gallery/encampment-april-may-2024" TargetMode="External"/><Relationship Id="rId826" Type="http://schemas.openxmlformats.org/officeDocument/2006/relationships/hyperlink" Target="https://studentaid.unc.edu/current/costs/" TargetMode="External"/><Relationship Id="rId825" Type="http://schemas.openxmlformats.org/officeDocument/2006/relationships/hyperlink" Target="https://www.unc.edu/about/by-the-numbers/" TargetMode="External"/><Relationship Id="rId824" Type="http://schemas.openxmlformats.org/officeDocument/2006/relationships/hyperlink" Target="https://www.usnews.com/best-colleges/university-of-north-carolina-at-chapel-hill-2974" TargetMode="External"/><Relationship Id="rId823" Type="http://schemas.openxmlformats.org/officeDocument/2006/relationships/hyperlink" Target="https://www.wnct.com/news/north-carolina/students-at-unc-protest-israel-hamas-war-with-encampment-demands/" TargetMode="External"/><Relationship Id="rId819" Type="http://schemas.openxmlformats.org/officeDocument/2006/relationships/hyperlink" Target="https://www.dailytarheel.com/gallery/encampment-april-may-2024" TargetMode="External"/><Relationship Id="rId818" Type="http://schemas.openxmlformats.org/officeDocument/2006/relationships/hyperlink" Target="https://indyweek.com/news/orange/unc-campus-police-remove-pro-palestinian-encampment-in-dawn-sweep/" TargetMode="External"/><Relationship Id="rId817" Type="http://schemas.openxmlformats.org/officeDocument/2006/relationships/hyperlink" Target="https://www.dailytarheel.com/article/2024/04/university-breaking-arrests-encampment" TargetMode="External"/><Relationship Id="rId816" Type="http://schemas.openxmlformats.org/officeDocument/2006/relationships/hyperlink" Target="https://indyweek.com/news/orange/unc-campus-police-remove-pro-palestinian-encampment-in-dawn-sweep/" TargetMode="External"/><Relationship Id="rId811" Type="http://schemas.openxmlformats.org/officeDocument/2006/relationships/hyperlink" Target="https://dailycampus.com/2024/05/01/24-students-1-former-student-arrested-after-six-day-uconn-encampment/" TargetMode="External"/><Relationship Id="rId810" Type="http://schemas.openxmlformats.org/officeDocument/2006/relationships/hyperlink" Target="https://spirit.uconn.edu/jonathan-the-husky/" TargetMode="External"/><Relationship Id="rId815" Type="http://schemas.openxmlformats.org/officeDocument/2006/relationships/hyperlink" Target="https://www.dailytarheel.com/article/2024/04/university-breaking-arrests-encampment" TargetMode="External"/><Relationship Id="rId814" Type="http://schemas.openxmlformats.org/officeDocument/2006/relationships/hyperlink" Target="https://www.dailytarheel.com/gallery/encampment-april-may-2024" TargetMode="External"/><Relationship Id="rId813" Type="http://schemas.openxmlformats.org/officeDocument/2006/relationships/hyperlink" Target="https://indyweek.com/news/orange/unc-campus-police-remove-pro-palestinian-encampment-in-dawn-sweep/" TargetMode="External"/><Relationship Id="rId812" Type="http://schemas.openxmlformats.org/officeDocument/2006/relationships/hyperlink" Target="https://www.foundation.uconn.edu/endowment-gift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nyunews.com/news/2024/05/05/nyu-alumni-demand-nypd-removal/" TargetMode="External"/><Relationship Id="rId607" Type="http://schemas.openxmlformats.org/officeDocument/2006/relationships/hyperlink" Target="https://www.usnews.com/best-colleges/middlebury-college-3691" TargetMode="External"/><Relationship Id="rId849" Type="http://schemas.openxmlformats.org/officeDocument/2006/relationships/hyperlink" Target="https://thelensnola.org/2024/05/08/tulane-and-port-nola-using-arrests-to-silence-palestine-protesters/" TargetMode="External"/><Relationship Id="rId602" Type="http://schemas.openxmlformats.org/officeDocument/2006/relationships/hyperlink" Target="https://www.usnews.com/best-colleges/michigan-state-2290/paying" TargetMode="External"/><Relationship Id="rId844" Type="http://schemas.openxmlformats.org/officeDocument/2006/relationships/hyperlink" Target="https://www.tuftsdaily.com/article/2024/05/gaza-solidarity-encampment-enters-third-day-under-trespass-warning" TargetMode="External"/><Relationship Id="rId601" Type="http://schemas.openxmlformats.org/officeDocument/2006/relationships/hyperlink" Target="https://www.usnews.com/best-colleges/michigan-state-2290" TargetMode="External"/><Relationship Id="rId843" Type="http://schemas.openxmlformats.org/officeDocument/2006/relationships/hyperlink" Target="https://www.tufts.edu/about" TargetMode="External"/><Relationship Id="rId600" Type="http://schemas.openxmlformats.org/officeDocument/2006/relationships/hyperlink" Target="https://www.usnews.com/best-colleges/michigan-state-2290" TargetMode="External"/><Relationship Id="rId842" Type="http://schemas.openxmlformats.org/officeDocument/2006/relationships/hyperlink" Target="https://www.jns.org/why-did-anti-bds-bill-fail-in-massachusetts-when-it-succeeded-in-other-states/" TargetMode="External"/><Relationship Id="rId841" Type="http://schemas.openxmlformats.org/officeDocument/2006/relationships/hyperlink" Target="https://www.collegefactual.com/colleges/tufts-university/paying-for-college/financial-aid/" TargetMode="External"/><Relationship Id="rId606" Type="http://schemas.openxmlformats.org/officeDocument/2006/relationships/hyperlink" Target="https://www.usnews.com/best-colleges/middlebury-college-3691" TargetMode="External"/><Relationship Id="rId848" Type="http://schemas.openxmlformats.org/officeDocument/2006/relationships/hyperlink" Target="https://tulanehullabaloo.com/66187/news/tulane-arrests-14-protesters-clears-pro-palestinian-encampment/" TargetMode="External"/><Relationship Id="rId605" Type="http://schemas.openxmlformats.org/officeDocument/2006/relationships/hyperlink" Target="https://vtdigger.org/2024/05/06/after-reaching-agreement-with-middlebury-college-student-protesters-take-down-encampment/" TargetMode="External"/><Relationship Id="rId847" Type="http://schemas.openxmlformats.org/officeDocument/2006/relationships/hyperlink" Target="https://tulanehullabaloo.com/66086/news/police-evacuate-buildings-make-arrests-as-palestine-encampment-starts-at-tulane/" TargetMode="External"/><Relationship Id="rId604" Type="http://schemas.openxmlformats.org/officeDocument/2006/relationships/hyperlink" Target="https://www.usnews.com/best-colleges/michigan-state-2290/paying" TargetMode="External"/><Relationship Id="rId846" Type="http://schemas.openxmlformats.org/officeDocument/2006/relationships/hyperlink" Target="https://sjlmag.com/2024/05/13/in-aftermath-of-tulane-encampment-clearing-who-speaks-for-the-jewish-community/" TargetMode="External"/><Relationship Id="rId603" Type="http://schemas.openxmlformats.org/officeDocument/2006/relationships/hyperlink" Target="https://www.usnews.com/best-colleges/michigan-state-2290/paying" TargetMode="External"/><Relationship Id="rId845" Type="http://schemas.openxmlformats.org/officeDocument/2006/relationships/hyperlink" Target="https://alumniandfriends.tufts.edu/giving-to-tufts/leadership-endowment-gifts" TargetMode="External"/><Relationship Id="rId840" Type="http://schemas.openxmlformats.org/officeDocument/2006/relationships/hyperlink" Target="https://www.collegefactual.com/colleges/tufts-university/paying-for-college/financial-aid/" TargetMode="External"/><Relationship Id="rId839" Type="http://schemas.openxmlformats.org/officeDocument/2006/relationships/hyperlink" Target="https://admissions.tufts.edu/discover-tufts/" TargetMode="External"/><Relationship Id="rId838" Type="http://schemas.openxmlformats.org/officeDocument/2006/relationships/hyperlink" Target="https://alumniandfriends.tufts.edu/giving-to-tufts/leadership-endowment-gifts" TargetMode="External"/><Relationship Id="rId833" Type="http://schemas.openxmlformats.org/officeDocument/2006/relationships/hyperlink" Target="https://www.instagram.com/p/C6hzjirMZO7/?hl=en" TargetMode="External"/><Relationship Id="rId832" Type="http://schemas.openxmlformats.org/officeDocument/2006/relationships/hyperlink" Target="https://www.tuftsdaily.com/article/2024/04/site-of-solidarity-students-set-up-encampment-for-palestine-on-academic-quad" TargetMode="External"/><Relationship Id="rId831" Type="http://schemas.openxmlformats.org/officeDocument/2006/relationships/hyperlink" Target="https://www.instagram.com/p/C5ejzvLL1tD/?hl=en&amp;img_index=5" TargetMode="External"/><Relationship Id="rId830" Type="http://schemas.openxmlformats.org/officeDocument/2006/relationships/hyperlink" Target="https://indyweek.com/news/orange/unc-campus-police-remove-pro-palestinian-encampment-in-dawn-sweep/" TargetMode="External"/><Relationship Id="rId837" Type="http://schemas.openxmlformats.org/officeDocument/2006/relationships/hyperlink" Target="https://www.usnews.com/best-colleges/tufts-university-2219" TargetMode="External"/><Relationship Id="rId836" Type="http://schemas.openxmlformats.org/officeDocument/2006/relationships/hyperlink" Target="https://www.tuftsdaily.com/article/2024/04/university-issues-no-trespass-order-to-encampment-protesters" TargetMode="External"/><Relationship Id="rId835" Type="http://schemas.openxmlformats.org/officeDocument/2006/relationships/hyperlink" Target="https://www.tuftsdaily.com/article/2024/04/university-issues-no-trespass-order-to-encampment-protesters" TargetMode="External"/><Relationship Id="rId834" Type="http://schemas.openxmlformats.org/officeDocument/2006/relationships/hyperlink" Target="https://www.tuftsdaily.com/article/2024/04/university-issues-no-trespass-order-to-encampment-protesters" TargetMode="External"/><Relationship Id="rId1059" Type="http://schemas.openxmlformats.org/officeDocument/2006/relationships/hyperlink" Target="https://www.umw.edu/financialaid/process/cost-of-attendance/" TargetMode="External"/><Relationship Id="rId228" Type="http://schemas.openxmlformats.org/officeDocument/2006/relationships/hyperlink" Target="https://www.usnews.com/education/community-colleges/community-college-of-denver-CC01960" TargetMode="External"/><Relationship Id="rId227" Type="http://schemas.openxmlformats.org/officeDocument/2006/relationships/hyperlink" Target="https://denver7.com/news/local-news/community-college-of-denver-graduation-ceremony-moved-to-lowry-campus-due-to-auraria-encampment" TargetMode="External"/><Relationship Id="rId469" Type="http://schemas.openxmlformats.org/officeDocument/2006/relationships/hyperlink" Target="https://apnews.com/article/campus-protests-george-washington-encampment-eac5c1cc396551bee1b110b48a94aefd" TargetMode="External"/><Relationship Id="rId226" Type="http://schemas.openxmlformats.org/officeDocument/2006/relationships/hyperlink" Target="https://denverite.com/2024/04/29/auraria-antiwar-camp-prepares-for-further-gaza-action/" TargetMode="External"/><Relationship Id="rId468" Type="http://schemas.openxmlformats.org/officeDocument/2006/relationships/hyperlink" Target="https://www.gmu.edu/graduation" TargetMode="External"/><Relationship Id="rId225" Type="http://schemas.openxmlformats.org/officeDocument/2006/relationships/hyperlink" Target="https://denverite.com/2024/04/29/auraria-antiwar-camp-prepares-for-further-gaza-action/" TargetMode="External"/><Relationship Id="rId467" Type="http://schemas.openxmlformats.org/officeDocument/2006/relationships/hyperlink" Target="https://www.instagram.com/sjp.mason/?img_index=1" TargetMode="External"/><Relationship Id="rId1290" Type="http://schemas.openxmlformats.org/officeDocument/2006/relationships/hyperlink" Target="https://www.yahoo.com/news/ut-arlington-holds-graduation-ceremony-215936826.html" TargetMode="External"/><Relationship Id="rId1291" Type="http://schemas.openxmlformats.org/officeDocument/2006/relationships/hyperlink" Target="https://www.wfaa.com/article/news/education/ut-arlington-pro-palestinian-protest-police/287-7b0fd131-45ef-4938-b9a6-1e04081f54a3" TargetMode="External"/><Relationship Id="rId229" Type="http://schemas.openxmlformats.org/officeDocument/2006/relationships/hyperlink" Target="https://www.usnews.com/education/community-colleges/community-college-of-denver-CC01960" TargetMode="External"/><Relationship Id="rId1050" Type="http://schemas.openxmlformats.org/officeDocument/2006/relationships/hyperlink" Target="https://lawrencekstimes.com/2024/05/17/ku-silent-protesters-arrests/" TargetMode="External"/><Relationship Id="rId1292" Type="http://schemas.openxmlformats.org/officeDocument/2006/relationships/hyperlink" Target="https://www.usnews.com/best-colleges/the-university-of-texas-at-arlington-3656" TargetMode="External"/><Relationship Id="rId220" Type="http://schemas.openxmlformats.org/officeDocument/2006/relationships/hyperlink" Target="https://sps.columbia.edu/visual-identity/color-palette" TargetMode="External"/><Relationship Id="rId462" Type="http://schemas.openxmlformats.org/officeDocument/2006/relationships/hyperlink" Target="https://teamcolorcodes.com/gallaudet-university-bison-color-codes/" TargetMode="External"/><Relationship Id="rId1051" Type="http://schemas.openxmlformats.org/officeDocument/2006/relationships/hyperlink" Target="https://www.fredericksburgfreepress.com/2024/04/27/breaking-umw-students-arrested-after-re-erecting-encampment/" TargetMode="External"/><Relationship Id="rId1293" Type="http://schemas.openxmlformats.org/officeDocument/2006/relationships/hyperlink" Target="https://www.uta.edu/news/news-releases/2022/03/16/uts-promise-plus" TargetMode="External"/><Relationship Id="rId461" Type="http://schemas.openxmlformats.org/officeDocument/2006/relationships/hyperlink" Target="https://teamcolorcodes.com/gallaudet-university-bison-color-codes/" TargetMode="External"/><Relationship Id="rId1052" Type="http://schemas.openxmlformats.org/officeDocument/2006/relationships/hyperlink" Target="https://www.umw.edu/news/2024/05/02/message-from-the-president-jefferson-square-follow-up/" TargetMode="External"/><Relationship Id="rId1294" Type="http://schemas.openxmlformats.org/officeDocument/2006/relationships/hyperlink" Target="https://www.usnews.com/best-colleges/the-university-of-texas-at-arlington-3656" TargetMode="External"/><Relationship Id="rId460" Type="http://schemas.openxmlformats.org/officeDocument/2006/relationships/hyperlink" Target="https://www.jewishvirtuallibrary.org/anti-bds-legislation" TargetMode="External"/><Relationship Id="rId1053" Type="http://schemas.openxmlformats.org/officeDocument/2006/relationships/hyperlink" Target="https://www.nbcwashington.com/news/local/northern-virginia/12-arrested-at-university-of-mary-washington-during-pro-palestinian-protest/3603324/" TargetMode="External"/><Relationship Id="rId1295" Type="http://schemas.openxmlformats.org/officeDocument/2006/relationships/hyperlink" Target="https://www.usnews.com/best-colleges/the-university-of-texas-at-arlington-3656" TargetMode="External"/><Relationship Id="rId1054" Type="http://schemas.openxmlformats.org/officeDocument/2006/relationships/hyperlink" Target="https://www.nbcwashington.com/news/local/northern-virginia/12-arrested-at-university-of-mary-washington-during-pro-palestinian-protest/3603324/" TargetMode="External"/><Relationship Id="rId1296" Type="http://schemas.openxmlformats.org/officeDocument/2006/relationships/hyperlink" Target="https://www.usnews.com/best-colleges/the-university-of-texas-at-arlington-3656" TargetMode="External"/><Relationship Id="rId224" Type="http://schemas.openxmlformats.org/officeDocument/2006/relationships/hyperlink" Target="https://online.flippingbook.com/view/941812332/4/"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umw.edu/news/2024/05/02/message-from-the-president-jefferson-square-follow-up/" TargetMode="External"/><Relationship Id="rId1297" Type="http://schemas.openxmlformats.org/officeDocument/2006/relationships/hyperlink" Target="https://www.usnews.com/best-colleges/the-university-of-texas-at-arlington-3656" TargetMode="External"/><Relationship Id="rId223" Type="http://schemas.openxmlformats.org/officeDocument/2006/relationships/hyperlink" Target="https://denverite.com/2024/04/29/auraria-antiwar-camp-prepares-for-further-gaza-action/" TargetMode="External"/><Relationship Id="rId465" Type="http://schemas.openxmlformats.org/officeDocument/2006/relationships/hyperlink" Target="https://www.instagram.com/p/C5bhEAMvZiV/?img_index=1" TargetMode="External"/><Relationship Id="rId1056" Type="http://schemas.openxmlformats.org/officeDocument/2006/relationships/hyperlink" Target="https://www.usnews.com/best-colleges/university-of-mary-washington-3746" TargetMode="External"/><Relationship Id="rId1298" Type="http://schemas.openxmlformats.org/officeDocument/2006/relationships/hyperlink" Target="https://www.texastribune.org/2022/01/31/texas-boycott-israel-lawsuit/" TargetMode="External"/><Relationship Id="rId222" Type="http://schemas.openxmlformats.org/officeDocument/2006/relationships/hyperlink" Target="https://www.columbiaspectator.com/news/2024/05/04/our-campus-our-crisis/" TargetMode="External"/><Relationship Id="rId464" Type="http://schemas.openxmlformats.org/officeDocument/2006/relationships/hyperlink" Target="https://19thnews.org/2024/05/campus-protests-deaf-students-gallaudet-university/" TargetMode="External"/><Relationship Id="rId1057" Type="http://schemas.openxmlformats.org/officeDocument/2006/relationships/hyperlink" Target="https://www.usnews.com/best-colleges/university-of-mary-washington-3746/student-life" TargetMode="External"/><Relationship Id="rId1299" Type="http://schemas.openxmlformats.org/officeDocument/2006/relationships/hyperlink" Target="https://www.yahoo.com/news/ut-arlington-holds-graduation-ceremony-215936826.html" TargetMode="External"/><Relationship Id="rId221" Type="http://schemas.openxmlformats.org/officeDocument/2006/relationships/hyperlink" Target="https://www.college.columbia.edu/cct/issue/fall18/article/point-pride" TargetMode="External"/><Relationship Id="rId463" Type="http://schemas.openxmlformats.org/officeDocument/2006/relationships/hyperlink" Target="https://19thnews.org/2024/05/campus-protests-deaf-students-gallaudet-university/" TargetMode="External"/><Relationship Id="rId1058" Type="http://schemas.openxmlformats.org/officeDocument/2006/relationships/hyperlink" Target="https://www.umw.edu/financialaid/process/cost-of-attendance/" TargetMode="External"/><Relationship Id="rId1048" Type="http://schemas.openxmlformats.org/officeDocument/2006/relationships/hyperlink" Target="https://bigfuture.collegeboard.org/colleges/university-of-illinois-at-urbana-champaign/tuition-and-costs" TargetMode="External"/><Relationship Id="rId1049" Type="http://schemas.openxmlformats.org/officeDocument/2006/relationships/hyperlink" Target="https://dailyiowan.com/2024/05/06/first-pro-palestine-encampment-on-university-of-iowa-campus-shut-down-by-police/" TargetMode="External"/><Relationship Id="rId217" Type="http://schemas.openxmlformats.org/officeDocument/2006/relationships/hyperlink" Target="https://www.usnews.com/best-colleges/columbia-university-2707" TargetMode="External"/><Relationship Id="rId459" Type="http://schemas.openxmlformats.org/officeDocument/2006/relationships/hyperlink" Target="https://www.usnews.com/best-colleges/gallaudet-university-1443" TargetMode="External"/><Relationship Id="rId216" Type="http://schemas.openxmlformats.org/officeDocument/2006/relationships/hyperlink" Target="https://endowment.giving.columbia.edu/endowment-performance-and-management/" TargetMode="External"/><Relationship Id="rId458" Type="http://schemas.openxmlformats.org/officeDocument/2006/relationships/hyperlink" Target="https://www.usnews.com/best-colleges/gallaudet-university-1443" TargetMode="External"/><Relationship Id="rId215" Type="http://schemas.openxmlformats.org/officeDocument/2006/relationships/hyperlink" Target="https://www.usnews.com/best-colleges/columbia-university-2707" TargetMode="External"/><Relationship Id="rId457" Type="http://schemas.openxmlformats.org/officeDocument/2006/relationships/hyperlink" Target="https://www.usnews.com/best-colleges/gallaudet-university-1443" TargetMode="External"/><Relationship Id="rId699" Type="http://schemas.openxmlformats.org/officeDocument/2006/relationships/hyperlink" Target="https://www.smith.edu/spirit/about.php"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www.usnews.com/best-colleges/gallaudet-university-1443" TargetMode="External"/><Relationship Id="rId698" Type="http://schemas.openxmlformats.org/officeDocument/2006/relationships/hyperlink" Target="https://www.jns.org/why-did-anti-bds-bill-fail-in-massachusetts-when-it-succeeded-in-other-states/" TargetMode="External"/><Relationship Id="rId219" Type="http://schemas.openxmlformats.org/officeDocument/2006/relationships/hyperlink" Target="https://www.jewishvirtuallibrary.org/anti-bds-legislation" TargetMode="External"/><Relationship Id="rId1280" Type="http://schemas.openxmlformats.org/officeDocument/2006/relationships/hyperlink" Target="https://wislawjournal.com/2024/05/14/louder-than-a-dog-whistle-milwaukee-protesters-clear-tents-face-no-legal-consequences/" TargetMode="External"/><Relationship Id="rId218" Type="http://schemas.openxmlformats.org/officeDocument/2006/relationships/hyperlink" Target="https://www.usnews.com/best-colleges/columbia-university-2707" TargetMode="External"/><Relationship Id="rId1281" Type="http://schemas.openxmlformats.org/officeDocument/2006/relationships/hyperlink" Target="https://www.nytimes.com/2024/05/12/us/university-wisconsin-milwaukee-protests-encampment.html?searchResultPosition=4" TargetMode="External"/><Relationship Id="rId451" Type="http://schemas.openxmlformats.org/officeDocument/2006/relationships/hyperlink" Target="https://19thnews.org/2024/05/campus-protests-deaf-students-gallaudet-university/" TargetMode="External"/><Relationship Id="rId69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0" Type="http://schemas.openxmlformats.org/officeDocument/2006/relationships/hyperlink" Target="https://dailyillini.com/news-stories/2024/04/26/palestine-students-encampment-illinois/" TargetMode="External"/><Relationship Id="rId1282" Type="http://schemas.openxmlformats.org/officeDocument/2006/relationships/hyperlink" Target="https://www.usnews.com/best-colleges/uw-milwaukee-3896" TargetMode="External"/><Relationship Id="rId450" Type="http://schemas.openxmlformats.org/officeDocument/2006/relationships/hyperlink" Target="https://gallaudet.edu/commencement/" TargetMode="External"/><Relationship Id="rId692" Type="http://schemas.openxmlformats.org/officeDocument/2006/relationships/hyperlink" Target="https://www.insidehighered.com/news/students/free-speech/2024/04/02/smith-college-students-protest-divestment-occupy-hall" TargetMode="External"/><Relationship Id="rId1041" Type="http://schemas.openxmlformats.org/officeDocument/2006/relationships/hyperlink" Target="https://www.usnews.com/best-colleges/university-of-florida-1535" TargetMode="External"/><Relationship Id="rId1283" Type="http://schemas.openxmlformats.org/officeDocument/2006/relationships/hyperlink" Target="https://datausa.io/profile/university/university-of-wisconsin-milwaukee" TargetMode="External"/><Relationship Id="rId69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2" Type="http://schemas.openxmlformats.org/officeDocument/2006/relationships/hyperlink" Target="https://uif.uillinois.edu/news/2023/88th-annual-meeting-university-illinois-foundation-celebrates-donors-and-student-impact" TargetMode="External"/><Relationship Id="rId1284" Type="http://schemas.openxmlformats.org/officeDocument/2006/relationships/hyperlink" Target="https://www.usnews.com/best-colleges/uw-milwaukee-3896" TargetMode="External"/><Relationship Id="rId690" Type="http://schemas.openxmlformats.org/officeDocument/2006/relationships/hyperlink" Target="https://www.instagram.com/p/C6H5tEZP5Vm/?img_index=9" TargetMode="External"/><Relationship Id="rId1043" Type="http://schemas.openxmlformats.org/officeDocument/2006/relationships/hyperlink" Target="https://www.admissions.illinois.edu/discover/illinois-facts" TargetMode="External"/><Relationship Id="rId1285" Type="http://schemas.openxmlformats.org/officeDocument/2006/relationships/hyperlink" Target="https://www.usnews.com/best-colleges/uw-milwaukee-38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storage.googleapis.com/gal-media/documents/Accreditation-Certification-and-Licensure/2022%20Gallaudet%20University%20ARA.pdf" TargetMode="External"/><Relationship Id="rId697" Type="http://schemas.openxmlformats.org/officeDocument/2006/relationships/hyperlink" Target="https://www.smith.edu/discover-smith/smith-glance" TargetMode="External"/><Relationship Id="rId1044" Type="http://schemas.openxmlformats.org/officeDocument/2006/relationships/hyperlink" Target="https://www.admissions.illinois.edu/invest/tuition" TargetMode="External"/><Relationship Id="rId1286" Type="http://schemas.openxmlformats.org/officeDocument/2006/relationships/hyperlink" Target="https://www.usnews.com/best-colleges/uw-milwaukee-3896" TargetMode="External"/><Relationship Id="rId212" Type="http://schemas.openxmlformats.org/officeDocument/2006/relationships/hyperlink" Target="https://www.columbiaspectator.com/city-news/2024/05/01/nypd-confirms-arrest-of-109-individuals-following-sweep-of-occupied-hamilton-hall-and-gaza-solidarity-encampment/" TargetMode="External"/><Relationship Id="rId454" Type="http://schemas.openxmlformats.org/officeDocument/2006/relationships/hyperlink" Target="https://www.usnews.com/best-colleges/gallaudet-university-1443" TargetMode="External"/><Relationship Id="rId696" Type="http://schemas.openxmlformats.org/officeDocument/2006/relationships/hyperlink" Target="https://www.smith.edu/discover-smith/smith-glance" TargetMode="External"/><Relationship Id="rId1045" Type="http://schemas.openxmlformats.org/officeDocument/2006/relationships/hyperlink" Target="https://bigfuture.collegeboard.org/colleges/university-of-illinois-at-urbana-champaign/tuition-and-costs" TargetMode="External"/><Relationship Id="rId1287" Type="http://schemas.openxmlformats.org/officeDocument/2006/relationships/hyperlink" Target="https://www.usnews.com/best-colleges/uw-milwaukee-3896"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19thnews.org/2024/05/campus-protests-deaf-students-gallaudet-university/" TargetMode="External"/><Relationship Id="rId695" Type="http://schemas.openxmlformats.org/officeDocument/2006/relationships/hyperlink" Target="https://www.smith.edu/your-campus/offices-services/investments" TargetMode="External"/><Relationship Id="rId1046" Type="http://schemas.openxmlformats.org/officeDocument/2006/relationships/hyperlink" Target="https://www.illinois.gov/news/press-release.13202.html" TargetMode="External"/><Relationship Id="rId1288" Type="http://schemas.openxmlformats.org/officeDocument/2006/relationships/hyperlink" Target="https://www.aljazeera.com/news/2017/10/28/wisconsin-governor-signs-anti-boycott-israel-order" TargetMode="External"/><Relationship Id="rId210" Type="http://schemas.openxmlformats.org/officeDocument/2006/relationships/hyperlink" Target="https://ny1.com/nyc/all-boroughs/news/2024/05/10/smaller-columbia-university-graduation-ceremonies-begin" TargetMode="External"/><Relationship Id="rId452" Type="http://schemas.openxmlformats.org/officeDocument/2006/relationships/hyperlink" Target="https://apnews.com/article/campus-protests-george-washington-encampment-eac5c1cc396551bee1b110b48a94aefd" TargetMode="External"/><Relationship Id="rId694" Type="http://schemas.openxmlformats.org/officeDocument/2006/relationships/hyperlink" Target="https://www.usnews.com/best-colleges/smith-college-2209" TargetMode="External"/><Relationship Id="rId1047" Type="http://schemas.openxmlformats.org/officeDocument/2006/relationships/hyperlink" Target="https://guides.library.illinois.edu/kingfisher" TargetMode="External"/><Relationship Id="rId1289" Type="http://schemas.openxmlformats.org/officeDocument/2006/relationships/hyperlink" Target="https://www.keranews.org/education/2024-05-10/ut-arlington-removes-pro-palestinian-encampment-citing-violations-of-university-policy" TargetMode="External"/><Relationship Id="rId491" Type="http://schemas.openxmlformats.org/officeDocument/2006/relationships/hyperlink" Target="https://www.gwu.edu/about" TargetMode="External"/><Relationship Id="rId490" Type="http://schemas.openxmlformats.org/officeDocument/2006/relationships/hyperlink" Target="https://gwhatchet.com/2024/05/05/live-coverage-encampment-begins-eleventh-day-under-persistent-rainfall/" TargetMode="External"/><Relationship Id="rId249" Type="http://schemas.openxmlformats.org/officeDocument/2006/relationships/hyperlink" Target="https://www.jewishvirtuallibrary.org/anti-bds-legislation"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www.usnews.com/best-colleges/cornell-university-2711" TargetMode="External"/><Relationship Id="rId489" Type="http://schemas.openxmlformats.org/officeDocument/2006/relationships/hyperlink" Target="https://gwhatchet.com/2024/05/05/live-coverage-encampment-begins-eleventh-day-under-persistent-rainfall/" TargetMode="External"/><Relationship Id="rId1070" Type="http://schemas.openxmlformats.org/officeDocument/2006/relationships/hyperlink" Target="https://www.timesofisrael.com/maryland-judge-refuses-muslim-groups-bid-to-block-state-anti-bds-rule/" TargetMode="External"/><Relationship Id="rId1071" Type="http://schemas.openxmlformats.org/officeDocument/2006/relationships/hyperlink" Target="https://umterps.com/sports/2018/6/7/school-mascot" TargetMode="External"/><Relationship Id="rId1072" Type="http://schemas.openxmlformats.org/officeDocument/2006/relationships/hyperlink" Target="https://www.instagram.com/p/C6SAkfQOjLc/?img_index=9"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gwhatchet.com/2024/04/26/seven-protesters-suspended-from-gw-for-encampment-organizers-say/" TargetMode="External"/><Relationship Id="rId1073" Type="http://schemas.openxmlformats.org/officeDocument/2006/relationships/hyperlink" Target="https://www.usnews.com/best-colleges/university-of-maryland-baltimore-2104" TargetMode="External"/><Relationship Id="rId241" Type="http://schemas.openxmlformats.org/officeDocument/2006/relationships/hyperlink" Target="https://statements.cornell.edu/2024/20240514-encampment-update.cfm" TargetMode="External"/><Relationship Id="rId483" Type="http://schemas.openxmlformats.org/officeDocument/2006/relationships/hyperlink" Target="https://gwhatchet.com/2024/05/04/live-coverage-encampments-tenth-day-met-with-rain-temperature-drops/" TargetMode="External"/><Relationship Id="rId1074" Type="http://schemas.openxmlformats.org/officeDocument/2006/relationships/hyperlink" Target="https://admissions.umd.edu/tuition/cost-of-attendance"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gwhatchet.com/2024/05/04/live-coverage-encampments-tenth-day-met-with-rain-temperature-drops/" TargetMode="External"/><Relationship Id="rId1075" Type="http://schemas.openxmlformats.org/officeDocument/2006/relationships/hyperlink" Target="https://admissions.umd.edu/tuition/cost-of-attendance" TargetMode="External"/><Relationship Id="rId481" Type="http://schemas.openxmlformats.org/officeDocument/2006/relationships/hyperlink" Target="https://www.theeagleonline.com/article/2024/04/solidarity-encampment-continues-amid-statements-from-au-and-gw" TargetMode="External"/><Relationship Id="rId1076" Type="http://schemas.openxmlformats.org/officeDocument/2006/relationships/hyperlink" Target="https://admissions.umd.edu/tuition/cost-of-attendance" TargetMode="External"/><Relationship Id="rId246" Type="http://schemas.openxmlformats.org/officeDocument/2006/relationships/hyperlink" Target="https://www.usnews.com/best-colleges/cornell-university-2711"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datausa.io/profile/university/university-of-maryland-baltimore" TargetMode="External"/><Relationship Id="rId245" Type="http://schemas.openxmlformats.org/officeDocument/2006/relationships/hyperlink" Target="https://www.usnews.com/best-colleges/cornell-university-2711" TargetMode="External"/><Relationship Id="rId487" Type="http://schemas.openxmlformats.org/officeDocument/2006/relationships/hyperlink" Target="https://www.washingtonpost.com/dc-md-va/2024/05/09/george-washington-university-encampment-arrest-breakdown/" TargetMode="External"/><Relationship Id="rId1078" Type="http://schemas.openxmlformats.org/officeDocument/2006/relationships/hyperlink" Target="https://www.timesofisrael.com/maryland-judge-refuses-muslim-groups-bid-to-block-state-anti-bds-rule/" TargetMode="External"/><Relationship Id="rId244" Type="http://schemas.openxmlformats.org/officeDocument/2006/relationships/hyperlink" Target="https://news.cornell.edu/stories/2023/10/university-endowment-reports-solid-return-fy-2023" TargetMode="External"/><Relationship Id="rId486" Type="http://schemas.openxmlformats.org/officeDocument/2006/relationships/hyperlink" Target="https://gwhatchet.com/2024/05/07/live-coverage-encampment-enters-13th-day-as-protesters-condemn-officials-alleged-refusal-to-negotiate/" TargetMode="External"/><Relationship Id="rId1079" Type="http://schemas.openxmlformats.org/officeDocument/2006/relationships/hyperlink" Target="https://umterps.com/sports/2018/6/7/school-mascot" TargetMode="External"/><Relationship Id="rId243" Type="http://schemas.openxmlformats.org/officeDocument/2006/relationships/hyperlink" Target="https://www.usnews.com/best-colleges/cornell-university-2711"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hehoya.com/news/developing-seven-georgetown-students-arrested-at-gwu-pro-palestinian-encampment/" TargetMode="External"/><Relationship Id="rId239" Type="http://schemas.openxmlformats.org/officeDocument/2006/relationships/hyperlink" Target="https://statements.cornell.edu/2024/20240514-encampment-update.cfm" TargetMode="External"/><Relationship Id="rId238" Type="http://schemas.openxmlformats.org/officeDocument/2006/relationships/hyperlink" Target="https://statements.cornell.edu/2024/20240514-encampment-update.cfm" TargetMode="External"/><Relationship Id="rId237" Type="http://schemas.openxmlformats.org/officeDocument/2006/relationships/hyperlink" Target="https://statements.cornell.edu/2024/20240514-encampment-update.cfm" TargetMode="External"/><Relationship Id="rId479" Type="http://schemas.openxmlformats.org/officeDocument/2006/relationships/hyperlink" Target="https://www.theeagleonline.com/article/2024/05/33-protesters-arrested-at-gw-encampment-early-wednesday-morning" TargetMode="External"/><Relationship Id="rId236" Type="http://schemas.openxmlformats.org/officeDocument/2006/relationships/hyperlink" Target="https://cornellsun.com/2024/05/12/schwarz-reflections-on-the-cornell-encampment/" TargetMode="External"/><Relationship Id="rId478" Type="http://schemas.openxmlformats.org/officeDocument/2006/relationships/hyperlink" Target="https://www.instagram.com/p/C6SAkfQOjLc/?img_index=5" TargetMode="External"/><Relationship Id="rId1060" Type="http://schemas.openxmlformats.org/officeDocument/2006/relationships/hyperlink" Target="https://www.umw.edu/financialaid/process/cost-of-attendance/" TargetMode="External"/><Relationship Id="rId1061" Type="http://schemas.openxmlformats.org/officeDocument/2006/relationships/hyperlink" Target="https://umweagles.com/information/getinvolved" TargetMode="External"/><Relationship Id="rId231" Type="http://schemas.openxmlformats.org/officeDocument/2006/relationships/hyperlink" Target="https://www.usnews.com/education/community-colleges/community-college-of-denver-CC01960" TargetMode="External"/><Relationship Id="rId473" Type="http://schemas.openxmlformats.org/officeDocument/2006/relationships/hyperlink" Target="https://oiep.gmu.edu/resources/fast-facts/mason-facts-and-figures-2022-2023/" TargetMode="External"/><Relationship Id="rId1062" Type="http://schemas.openxmlformats.org/officeDocument/2006/relationships/hyperlink" Target="https://www.usnews.com/best-colleges/university-of-mary-washington-3746/student-life" TargetMode="External"/><Relationship Id="rId230" Type="http://schemas.openxmlformats.org/officeDocument/2006/relationships/hyperlink" Target="https://www.usnews.com/education/community-colleges/community-college-of-denver-CC01960" TargetMode="External"/><Relationship Id="rId472" Type="http://schemas.openxmlformats.org/officeDocument/2006/relationships/hyperlink" Target="https://oiep.gmu.edu/resources/fast-facts/mason-facts-and-figures-2022-2023/" TargetMode="External"/><Relationship Id="rId1063" Type="http://schemas.openxmlformats.org/officeDocument/2006/relationships/hyperlink" Target="https://www.instagram.com/p/C6SAkfQOjLc/?img_index=8" TargetMode="External"/><Relationship Id="rId471" Type="http://schemas.openxmlformats.org/officeDocument/2006/relationships/hyperlink" Target="https://gmuf.org/wp-content/uploads/2022-GMUF-Endowment-Report.pdf" TargetMode="External"/><Relationship Id="rId1064" Type="http://schemas.openxmlformats.org/officeDocument/2006/relationships/hyperlink" Target="https://www.usnews.com/best-colleges/university-of-maryland-2103" TargetMode="External"/><Relationship Id="rId470" Type="http://schemas.openxmlformats.org/officeDocument/2006/relationships/hyperlink" Target="https://www.gmu.edu/about" TargetMode="External"/><Relationship Id="rId1065" Type="http://schemas.openxmlformats.org/officeDocument/2006/relationships/hyperlink" Target="https://research.umd.edu/who-we-are/facts-and-figures" TargetMode="External"/><Relationship Id="rId235" Type="http://schemas.openxmlformats.org/officeDocument/2006/relationships/hyperlink" Target="https://statements.cornell.edu/2024/20240514-encampment-update.cfm" TargetMode="External"/><Relationship Id="rId477" Type="http://schemas.openxmlformats.org/officeDocument/2006/relationships/hyperlink" Target="https://www.gmu.edu/news/2022-03/archives-history-mason-mascots" TargetMode="External"/><Relationship Id="rId1066" Type="http://schemas.openxmlformats.org/officeDocument/2006/relationships/hyperlink" Target="https://admissions.umd.edu/tuition/cost-of-attendance" TargetMode="External"/><Relationship Id="rId234" Type="http://schemas.openxmlformats.org/officeDocument/2006/relationships/hyperlink" Target="https://cornellsun.com/2024/05/12/schwarz-reflections-on-the-cornell-encampment/" TargetMode="External"/><Relationship Id="rId476" Type="http://schemas.openxmlformats.org/officeDocument/2006/relationships/hyperlink" Target="https://marketing.aso.gmu.edu/guidelines/" TargetMode="External"/><Relationship Id="rId1067" Type="http://schemas.openxmlformats.org/officeDocument/2006/relationships/hyperlink" Target="https://admissions.umd.edu/tuition/cost-of-attendance" TargetMode="External"/><Relationship Id="rId233" Type="http://schemas.openxmlformats.org/officeDocument/2006/relationships/hyperlink" Target="https://cornellsun.com/2024/05/12/schwarz-reflections-on-the-cornell-encampment/" TargetMode="External"/><Relationship Id="rId475" Type="http://schemas.openxmlformats.org/officeDocument/2006/relationships/hyperlink" Target="https://www.jewishvirtuallibrary.org/anti-bds-legislation" TargetMode="External"/><Relationship Id="rId1068" Type="http://schemas.openxmlformats.org/officeDocument/2006/relationships/hyperlink" Target="https://admissions.umd.edu/tuition/cost-of-attendance" TargetMode="External"/><Relationship Id="rId232" Type="http://schemas.openxmlformats.org/officeDocument/2006/relationships/hyperlink" Target="https://www.jewishvirtuallibrary.org/anti-bds-legislation" TargetMode="External"/><Relationship Id="rId474" Type="http://schemas.openxmlformats.org/officeDocument/2006/relationships/hyperlink" Target="https://oiep.gmu.edu/resources/fast-facts/mason-facts-and-figures-2022-2023/" TargetMode="External"/><Relationship Id="rId1069" Type="http://schemas.openxmlformats.org/officeDocument/2006/relationships/hyperlink" Target="https://www.collegeconfidential.com/colleges/university-of-maryland-college-park/tuition-and-aid/" TargetMode="External"/><Relationship Id="rId1015" Type="http://schemas.openxmlformats.org/officeDocument/2006/relationships/hyperlink" Target="https://www.usnews.com/best-colleges/university-of-florida-1535/paying" TargetMode="External"/><Relationship Id="rId1257" Type="http://schemas.openxmlformats.org/officeDocument/2006/relationships/hyperlink" Target="https://www.usnews.com/best-colleges/university-of-washington-3798" TargetMode="External"/><Relationship Id="rId1016" Type="http://schemas.openxmlformats.org/officeDocument/2006/relationships/hyperlink" Target="https://www.usnews.com/best-colleges/university-of-florida-1535/paying" TargetMode="External"/><Relationship Id="rId1258" Type="http://schemas.openxmlformats.org/officeDocument/2006/relationships/hyperlink" Target="https://www.usnews.com/best-colleges/university-of-washington-3798" TargetMode="External"/><Relationship Id="rId1017" Type="http://schemas.openxmlformats.org/officeDocument/2006/relationships/hyperlink" Target="https://www.flgov.com/2023/04/28/governor-ron-desantis-signs-enhanced-anti-antisemitism-and-anti-bds-legislation-in-israel/" TargetMode="External"/><Relationship Id="rId1259" Type="http://schemas.openxmlformats.org/officeDocument/2006/relationships/hyperlink" Target="https://www.usnews.com/best-colleges/university-of-washington-3798" TargetMode="External"/><Relationship Id="rId1018" Type="http://schemas.openxmlformats.org/officeDocument/2006/relationships/hyperlink" Target="https://floridagators.com/sports/2015/12/10/_spirit_mascots_history_.aspx" TargetMode="External"/><Relationship Id="rId1019" Type="http://schemas.openxmlformats.org/officeDocument/2006/relationships/hyperlink" Target="https://time.com/6972870/university-of-florida-encampment/" TargetMode="External"/><Relationship Id="rId426" Type="http://schemas.openxmlformats.org/officeDocument/2006/relationships/hyperlink" Target="https://nysfocus.com/2024/05/09/fordham-university-encampment-arrest" TargetMode="External"/><Relationship Id="rId66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425" Type="http://schemas.openxmlformats.org/officeDocument/2006/relationships/hyperlink" Target="https://nysfocus.com/2024/05/09/fordham-university-encampment-arrest" TargetMode="External"/><Relationship Id="rId667" Type="http://schemas.openxmlformats.org/officeDocument/2006/relationships/hyperlink" Target="https://www.usnews.com/best-colleges/rutgers-new-brunswick-6964"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usnews.com/best-colleges/rutgers-new-brunswick-6964"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www.nj.com/education/2024/05/grads-walk-out-of-rutgers-commencement-in-pro-palestinian-protest.html" TargetMode="External"/><Relationship Id="rId429" Type="http://schemas.openxmlformats.org/officeDocument/2006/relationships/hyperlink" Target="https://nysfocus.com/2024/05/09/fordham-university-encampment-arrest" TargetMode="External"/><Relationship Id="rId428" Type="http://schemas.openxmlformats.org/officeDocument/2006/relationships/hyperlink" Target="https://nysfocus.com/2024/05/09/fordham-university-encampment-arrest" TargetMode="External"/><Relationship Id="rId427" Type="http://schemas.openxmlformats.org/officeDocument/2006/relationships/hyperlink" Target="https://nysfocus.com/2024/05/09/fordham-university-encampment-arrest" TargetMode="External"/><Relationship Id="rId66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60" Type="http://schemas.openxmlformats.org/officeDocument/2006/relationships/hyperlink" Target="https://hyperallergic.com/913134/risd-gaza-solidarity-encampment-dissolves-after-expulsion-threats/" TargetMode="External"/><Relationship Id="rId1250" Type="http://schemas.openxmlformats.org/officeDocument/2006/relationships/hyperlink" Target="https://www.burlingtonfreepress.com/story/news/local/vermont/2024/05/10/uvm-pro-palestine-encampment-comes-down-after-10-days/73639789007/" TargetMode="External"/><Relationship Id="rId1251" Type="http://schemas.openxmlformats.org/officeDocument/2006/relationships/hyperlink" Target="https://www.seattletimes.com/seattle-news/uw-president-calls-for-cease-fire-criticizes-protest-encampment/" TargetMode="External"/><Relationship Id="rId1010" Type="http://schemas.openxmlformats.org/officeDocument/2006/relationships/hyperlink" Target="https://time.com/6972870/university-of-florida-encampment/" TargetMode="External"/><Relationship Id="rId1252" Type="http://schemas.openxmlformats.org/officeDocument/2006/relationships/hyperlink" Target="https://www.seattletimes.com/seattle-news/uw-president-calls-for-cease-fire-criticizes-protest-encampment/" TargetMode="External"/><Relationship Id="rId422" Type="http://schemas.openxmlformats.org/officeDocument/2006/relationships/hyperlink" Target="https://seminoles.com/sports/2017/7/5/osceola-and-renegade" TargetMode="External"/><Relationship Id="rId664" Type="http://schemas.openxmlformats.org/officeDocument/2006/relationships/hyperlink" Target="https://www.northjersey.com/story/news/education/2024/05/03/rutgers-new-brunswick-and-gaza-student-protesters-reach-agreement-end-encampment/73557444007/" TargetMode="External"/><Relationship Id="rId1011" Type="http://schemas.openxmlformats.org/officeDocument/2006/relationships/hyperlink" Target="https://www.alligator.org/article/2024/04/police-arrest-9-pro-palestine-protestors-on-uf-campus?ct=content_open&amp;cv=cbox_latest" TargetMode="External"/><Relationship Id="rId1253" Type="http://schemas.openxmlformats.org/officeDocument/2006/relationships/hyperlink" Target="https://www.seattletimes.com/seattle-news/uw-president-calls-for-cease-fire-criticizes-protest-encampment/" TargetMode="External"/><Relationship Id="rId421" Type="http://schemas.openxmlformats.org/officeDocument/2006/relationships/hyperlink" Target="https://unicomm.fsu.edu/brand/applying/colors/" TargetMode="External"/><Relationship Id="rId663" Type="http://schemas.openxmlformats.org/officeDocument/2006/relationships/hyperlink" Target="https://www.usnews.com/best-colleges/rice-3604" TargetMode="External"/><Relationship Id="rId1012" Type="http://schemas.openxmlformats.org/officeDocument/2006/relationships/hyperlink" Target="https://www.usnews.com/best-colleges/university-of-florida-1535" TargetMode="External"/><Relationship Id="rId1254" Type="http://schemas.openxmlformats.org/officeDocument/2006/relationships/hyperlink" Target="https://www.washington.edu/graduation/" TargetMode="External"/><Relationship Id="rId420" Type="http://schemas.openxmlformats.org/officeDocument/2006/relationships/hyperlink" Target="https://www.jewishvirtuallibrary.org/anti-bds-legislation" TargetMode="External"/><Relationship Id="rId662" Type="http://schemas.openxmlformats.org/officeDocument/2006/relationships/hyperlink" Target="https://www.usnews.com/best-colleges/rice-3604" TargetMode="External"/><Relationship Id="rId1013" Type="http://schemas.openxmlformats.org/officeDocument/2006/relationships/hyperlink" Target="https://www.usnews.com/best-colleges/university-of-florida-1535" TargetMode="External"/><Relationship Id="rId1255" Type="http://schemas.openxmlformats.org/officeDocument/2006/relationships/hyperlink" Target="https://www.usnews.com/best-colleges/university-of-washington-3798" TargetMode="External"/><Relationship Id="rId661" Type="http://schemas.openxmlformats.org/officeDocument/2006/relationships/hyperlink" Target="https://www.houstonpublicmedia.org/articles/civil-rights/protests/2024/04/24/484557/rice-students-nationwide-pro-palestinian-protests-encampment/" TargetMode="External"/><Relationship Id="rId1014" Type="http://schemas.openxmlformats.org/officeDocument/2006/relationships/hyperlink" Target="https://www.usnews.com/best-colleges/university-of-florida-1535/paying" TargetMode="External"/><Relationship Id="rId1256" Type="http://schemas.openxmlformats.org/officeDocument/2006/relationships/hyperlink" Target="https://www.uwinco.uw.edu/" TargetMode="External"/><Relationship Id="rId1004" Type="http://schemas.openxmlformats.org/officeDocument/2006/relationships/hyperlink" Target="https://www.cuindependent.com/2024/04/26/police-precense-at-pro-palestine-encampment-at-cu-denver-campus/" TargetMode="External"/><Relationship Id="rId1246" Type="http://schemas.openxmlformats.org/officeDocument/2006/relationships/hyperlink" Target="https://www.usnews.com/best-colleges/university-of-vermont-3696" TargetMode="External"/><Relationship Id="rId1005" Type="http://schemas.openxmlformats.org/officeDocument/2006/relationships/hyperlink" Target="https://www.ctpublic.org/news/2024-04-25/police-make-arrests-as-uconn-students-gather-for-pro-palestinian-protest" TargetMode="External"/><Relationship Id="rId1247" Type="http://schemas.openxmlformats.org/officeDocument/2006/relationships/hyperlink" Target="https://www.usnews.com/best-colleges/university-of-vermont-3696" TargetMode="External"/><Relationship Id="rId1006" Type="http://schemas.openxmlformats.org/officeDocument/2006/relationships/hyperlink" Target="https://www.instagram.com/p/C6KjGrlxTLq/?img_index=5" TargetMode="External"/><Relationship Id="rId1248" Type="http://schemas.openxmlformats.org/officeDocument/2006/relationships/hyperlink" Target="https://www.usnews.com/best-colleges/university-of-vermont-3696" TargetMode="External"/><Relationship Id="rId1007" Type="http://schemas.openxmlformats.org/officeDocument/2006/relationships/hyperlink" Target="https://www.alligator.org/article/2024/04/police-arrest-9-pro-palestine-protestors-on-uf-campus?ct=content_open&amp;cv=cbox_latest" TargetMode="External"/><Relationship Id="rId1249" Type="http://schemas.openxmlformats.org/officeDocument/2006/relationships/hyperlink" Target="https://www.sanders.senate.gov/press-releases/sanders-statement-on-anti-bds-bill-2/" TargetMode="External"/><Relationship Id="rId1008" Type="http://schemas.openxmlformats.org/officeDocument/2006/relationships/hyperlink" Target="https://commencement.ufl.edu/" TargetMode="External"/><Relationship Id="rId1009" Type="http://schemas.openxmlformats.org/officeDocument/2006/relationships/hyperlink" Target="https://time.com/6972870/university-of-florida-encampment/" TargetMode="External"/><Relationship Id="rId415" Type="http://schemas.openxmlformats.org/officeDocument/2006/relationships/hyperlink" Target="https://foundation.fsu.edu/sites/foundation.fsu.edu/files/documents/financial-documents/2021-ROG-V2-Web.pdf" TargetMode="External"/><Relationship Id="rId657" Type="http://schemas.openxmlformats.org/officeDocument/2006/relationships/hyperlink" Target="https://www.oregonlive.com/education/2024/05/police-move-to-end-portland-state-standoff.html" TargetMode="External"/><Relationship Id="rId899" Type="http://schemas.openxmlformats.org/officeDocument/2006/relationships/hyperlink" Target="https://uci.edu/university-facts/" TargetMode="External"/><Relationship Id="rId414" Type="http://schemas.openxmlformats.org/officeDocument/2006/relationships/hyperlink" Target="https://www.usnews.com/best-colleges/florida-state-university-1489" TargetMode="External"/><Relationship Id="rId656" Type="http://schemas.openxmlformats.org/officeDocument/2006/relationships/hyperlink" Target="https://www.usnews.com/best-colleges/purdue-university-west-lafayette-1825" TargetMode="External"/><Relationship Id="rId898" Type="http://schemas.openxmlformats.org/officeDocument/2006/relationships/hyperlink" Target="https://www.ucop.edu/investment-office/investment-reports/annual-reports/annual-endowment-report-2021.pdf" TargetMode="External"/><Relationship Id="rId413" Type="http://schemas.openxmlformats.org/officeDocument/2006/relationships/hyperlink" Target="https://prismreports.org/2024/05/09/arrested-florida-state-student-commitment-palestine/" TargetMode="External"/><Relationship Id="rId655" Type="http://schemas.openxmlformats.org/officeDocument/2006/relationships/hyperlink" Target="https://www.usnews.com/best-colleges/purdue-university-west-lafayette-1825" TargetMode="External"/><Relationship Id="rId897" Type="http://schemas.openxmlformats.org/officeDocument/2006/relationships/hyperlink" Target="https://www.ucop.edu/investment-office/investment-reports/annual-reports/uc-investments-annual-endowment-report-fy-2021-2022-public-final.pdf" TargetMode="External"/><Relationship Id="rId412" Type="http://schemas.openxmlformats.org/officeDocument/2006/relationships/hyperlink" Target="https://prismreports.org/2024/05/09/arrested-florida-state-student-commitment-palestine/" TargetMode="External"/><Relationship Id="rId654" Type="http://schemas.openxmlformats.org/officeDocument/2006/relationships/hyperlink" Target="https://www.northjersey.com/story/news/2024/04/30/princeton-university-protests-nj-sit-in-arrests/73508702007/" TargetMode="External"/><Relationship Id="rId896" Type="http://schemas.openxmlformats.org/officeDocument/2006/relationships/hyperlink" Target="https://abc7.com/uci-chancellor-says-talks-with-protesters-have-been-productive-but-no-resolution-yet/14776393/" TargetMode="External"/><Relationship Id="rId419" Type="http://schemas.openxmlformats.org/officeDocument/2006/relationships/hyperlink" Target="https://www.usnews.com/best-colleges/florida-state-university-1489" TargetMode="External"/><Relationship Id="rId418" Type="http://schemas.openxmlformats.org/officeDocument/2006/relationships/hyperlink" Target="https://www.usnews.com/best-colleges/florida-state-university-1489" TargetMode="External"/><Relationship Id="rId417" Type="http://schemas.openxmlformats.org/officeDocument/2006/relationships/hyperlink" Target="https://www.usnews.com/best-colleges/florida-state-university-1489" TargetMode="External"/><Relationship Id="rId659" Type="http://schemas.openxmlformats.org/officeDocument/2006/relationships/hyperlink" Target="https://www.usnews.com/best-colleges/university-of-rhode-island-3414" TargetMode="External"/><Relationship Id="rId416" Type="http://schemas.openxmlformats.org/officeDocument/2006/relationships/hyperlink" Target="https://www.usnews.com/best-colleges/florida-state-university-1489" TargetMode="External"/><Relationship Id="rId658" Type="http://schemas.openxmlformats.org/officeDocument/2006/relationships/hyperlink" Target="https://www.usnews.com/best-colleges/university-of-rhode-island-3414" TargetMode="External"/><Relationship Id="rId891" Type="http://schemas.openxmlformats.org/officeDocument/2006/relationships/hyperlink" Target="https://newuniversity.org/2024/04/29/uci-community-launches-encampment-protest-to-demand-divestment-from-israel/" TargetMode="External"/><Relationship Id="rId890" Type="http://schemas.openxmlformats.org/officeDocument/2006/relationships/hyperlink" Target="https://news.arizona.edu/news/message-president-robbins-may-9-campus-demonstration" TargetMode="External"/><Relationship Id="rId1240" Type="http://schemas.openxmlformats.org/officeDocument/2006/relationships/hyperlink" Target="https://www.burlingtonfreepress.com/story/news/local/vermont/2024/05/10/uvm-pro-palestine-encampment-comes-down-after-10-days/73639789007/" TargetMode="External"/><Relationship Id="rId1241" Type="http://schemas.openxmlformats.org/officeDocument/2006/relationships/hyperlink" Target="https://www.burlingtonfreepress.com/story/news/local/vermont/2024/05/10/uvm-pro-palestine-encampment-comes-down-after-10-days/73639789007/" TargetMode="External"/><Relationship Id="rId411" Type="http://schemas.openxmlformats.org/officeDocument/2006/relationships/hyperlink" Target="https://prismreports.org/2024/05/09/arrested-florida-state-student-commitment-palestine/" TargetMode="External"/><Relationship Id="rId653" Type="http://schemas.openxmlformats.org/officeDocument/2006/relationships/hyperlink" Target="https://www.usnews.com/best-colleges/princeton-university-2627" TargetMode="External"/><Relationship Id="rId895" Type="http://schemas.openxmlformats.org/officeDocument/2006/relationships/hyperlink" Target="https://abc7.com/uci-chancellor-says-talks-with-protesters-have-been-productive-but-no-resolution-yet/14776393/" TargetMode="External"/><Relationship Id="rId1000" Type="http://schemas.openxmlformats.org/officeDocument/2006/relationships/hyperlink" Target="https://www.denverpost.com/2024/05/13/university-denver-gaza-encampment/" TargetMode="External"/><Relationship Id="rId1242" Type="http://schemas.openxmlformats.org/officeDocument/2006/relationships/hyperlink" Target="https://www.uvm.edu/commencement" TargetMode="External"/><Relationship Id="rId410" Type="http://schemas.openxmlformats.org/officeDocument/2006/relationships/hyperlink" Target="https://prismreports.org/2024/05/09/arrested-florida-state-student-commitment-palestine/" TargetMode="External"/><Relationship Id="rId652" Type="http://schemas.openxmlformats.org/officeDocument/2006/relationships/hyperlink" Target="https://www.usnews.com/best-colleges/princeton-university-2627" TargetMode="External"/><Relationship Id="rId894" Type="http://schemas.openxmlformats.org/officeDocument/2006/relationships/hyperlink" Target="https://newuniversity.org/2024/04/29/uci-community-launches-encampment-protest-to-demand-divestment-from-israel/" TargetMode="External"/><Relationship Id="rId1001" Type="http://schemas.openxmlformats.org/officeDocument/2006/relationships/hyperlink" Target="https://www.cuindependent.com/2024/04/26/police-precense-at-pro-palestine-encampment-at-cu-denver-campus/" TargetMode="External"/><Relationship Id="rId1243" Type="http://schemas.openxmlformats.org/officeDocument/2006/relationships/hyperlink" Target="https://www.instagram.com/p/C6UIMmcOIf2/?img_index=3" TargetMode="External"/><Relationship Id="rId651" Type="http://schemas.openxmlformats.org/officeDocument/2006/relationships/hyperlink" Target="https://apnews.com/article/campus-protests-george-washington-encampment-eac5c1cc396551bee1b110b48a94aefd" TargetMode="External"/><Relationship Id="rId893" Type="http://schemas.openxmlformats.org/officeDocument/2006/relationships/hyperlink" Target="https://newuniversity.org/2024/05/08/encampment-day-9-uci-statement-negotiations-continue-western-wall-of-wisdom-erected-by-israeli-students/" TargetMode="External"/><Relationship Id="rId1002"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44" Type="http://schemas.openxmlformats.org/officeDocument/2006/relationships/hyperlink" Target="https://www.uvm.edu/sites/default/files/Division-of-Finance-Administration/Publications/FY23_Fin_Rpt.pdf" TargetMode="External"/><Relationship Id="rId650" Type="http://schemas.openxmlformats.org/officeDocument/2006/relationships/hyperlink" Target="https://www.dailyprincetonian.com/article/2024/05/princeton-news-stlife-gaza-solidarity-encampment-cannon-green-palestine-live-update-day-eight" TargetMode="External"/><Relationship Id="rId892" Type="http://schemas.openxmlformats.org/officeDocument/2006/relationships/hyperlink" Target="https://newuniversity.org/2024/04/29/uci-community-launches-encampment-protest-to-demand-divestment-from-israel/" TargetMode="External"/><Relationship Id="rId1003" Type="http://schemas.openxmlformats.org/officeDocument/2006/relationships/hyperlink" Target="https://www.usnews.com/best-colleges/university-of-chicago-1774" TargetMode="External"/><Relationship Id="rId1245" Type="http://schemas.openxmlformats.org/officeDocument/2006/relationships/hyperlink" Target="https://www.usnews.com/best-colleges/university-of-vermont-3696" TargetMode="External"/><Relationship Id="rId1037" Type="http://schemas.openxmlformats.org/officeDocument/2006/relationships/hyperlink" Target="https://dailyillini.com/news-stories/2024/04/26/palestine-students-encampment-illinois/" TargetMode="External"/><Relationship Id="rId1279" Type="http://schemas.openxmlformats.org/officeDocument/2006/relationships/hyperlink" Target="https://uwm.edu/secu/com_cer/" TargetMode="External"/><Relationship Id="rId1038" Type="http://schemas.openxmlformats.org/officeDocument/2006/relationships/hyperlink" Target="https://dailyillini.com/news-stories/around-campus/2024/05/10/encampment-ends-13-days-sjp-statement/" TargetMode="External"/><Relationship Id="rId1039" Type="http://schemas.openxmlformats.org/officeDocument/2006/relationships/hyperlink" Target="https://dailyillini.com/news-stories/2024/04/26/palestine-students-encampment-illinois/" TargetMode="External"/><Relationship Id="rId206" Type="http://schemas.openxmlformats.org/officeDocument/2006/relationships/hyperlink" Target="https://www.columbiaspectator.com/news/2024/05/04/our-campus-our-crisis/" TargetMode="External"/><Relationship Id="rId448" Type="http://schemas.openxmlformats.org/officeDocument/2006/relationships/hyperlink" Target="https://19thnews.org/2024/05/campus-protests-deaf-students-gallaudet-university/" TargetMode="External"/><Relationship Id="rId205" Type="http://schemas.openxmlformats.org/officeDocument/2006/relationships/hyperlink" Target="https://www.columbiaspectator.com/news/2024/05/02/timeline-the-gaza-solidarity-encampment/" TargetMode="External"/><Relationship Id="rId447" Type="http://schemas.openxmlformats.org/officeDocument/2006/relationships/hyperlink" Target="https://gwhatchet.com/2024/05/04/live-coverage-encampments-tenth-day-met-with-rain-temperature-drops/" TargetMode="External"/><Relationship Id="rId689" Type="http://schemas.openxmlformats.org/officeDocument/2006/relationships/hyperlink" Target="https://www.insidehighered.com/news/students/free-speech/2024/04/02/smith-college-students-protest-divestment-occupy-hall" TargetMode="External"/><Relationship Id="rId204" Type="http://schemas.openxmlformats.org/officeDocument/2006/relationships/hyperlink" Target="https://cuapartheiddivest.org/demands" TargetMode="External"/><Relationship Id="rId446" Type="http://schemas.openxmlformats.org/officeDocument/2006/relationships/hyperlink" Target="https://www.instagram.com/p/C6SAkfQOjLc/?img_index=3" TargetMode="External"/><Relationship Id="rId688" Type="http://schemas.openxmlformats.org/officeDocument/2006/relationships/hyperlink" Target="https://www.instagram.com/p/C6H5tEZP5Vm/?img_index=1" TargetMode="External"/><Relationship Id="rId203" Type="http://schemas.openxmlformats.org/officeDocument/2006/relationships/hyperlink" Target="https://gazette.com/news/education/colorado-college-protest-encampment-dismantled/article_a59e0a9e-13a5-11ef-b733-f7f718d71730.htm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wkrn.com/news/local-news/pro-palestinian-protest-ends-at-the-university-of-the-south/" TargetMode="External"/><Relationship Id="rId209" Type="http://schemas.openxmlformats.org/officeDocument/2006/relationships/hyperlink" Target="https://www.columbiaspectator.com/news/2024/05/02/timeline-the-gaza-solidarity-encampment/" TargetMode="External"/><Relationship Id="rId208" Type="http://schemas.openxmlformats.org/officeDocument/2006/relationships/hyperlink" Target="https://www.columbiaspectator.com/news/2024/05/02/timeline-the-gaza-solidarity-encampment/" TargetMode="External"/><Relationship Id="rId207" Type="http://schemas.openxmlformats.org/officeDocument/2006/relationships/hyperlink" Target="https://www.columbiaspectator.com/news/2024/05/02/timeline-the-gaza-solidarity-encampment/" TargetMode="External"/><Relationship Id="rId449" Type="http://schemas.openxmlformats.org/officeDocument/2006/relationships/hyperlink" Target="https://19thnews.org/2024/05/campus-protests-deaf-students-gallaudet-university/" TargetMode="External"/><Relationship Id="rId1270" Type="http://schemas.openxmlformats.org/officeDocument/2006/relationships/hyperlink" Target="https://www.usnews.com/best-colleges/university-of-wisconsin-3895" TargetMode="External"/><Relationship Id="rId440" Type="http://schemas.openxmlformats.org/officeDocument/2006/relationships/hyperlink" Target="https://www.fordham.edu/admissions-and-aid/costs-and-financing-options/tuition-and-fees/rates-for-undergraduates/" TargetMode="External"/><Relationship Id="rId682" Type="http://schemas.openxmlformats.org/officeDocument/2006/relationships/hyperlink" Target="https://goldengatexpress.org/category/campus-original/pro-palestine-encampment-coverage/" TargetMode="External"/><Relationship Id="rId1271" Type="http://schemas.openxmlformats.org/officeDocument/2006/relationships/hyperlink" Target="https://www.usnews.com/best-colleges/university-of-wisconsin-3895" TargetMode="External"/><Relationship Id="rId681" Type="http://schemas.openxmlformats.org/officeDocument/2006/relationships/hyperlink" Target="https://news.sfsu.edu/news/alli-gator-gets-glow" TargetMode="External"/><Relationship Id="rId1030" Type="http://schemas.openxmlformats.org/officeDocument/2006/relationships/hyperlink" Target="https://www.usnews.com/best-colleges/university-of-georgia-1598/paying" TargetMode="External"/><Relationship Id="rId1272" Type="http://schemas.openxmlformats.org/officeDocument/2006/relationships/hyperlink" Target="https://www.usnews.com/best-colleges/university-of-wisconsin-3895" TargetMode="External"/><Relationship Id="rId680" Type="http://schemas.openxmlformats.org/officeDocument/2006/relationships/hyperlink" Target="https://ccrjustice.org/sites/default/files/attach/2016/10/AB2844%20FAQ%20final.pdf" TargetMode="External"/><Relationship Id="rId1031" Type="http://schemas.openxmlformats.org/officeDocument/2006/relationships/hyperlink" Target="https://www.usnews.com/best-colleges/university-of-georgia-1598/paying" TargetMode="External"/><Relationship Id="rId1273" Type="http://schemas.openxmlformats.org/officeDocument/2006/relationships/hyperlink" Target="https://www.usnews.com/best-colleges/university-of-wisconsin-3895" TargetMode="External"/><Relationship Id="rId1032" Type="http://schemas.openxmlformats.org/officeDocument/2006/relationships/hyperlink" Target="https://www.usnews.com/best-colleges/university-of-georgia-1598/paying" TargetMode="External"/><Relationship Id="rId1274" Type="http://schemas.openxmlformats.org/officeDocument/2006/relationships/hyperlink" Target="https://www.aljazeera.com/news/2017/10/28/wisconsin-governor-signs-anti-boycott-israel-order" TargetMode="External"/><Relationship Id="rId202" Type="http://schemas.openxmlformats.org/officeDocument/2006/relationships/hyperlink" Target="https://gazette.com/news/education/colorado-college-protest-encampment-dismantled/article_a59e0a9e-13a5-11ef-b733-f7f718d71730.html" TargetMode="External"/><Relationship Id="rId444" Type="http://schemas.openxmlformats.org/officeDocument/2006/relationships/hyperlink" Target="https://www.fordham.edu/commencement/events/university-commencement/university-heraldry/" TargetMode="External"/><Relationship Id="rId686" Type="http://schemas.openxmlformats.org/officeDocument/2006/relationships/hyperlink" Target="https://blockclubchicago.org/2024/05/05/68-arrested-after-art-institute-asks-police-to-clear-pro-palestinian-encampment/" TargetMode="External"/><Relationship Id="rId1033" Type="http://schemas.openxmlformats.org/officeDocument/2006/relationships/hyperlink" Target="https://give.uga.edu/removing-barriers/" TargetMode="External"/><Relationship Id="rId1275" Type="http://schemas.openxmlformats.org/officeDocument/2006/relationships/hyperlink" Target="https://captimes.com/news/uw-protester-arrests-18-students-7-staff-9-unaffiliated/article_684045ec-0895-11ef-b96a-5fea8929e79d.html" TargetMode="External"/><Relationship Id="rId201"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3" Type="http://schemas.openxmlformats.org/officeDocument/2006/relationships/hyperlink" Target="https://www.fordham.edu/university-marketing-and-communications/brand-guidelines/fordham-colors/" TargetMode="External"/><Relationship Id="rId685" Type="http://schemas.openxmlformats.org/officeDocument/2006/relationships/hyperlink" Target="https://www.mercurynews.com/2024/05/14/san-jose-state-students-set-up-pro-palestine-encampment/" TargetMode="External"/><Relationship Id="rId1034" Type="http://schemas.openxmlformats.org/officeDocument/2006/relationships/hyperlink" Target="https://www.ajc.com/politics/appeals-court-sides-with-georgia-law-targeting-boycotts-against-israel/5OQH5BWMKBGPFOAA4G43RPEZJY/" TargetMode="External"/><Relationship Id="rId1276" Type="http://schemas.openxmlformats.org/officeDocument/2006/relationships/hyperlink" Target="https://www.wuwm.com/2024-05-16/pro-palestine-protesters-remove-uw-milwaukee-encampment-university-faces-criticism" TargetMode="External"/><Relationship Id="rId200" Type="http://schemas.openxmlformats.org/officeDocument/2006/relationships/hyperlink" Target="https://en.wikipedia.org/wiki/Claremont_Colleges" TargetMode="External"/><Relationship Id="rId442" Type="http://schemas.openxmlformats.org/officeDocument/2006/relationships/hyperlink" Target="https://www.jewishvirtuallibrary.org/anti-bds-legislation" TargetMode="External"/><Relationship Id="rId684" Type="http://schemas.openxmlformats.org/officeDocument/2006/relationships/hyperlink" Target="https://www.cbsnews.com/sanfrancisco/news/pro-palestinian-protest-hunger-strike-saint-marys-college-ca-moraga-ends/" TargetMode="External"/><Relationship Id="rId1035" Type="http://schemas.openxmlformats.org/officeDocument/2006/relationships/hyperlink" Target="https://georgiadogs.com/sports/2017/6/16/uga" TargetMode="External"/><Relationship Id="rId1277" Type="http://schemas.openxmlformats.org/officeDocument/2006/relationships/hyperlink" Target="https://www.wpr.org/news/uw-milwaukee-protesters-agreement-end-pro-palestinian-encampment" TargetMode="External"/><Relationship Id="rId441" Type="http://schemas.openxmlformats.org/officeDocument/2006/relationships/hyperlink" Target="https://www.usnews.com/best-colleges/fordham-university-2722/paying" TargetMode="External"/><Relationship Id="rId683" Type="http://schemas.openxmlformats.org/officeDocument/2006/relationships/hyperlink" Target="https://ccrjustice.org/sites/default/files/attach/2016/10/AB2844%20FAQ%20final.pdf" TargetMode="External"/><Relationship Id="rId1036" Type="http://schemas.openxmlformats.org/officeDocument/2006/relationships/hyperlink" Target="https://dailyillini.com/news-stories/2024/04/26/palestine-students-encampment-illinois/" TargetMode="External"/><Relationship Id="rId1278" Type="http://schemas.openxmlformats.org/officeDocument/2006/relationships/hyperlink" Target="https://www.wpr.org/news/uw-milwaukee-protesters-agreement-end-pro-palestinian-encampment" TargetMode="External"/><Relationship Id="rId1026" Type="http://schemas.openxmlformats.org/officeDocument/2006/relationships/hyperlink" Target="https://www.redandblack.com/uganews/uga-administration-responds-to-pro-palestine-encampment-arrests/article_8b9b42fc-0639-11ef-a928-6777be5483cb.html" TargetMode="External"/><Relationship Id="rId1268" Type="http://schemas.openxmlformats.org/officeDocument/2006/relationships/hyperlink" Target="https://www.usnews.com/best-colleges/university-of-wisconsin-3895" TargetMode="External"/><Relationship Id="rId1027" Type="http://schemas.openxmlformats.org/officeDocument/2006/relationships/hyperlink" Target="https://www.redandblack.com/uganews/uga-administration-responds-to-pro-palestine-encampment-arrests/article_8b9b42fc-0639-11ef-a928-6777be5483cb.html" TargetMode="External"/><Relationship Id="rId1269" Type="http://schemas.openxmlformats.org/officeDocument/2006/relationships/hyperlink" Target="https://www.pionline.com/endowments-and-foundations/university-wisconsin-madisons-endowment-returns-net-105-fiscal-year" TargetMode="External"/><Relationship Id="rId1028" Type="http://schemas.openxmlformats.org/officeDocument/2006/relationships/hyperlink" Target="https://www.usnews.com/best-colleges/university-of-georgia-1598" TargetMode="External"/><Relationship Id="rId1029" Type="http://schemas.openxmlformats.org/officeDocument/2006/relationships/hyperlink" Target="https://www.usnews.com/best-colleges/university-of-georgia-1598" TargetMode="External"/><Relationship Id="rId437" Type="http://schemas.openxmlformats.org/officeDocument/2006/relationships/hyperlink" Target="https://insight.fordham.edu/financial-health/" TargetMode="External"/><Relationship Id="rId679" Type="http://schemas.openxmlformats.org/officeDocument/2006/relationships/hyperlink" Target="https://future.sfsu.edu/tuition-aid" TargetMode="External"/><Relationship Id="rId436" Type="http://schemas.openxmlformats.org/officeDocument/2006/relationships/hyperlink" Target="https://www.usnews.com/best-colleges/fordham-university-2722" TargetMode="External"/><Relationship Id="rId678" Type="http://schemas.openxmlformats.org/officeDocument/2006/relationships/hyperlink" Target="https://future.sfsu.edu/" TargetMode="External"/><Relationship Id="rId435" Type="http://schemas.openxmlformats.org/officeDocument/2006/relationships/hyperlink" Target="https://nysfocus.com/2024/05/09/fordham-university-encampment-arrest" TargetMode="External"/><Relationship Id="rId677" Type="http://schemas.openxmlformats.org/officeDocument/2006/relationships/hyperlink" Target="https://ucorp.sfsu.edu/sites/default/files/documents/audited-financials-2023.pdf" TargetMode="External"/><Relationship Id="rId434" Type="http://schemas.openxmlformats.org/officeDocument/2006/relationships/hyperlink" Target="https://nysfocus.com/2024/05/09/fordham-university-encampment-arrest" TargetMode="External"/><Relationship Id="rId676" Type="http://schemas.openxmlformats.org/officeDocument/2006/relationships/hyperlink" Target="https://www.usnews.com/best-colleges/san-francisco-state-university-1154" TargetMode="External"/><Relationship Id="rId439" Type="http://schemas.openxmlformats.org/officeDocument/2006/relationships/hyperlink" Target="https://www.usnews.com/best-colleges/fordham-university-2722/paying" TargetMode="External"/><Relationship Id="rId438" Type="http://schemas.openxmlformats.org/officeDocument/2006/relationships/hyperlink" Target="https://www.fordham.edu/about/fordham-facts/" TargetMode="External"/><Relationship Id="rId671" Type="http://schemas.openxmlformats.org/officeDocument/2006/relationships/hyperlink" Target="https://www.nj.com/education/2024/05/rutgers-newark-students-set-up-pro-palestinian-encampment.html" TargetMode="External"/><Relationship Id="rId1260" Type="http://schemas.openxmlformats.org/officeDocument/2006/relationships/hyperlink" Target="https://www.usnews.com/best-colleges/university-of-washington-3798" TargetMode="External"/><Relationship Id="rId670" Type="http://schemas.openxmlformats.org/officeDocument/2006/relationships/hyperlink" Target="https://newjerseymonitor.com/2024/05/02/rutgers-students-reluctantly-end-gaza-solidarity-encampment/" TargetMode="External"/><Relationship Id="rId1261" Type="http://schemas.openxmlformats.org/officeDocument/2006/relationships/hyperlink" Target="https://www.realchangenews.org/news/2024/05/08/uw-students-launch-palestine-solidarity-encampment" TargetMode="External"/><Relationship Id="rId1020" Type="http://schemas.openxmlformats.org/officeDocument/2006/relationships/hyperlink" Target="https://www.usnews.com/best-colleges/university-of-florida-1535" TargetMode="External"/><Relationship Id="rId1262" Type="http://schemas.openxmlformats.org/officeDocument/2006/relationships/hyperlink" Target="https://wisconsinexaminer.com/2024/05/08/negotiations-between-uw-madison-encampment-protesters-and-administration-at-a-halt/" TargetMode="External"/><Relationship Id="rId1021" Type="http://schemas.openxmlformats.org/officeDocument/2006/relationships/hyperlink" Target="https://www.redandblack.com/uganews/uga-students-join-nationwide-encampment-movement-in-support-of-palestine/article_904ba618-0619-11ef-b2d8-93b98f9f0764.html" TargetMode="External"/><Relationship Id="rId1263" Type="http://schemas.openxmlformats.org/officeDocument/2006/relationships/hyperlink" Target="https://madison.com/news/local/education/university/uw-madison-palestine-protest-encampment/article_b32ebdf8-0d5f-11ef-8c6a-e32cf9bb87f7.html" TargetMode="External"/><Relationship Id="rId433" Type="http://schemas.openxmlformats.org/officeDocument/2006/relationships/hyperlink" Target="https://nysfocus.com/2024/05/09/fordham-university-encampment-arrest" TargetMode="External"/><Relationship Id="rId675" Type="http://schemas.openxmlformats.org/officeDocument/2006/relationships/hyperlink" Target="https://goldengatexpress.org/106551/campus-original/live-updates-sfsu-president-mahoney-negotiates-with-students/" TargetMode="External"/><Relationship Id="rId1022" Type="http://schemas.openxmlformats.org/officeDocument/2006/relationships/hyperlink" Target="https://www.redandblack.com/uganews/uga-students-join-nationwide-encampment-movement-in-support-of-palestine/article_904ba618-0619-11ef-b2d8-93b98f9f0764.html" TargetMode="External"/><Relationship Id="rId1264" Type="http://schemas.openxmlformats.org/officeDocument/2006/relationships/hyperlink" Target="https://madison.com/news/local/education/university/uw-madison-palestine-protest-encampment/article_b32ebdf8-0d5f-11ef-8c6a-e32cf9bb87f7.html" TargetMode="External"/><Relationship Id="rId432" Type="http://schemas.openxmlformats.org/officeDocument/2006/relationships/hyperlink" Target="https://www.fordham.edu/commencement/" TargetMode="External"/><Relationship Id="rId674" Type="http://schemas.openxmlformats.org/officeDocument/2006/relationships/hyperlink" Target="https://goldengatexpress.org/106449/campus-original/sfsu-begins-encampments-in-solidarity-with-palestine-joining-a-nationwide-movement/" TargetMode="External"/><Relationship Id="rId1023" Type="http://schemas.openxmlformats.org/officeDocument/2006/relationships/hyperlink" Target="https://www.redandblack.com/uganews/uga-administration-responds-to-pro-palestine-encampment-arrests/article_8b9b42fc-0639-11ef-a928-6777be5483cb.html" TargetMode="External"/><Relationship Id="rId1265" Type="http://schemas.openxmlformats.org/officeDocument/2006/relationships/hyperlink" Target="https://news.wisc.edu/agreement-reached-to-resolve-library-mall-tent-encampment/" TargetMode="External"/><Relationship Id="rId431" Type="http://schemas.openxmlformats.org/officeDocument/2006/relationships/hyperlink" Target="https://nysfocus.com/2024/05/09/fordham-university-encampment-arrest" TargetMode="External"/><Relationship Id="rId673" Type="http://schemas.openxmlformats.org/officeDocument/2006/relationships/hyperlink" Target="https://www.nbcsandiego.com/news/local/police-uc-san-diegos-pro-palestinian-encampment/3507445/" TargetMode="External"/><Relationship Id="rId1024" Type="http://schemas.openxmlformats.org/officeDocument/2006/relationships/hyperlink" Target="https://www.redandblack.com/uganews/uga-students-join-nationwide-encampment-movement-in-support-of-palestine/article_904ba618-0619-11ef-b2d8-93b98f9f0764.html" TargetMode="External"/><Relationship Id="rId1266" Type="http://schemas.openxmlformats.org/officeDocument/2006/relationships/hyperlink" Target="https://captimes.com/news/uw-protester-arrests-18-students-7-staff-9-unaffiliated/article_684045ec-0895-11ef-b96a-5fea8929e79d.html" TargetMode="External"/><Relationship Id="rId430" Type="http://schemas.openxmlformats.org/officeDocument/2006/relationships/hyperlink" Target="https://www.change.org/p/demand-fordham-university-to-support-palestinian-rights-and-divest-from-israeli-apartheid" TargetMode="External"/><Relationship Id="rId672" Type="http://schemas.openxmlformats.org/officeDocument/2006/relationships/hyperlink" Target="https://www.capradio.org/articles/2024/05/08/sacramento-state-says-it-has-reached-resolution-with-pro-palestinian-demonstrators-and-revises-investment-policies/" TargetMode="External"/><Relationship Id="rId1025" Type="http://schemas.openxmlformats.org/officeDocument/2006/relationships/hyperlink" Target="https://www.redandblack.com/uganews/uga-s-class-of-2024-graduates-in-sanford-stadium/article_c89d2d62-1130-11ef-8b6e-5be62c534da9.html" TargetMode="External"/><Relationship Id="rId1267" Type="http://schemas.openxmlformats.org/officeDocument/2006/relationships/hyperlink" Target="https://news.wisc.edu/agreement-reached-to-resolve-library-mall-tent-encampment/"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www.usnews.com/best-colleges/case-western-reserve-university-3024" TargetMode="External"/><Relationship Id="rId193" Type="http://schemas.openxmlformats.org/officeDocument/2006/relationships/hyperlink" Target="https://www.usnews.com/best-colleges/case-western-reserve-university-3024" TargetMode="External"/><Relationship Id="rId192" Type="http://schemas.openxmlformats.org/officeDocument/2006/relationships/hyperlink" Target="https://case.edu/investments/sites/default/files/2022-07/Endowment%20Report%202021.pdf" TargetMode="External"/><Relationship Id="rId191" Type="http://schemas.openxmlformats.org/officeDocument/2006/relationships/hyperlink" Target="https://www.usnews.com/best-colleges/case-western-reserve-university-3024"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observer.case.edu/gaza-solidarity-encampment-set-up-on-ksl-oval/" TargetMode="External"/><Relationship Id="rId185" Type="http://schemas.openxmlformats.org/officeDocument/2006/relationships/hyperlink" Target="https://www.clevescene.com/news/case-western-reserve-university-threatens-protestors-with-criminal-violations-as-encamped-grow-more-defiant-44268148" TargetMode="External"/><Relationship Id="rId184" Type="http://schemas.openxmlformats.org/officeDocument/2006/relationships/hyperlink" Target="https://case.edu/president/speeches-statements/encampment-protest-ends-adjustments-upcoming-events-may-10-2024" TargetMode="External"/><Relationship Id="rId189" Type="http://schemas.openxmlformats.org/officeDocument/2006/relationships/hyperlink" Target="https://observer.case.edu/gaza-solidarity-encampment-set-up-on-ksl-oval/" TargetMode="External"/><Relationship Id="rId188" Type="http://schemas.openxmlformats.org/officeDocument/2006/relationships/hyperlink" Target="https://www.clevescene.com/news/case-western-reserve-university-bars-some-pro-palestine-student-protesters-from-graduation-campus-44307146" TargetMode="External"/><Relationship Id="rId183" Type="http://schemas.openxmlformats.org/officeDocument/2006/relationships/hyperlink" Target="https://observer.case.edu/gaza-solidarity-encampment-set-up-on-ksl-oval/" TargetMode="External"/><Relationship Id="rId182" Type="http://schemas.openxmlformats.org/officeDocument/2006/relationships/hyperlink" Target="https://www.instagram.com/p/C60ARsiADQP/?img_index=5" TargetMode="External"/><Relationship Id="rId181" Type="http://schemas.openxmlformats.org/officeDocument/2006/relationships/hyperlink" Target="https://www.capradio.org/articles/2024/05/02/pro-palestinian-demonstrators-camp-at-sacramento-state-to-protest-war-in-gaza/" TargetMode="External"/><Relationship Id="rId180" Type="http://schemas.openxmlformats.org/officeDocument/2006/relationships/hyperlink" Target="https://boyleheightsbeat.com/one-week-in-student-encampment-at-cal-state-la-nearly-doubles-in-size/" TargetMode="External"/><Relationship Id="rId176" Type="http://schemas.openxmlformats.org/officeDocument/2006/relationships/hyperlink" Target="https://brand.humboldt.edu/identity" TargetMode="External"/><Relationship Id="rId175" Type="http://schemas.openxmlformats.org/officeDocument/2006/relationships/hyperlink" Target="https://www.jewishvirtuallibrary.org/anti-bds-legislation" TargetMode="External"/><Relationship Id="rId174" Type="http://schemas.openxmlformats.org/officeDocument/2006/relationships/hyperlink" Target="https://www.usnews.com/best-colleges/california-polytechnic-state-university---humboldt-1149/paying" TargetMode="External"/><Relationship Id="rId173" Type="http://schemas.openxmlformats.org/officeDocument/2006/relationships/hyperlink" Target="https://www.humboldt.edu/about/facts-figures" TargetMode="External"/><Relationship Id="rId179" Type="http://schemas.openxmlformats.org/officeDocument/2006/relationships/hyperlink" Target="https://thelumberjack.org/2024/05/07/protest-timeline-from-faculty-senate-chair-james-woglom/" TargetMode="External"/><Relationship Id="rId178" Type="http://schemas.openxmlformats.org/officeDocument/2006/relationships/hyperlink" Target="https://thelumberjack.org/2024/05/07/protest-timeline-from-faculty-senate-chair-james-woglom/" TargetMode="External"/><Relationship Id="rId177" Type="http://schemas.openxmlformats.org/officeDocument/2006/relationships/hyperlink" Target="https://www.humboldt.edu/about/facts-figures" TargetMode="External"/><Relationship Id="rId198" Type="http://schemas.openxmlformats.org/officeDocument/2006/relationships/hyperlink" Target="https://observer.case.edu/gaza-solidarity-encampment-set-up-on-ksl-oval/" TargetMode="External"/><Relationship Id="rId197" Type="http://schemas.openxmlformats.org/officeDocument/2006/relationships/hyperlink" Target="https://case.edu/its/archives/Sports/teams.htm" TargetMode="External"/><Relationship Id="rId196" Type="http://schemas.openxmlformats.org/officeDocument/2006/relationships/hyperlink" Target="https://case.edu/brand/visual-identity/color" TargetMode="External"/><Relationship Id="rId195" Type="http://schemas.openxmlformats.org/officeDocument/2006/relationships/hyperlink" Target="https://www.jewishvirtuallibrary.org/anti-bds-legislation" TargetMode="External"/><Relationship Id="rId199" Type="http://schemas.openxmlformats.org/officeDocument/2006/relationships/hyperlink" Target="https://www.ocregister.com/2024/05/16/chapman-university-and-students-reach-agreement-gaza-solidarity-encampment-to-dismantle/" TargetMode="External"/><Relationship Id="rId150" Type="http://schemas.openxmlformats.org/officeDocument/2006/relationships/hyperlink" Target="https://www.brynmawr.edu/inside/offices-services/finance-administration/financial-reports-budgets" TargetMode="External"/><Relationship Id="rId392" Type="http://schemas.openxmlformats.org/officeDocument/2006/relationships/hyperlink" Target="https://www.fitnyc.edu/life-at-fit/traditions/commencement/index.php" TargetMode="External"/><Relationship Id="rId391" Type="http://schemas.openxmlformats.org/officeDocument/2006/relationships/hyperlink" Target="https://gothamist.com/news/fit-protesters-surprised-by-nypds-crackdown-on-their-pro-palestinian-encampment" TargetMode="External"/><Relationship Id="rId390" Type="http://schemas.openxmlformats.org/officeDocument/2006/relationships/hyperlink" Target="https://gothamist.com/news/fit-protesters-surprised-by-nypds-crackdown-on-their-pro-palestinian-encampmen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bryn-mawr-college-3237"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mass.edu/oir/sites/default/files/publications/glance/FS_gla_01.pdf" TargetMode="External"/><Relationship Id="rId1091" Type="http://schemas.openxmlformats.org/officeDocument/2006/relationships/hyperlink" Target="https://www.umass.edu/oir/sites/default/files/publications/glance/FS_gla_01.pdf" TargetMode="External"/><Relationship Id="rId1092" Type="http://schemas.openxmlformats.org/officeDocument/2006/relationships/hyperlink" Target="https://www.umass.edu/oir/sites/default/files/publications/glance/FS_gla_01.pdf" TargetMode="External"/><Relationship Id="rId1093" Type="http://schemas.openxmlformats.org/officeDocument/2006/relationships/hyperlink" Target="https://www.jns.org/why-did-anti-bds-bill-fail-in-massachusetts-when-it-succeeded-in-other-states/" TargetMode="External"/><Relationship Id="rId1094" Type="http://schemas.openxmlformats.org/officeDocument/2006/relationships/hyperlink" Target="https://www.umass.edu/gateway/umass-edge/about-umass-amherst/mascot/sam-minuteman"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30/bryn-mawr-encampment-continues-to-grow-as-it-enters-day-three-the-peoples-college-for-the-liberation-of-palestine/" TargetMode="External"/><Relationship Id="rId385" Type="http://schemas.openxmlformats.org/officeDocument/2006/relationships/hyperlink" Target="https://www.instagram.com/p/C6w67tDg_1K/?hl=en&amp;img_index=3" TargetMode="External"/><Relationship Id="rId1095" Type="http://schemas.openxmlformats.org/officeDocument/2006/relationships/hyperlink" Target="https://www.instagram.com/tahrirumich/p/C67IftQvu-o/?img_index=1" TargetMode="External"/><Relationship Id="rId142" Type="http://schemas.openxmlformats.org/officeDocument/2006/relationships/hyperlink" Target="https://www.phillyvoice.com/bryn-mawr-commencement-moved-amidst-encampment-protest/" TargetMode="External"/><Relationship Id="rId384" Type="http://schemas.openxmlformats.org/officeDocument/2006/relationships/hyperlink" Target="https://www.instagram.com/p/C6w67tDg_1K/?hl=en&amp;img_index=3" TargetMode="External"/><Relationship Id="rId1096" Type="http://schemas.openxmlformats.org/officeDocument/2006/relationships/hyperlink" Target="https://www.wjr.com/2024/05/13/student-encampment-at-university-of-michigan-enters-its-fourth-week/" TargetMode="External"/><Relationship Id="rId141" Type="http://schemas.openxmlformats.org/officeDocument/2006/relationships/hyperlink" Target="https://bicollegenews.com/2024/04/27/bryn-mawr-college-students-set-up-palestine-liberation-encampment/" TargetMode="External"/><Relationship Id="rId383" Type="http://schemas.openxmlformats.org/officeDocument/2006/relationships/hyperlink" Target="https://emorywheel.com/undergraduate-students-vote-no-confidence-in-fenves-in-wake-of-protests/" TargetMode="External"/><Relationship Id="rId1097" Type="http://schemas.openxmlformats.org/officeDocument/2006/relationships/hyperlink" Target="https://www.mlive.com/news/ann-arbor/2024/05/fake-corpses-bloody-toys-placed-by-gaza-protesters-at-university-of-michigan-regents-homes.html" TargetMode="External"/><Relationship Id="rId140" Type="http://schemas.openxmlformats.org/officeDocument/2006/relationships/hyperlink" Target="https://bicollegenews.com/2024/04/27/bryn-mawr-college-students-set-up-palestine-liberation-encampment/" TargetMode="External"/><Relationship Id="rId382" Type="http://schemas.openxmlformats.org/officeDocument/2006/relationships/hyperlink" Target="https://teamcolorcodes.com/emory-university-eagles-color-codes/" TargetMode="External"/><Relationship Id="rId1098" Type="http://schemas.openxmlformats.org/officeDocument/2006/relationships/hyperlink" Target="https://www.wjr.com/2024/05/13/student-encampment-at-university-of-michigan-enters-its-fourth-week/"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5/03/president-cassidy-shuts-down-negotiations-with-student-protesters/" TargetMode="External"/><Relationship Id="rId389" Type="http://schemas.openxmlformats.org/officeDocument/2006/relationships/hyperlink" Target="https://www.instagram.com/p/C6w67tDg_1K/?hl=en&amp;img_index=3" TargetMode="External"/><Relationship Id="rId1099" Type="http://schemas.openxmlformats.org/officeDocument/2006/relationships/hyperlink" Target="https://www.mlive.com/news/ann-arbor/2024/05/1-arrested-after-police-push-protesters-back-from-university-of-michigan-art-museum.html"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5/03/president-cassidy-shuts-down-negotiations-with-student-protesters/" TargetMode="External"/><Relationship Id="rId388" Type="http://schemas.openxmlformats.org/officeDocument/2006/relationships/hyperlink" Target="https://www.teenvogue.com/story/fashion-institute-of-technology-campus-occupation-palestine"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bicollegenews.com/2024/05/03/president-cassidy-shuts-down-negotiations-with-student-protesters/" TargetMode="External"/><Relationship Id="rId387" Type="http://schemas.openxmlformats.org/officeDocument/2006/relationships/hyperlink" Target="https://www.teenvogue.com/story/fashion-institute-of-technology-campus-occupation-palestine"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www.instagram.com/p/C6w67tDg_1K/?hl=en&amp;img_index=3" TargetMode="External"/><Relationship Id="rId381" Type="http://schemas.openxmlformats.org/officeDocument/2006/relationships/hyperlink" Target="https://teamcolorcodes.com/emory-university-eagles-color-codes/" TargetMode="External"/><Relationship Id="rId380" Type="http://schemas.openxmlformats.org/officeDocument/2006/relationships/hyperlink" Target="https://www.jewishvirtuallibrary.org/anti-bds-legislation" TargetMode="External"/><Relationship Id="rId139" Type="http://schemas.openxmlformats.org/officeDocument/2006/relationships/hyperlink" Target="https://www.jta.org/2024/05/01/united-states/brown-university-board-to-vote-on-israel-divestment-following-agreement-with-protesters" TargetMode="External"/><Relationship Id="rId138" Type="http://schemas.openxmlformats.org/officeDocument/2006/relationships/hyperlink" Target="https://www.brown.edu/news/2023-07-24/bruno" TargetMode="External"/><Relationship Id="rId137" Type="http://schemas.openxmlformats.org/officeDocument/2006/relationships/hyperlink" Target="https://www.brown.edu/university-identity/sites/university-identity/files/Brown_Visual_Identity_Policy_2016-012020_rev_1.pdf" TargetMode="External"/><Relationship Id="rId379" Type="http://schemas.openxmlformats.org/officeDocument/2006/relationships/hyperlink" Target="https://www.usnews.com/best-colleges/emory-university-1564/paying" TargetMode="External"/><Relationship Id="rId1080" Type="http://schemas.openxmlformats.org/officeDocument/2006/relationships/hyperlink" Target="https://www.vermontpublic.org/2024-05-07/umass-amherst-protestors-once-again-set-up-encampment" TargetMode="External"/><Relationship Id="rId1081" Type="http://schemas.openxmlformats.org/officeDocument/2006/relationships/hyperlink" Target="https://www.wcax.com/2024/05/10/umass-commencement-speaker-cancels-police-break-up-mit-encampment/" TargetMode="External"/><Relationship Id="rId1082" Type="http://schemas.openxmlformats.org/officeDocument/2006/relationships/hyperlink" Target="https://www.gazettenet.com/More-than-100-arrested-at-UMass-pro-Palestinian-encampment-on-Amherst-55049834" TargetMode="External"/><Relationship Id="rId1083" Type="http://schemas.openxmlformats.org/officeDocument/2006/relationships/hyperlink" Target="https://dailycollegian.com/2024/05/protestors-form-second-gaza-solidarity-encampment/" TargetMode="External"/><Relationship Id="rId132" Type="http://schemas.openxmlformats.org/officeDocument/2006/relationships/hyperlink" Target="https://www.brown.edu/about/brown-glance" TargetMode="External"/><Relationship Id="rId374" Type="http://schemas.openxmlformats.org/officeDocument/2006/relationships/hyperlink" Target="https://www.usnews.com/best-colleges/emory-university-1564" TargetMode="External"/><Relationship Id="rId1084" Type="http://schemas.openxmlformats.org/officeDocument/2006/relationships/hyperlink" Target="https://dailycollegian.com/2024/05/protestors-form-second-gaza-solidarity-encampment/" TargetMode="External"/><Relationship Id="rId131" Type="http://schemas.openxmlformats.org/officeDocument/2006/relationships/hyperlink" Target="https://www.browndailyherald.com/article/2023/10/what-is-the-university-s-endowment" TargetMode="External"/><Relationship Id="rId373" Type="http://schemas.openxmlformats.org/officeDocument/2006/relationships/hyperlink" Target="https://emorywheel.com/fenves-answers-questions-about-encampment-arrests-at-university-senate-meeting/" TargetMode="External"/><Relationship Id="rId1085" Type="http://schemas.openxmlformats.org/officeDocument/2006/relationships/hyperlink" Target="https://www.vermontpublic.org/2024-05-07/umass-amherst-protestors-once-again-set-up-encampment" TargetMode="External"/><Relationship Id="rId130" Type="http://schemas.openxmlformats.org/officeDocument/2006/relationships/hyperlink" Target="https://www.brown.edu/about/brown-glance" TargetMode="External"/><Relationship Id="rId372" Type="http://schemas.openxmlformats.org/officeDocument/2006/relationships/hyperlink" Target="https://emorywheel.com/fenves-answers-questions-at-student-webinar-in-wake-of-protests-says-he-has-no-plans-to-divest-from-israel/" TargetMode="External"/><Relationship Id="rId1086" Type="http://schemas.openxmlformats.org/officeDocument/2006/relationships/hyperlink" Target="https://www.usnews.com/best-colleges/umass-amherst-2221" TargetMode="External"/><Relationship Id="rId371" Type="http://schemas.openxmlformats.org/officeDocument/2006/relationships/hyperlink" Target="https://president.emory.edu/communications/2024/04/april-26-yesterdays-protests.html" TargetMode="External"/><Relationship Id="rId1087" Type="http://schemas.openxmlformats.org/officeDocument/2006/relationships/hyperlink" Target="https://www.umassfoundation.org/s/1355/22/interior.aspx?sid=1355&amp;gid=1&amp;pgid=6792" TargetMode="External"/><Relationship Id="rId136" Type="http://schemas.openxmlformats.org/officeDocument/2006/relationships/hyperlink" Target="https://www.jewishvirtuallibrary.org/anti-bds-legislation" TargetMode="External"/><Relationship Id="rId378" Type="http://schemas.openxmlformats.org/officeDocument/2006/relationships/hyperlink" Target="https://www.usnews.com/best-colleges/emory-university-1564" TargetMode="External"/><Relationship Id="rId1088" Type="http://schemas.openxmlformats.org/officeDocument/2006/relationships/hyperlink" Target="https://www.umass.edu/diversity/data-policies" TargetMode="External"/><Relationship Id="rId135" Type="http://schemas.openxmlformats.org/officeDocument/2006/relationships/hyperlink" Target="https://www.usnews.com/best-colleges/brown-university-3401/paying" TargetMode="External"/><Relationship Id="rId377" Type="http://schemas.openxmlformats.org/officeDocument/2006/relationships/hyperlink" Target="https://www.usnews.com/best-colleges/emory-university-1564/paying" TargetMode="External"/><Relationship Id="rId1089" Type="http://schemas.openxmlformats.org/officeDocument/2006/relationships/hyperlink" Target="https://www.umass.edu/oir/sites/default/files/publications/glance/FS_gla_01.pdf" TargetMode="External"/><Relationship Id="rId134" Type="http://schemas.openxmlformats.org/officeDocument/2006/relationships/hyperlink" Target="https://finaid.brown.edu/estimate-cost-aid/cost" TargetMode="External"/><Relationship Id="rId376" Type="http://schemas.openxmlformats.org/officeDocument/2006/relationships/hyperlink" Target="https://www.usnews.com/best-colleges/emory-university-1564" TargetMode="External"/><Relationship Id="rId133" Type="http://schemas.openxmlformats.org/officeDocument/2006/relationships/hyperlink" Target="https://www.usnews.com/best-colleges/brown-university-3401/paying" TargetMode="External"/><Relationship Id="rId375"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72" Type="http://schemas.openxmlformats.org/officeDocument/2006/relationships/hyperlink" Target="https://www.usnews.com/best-colleges/california-polytechnic-state-university---humboldt-1149/paying" TargetMode="External"/><Relationship Id="rId171" Type="http://schemas.openxmlformats.org/officeDocument/2006/relationships/hyperlink" Target="https://www.humboldt.edu/about/facts-figures" TargetMode="External"/><Relationship Id="rId170" Type="http://schemas.openxmlformats.org/officeDocument/2006/relationships/hyperlink" Target="https://giving.humboldt.edu/sites/default/files/foundation_annualreport_final_2022-23_spreads.pdf" TargetMode="External"/><Relationship Id="rId165" Type="http://schemas.openxmlformats.org/officeDocument/2006/relationships/hyperlink" Target="https://www.capradio.org/articles/2024/04/30/cal-poly-humboldt-police-arrest-31-people-amid-pro-palestine-campus-demonstration/" TargetMode="External"/><Relationship Id="rId164" Type="http://schemas.openxmlformats.org/officeDocument/2006/relationships/hyperlink" Target="https://thelumberjack.org/2024/05/07/letter-cal-poly-humboldt-faculty-demand-resignation/" TargetMode="External"/><Relationship Id="rId163" Type="http://schemas.openxmlformats.org/officeDocument/2006/relationships/hyperlink" Target="https://www.capradio.org/articles/2024/04/30/cal-poly-humboldt-police-arrest-31-people-amid-pro-palestine-campus-demonstration/"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www.humboldt.edu/news/humboldt-one-top-public-schools-west-according-us-news-world-report" TargetMode="External"/><Relationship Id="rId168" Type="http://schemas.openxmlformats.org/officeDocument/2006/relationships/hyperlink" Target="https://thelumberjack.org/2024/05/07/protest-timeline-from-faculty-senate-chair-james-woglom/" TargetMode="External"/><Relationship Id="rId167" Type="http://schemas.openxmlformats.org/officeDocument/2006/relationships/hyperlink" Target="https://www.capradio.org/articles/2024/04/30/cal-poly-humboldt-police-arrest-31-people-amid-pro-palestine-campus-demonstration/" TargetMode="External"/><Relationship Id="rId166" Type="http://schemas.openxmlformats.org/officeDocument/2006/relationships/hyperlink" Target="https://thelumberjack.org/2024/05/07/protest-timeline-from-faculty-senate-chair-james-woglom/"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thelumberjack.org/2024/05/07/protest-timeline-from-faculty-senate-chair-james-woglom/" TargetMode="External"/><Relationship Id="rId159" Type="http://schemas.openxmlformats.org/officeDocument/2006/relationships/hyperlink" Target="https://thelumberjack.org/2024/05/07/protest-timeline-from-faculty-senate-chair-james-woglom/" TargetMode="External"/><Relationship Id="rId154" Type="http://schemas.openxmlformats.org/officeDocument/2006/relationships/hyperlink" Target="https://www.usnews.com/best-colleges/bryn-mawr-college-3237/paying" TargetMode="External"/><Relationship Id="rId396" Type="http://schemas.openxmlformats.org/officeDocument/2006/relationships/hyperlink" Target="https://gothamist.com/news/fit-protesters-surprised-by-nypds-crackdown-on-their-pro-palestinian-encampment" TargetMode="External"/><Relationship Id="rId153" Type="http://schemas.openxmlformats.org/officeDocument/2006/relationships/hyperlink" Target="https://www.usnews.com/best-colleges/bryn-mawr-college-3237" TargetMode="External"/><Relationship Id="rId395" Type="http://schemas.openxmlformats.org/officeDocument/2006/relationships/hyperlink" Target="https://www.instagram.com/p/C6w67tDg_1K/?hl=en&amp;img_index=3" TargetMode="External"/><Relationship Id="rId152" Type="http://schemas.openxmlformats.org/officeDocument/2006/relationships/hyperlink" Target="https://www.usnews.com/best-colleges/bryn-mawr-college-3237/paying" TargetMode="External"/><Relationship Id="rId394" Type="http://schemas.openxmlformats.org/officeDocument/2006/relationships/hyperlink" Target="https://www.instagram.com/p/C6w67tDg_1K/?hl=en&amp;img_index=3" TargetMode="External"/><Relationship Id="rId151" Type="http://schemas.openxmlformats.org/officeDocument/2006/relationships/hyperlink" Target="https://www.usnews.com/best-colleges/bryn-mawr-college-3237" TargetMode="External"/><Relationship Id="rId393" Type="http://schemas.openxmlformats.org/officeDocument/2006/relationships/hyperlink" Target="https://www.instagram.com/p/C6w67tDg_1K/?hl=en&amp;img_index=3" TargetMode="External"/><Relationship Id="rId158" Type="http://schemas.openxmlformats.org/officeDocument/2006/relationships/hyperlink" Target="https://thelumberjack.org/2024/05/07/protest-timeline-from-faculty-senate-chair-james-woglom/" TargetMode="External"/><Relationship Id="rId157" Type="http://schemas.openxmlformats.org/officeDocument/2006/relationships/hyperlink" Target="https://www.brynmawr.edu/bulletin/bryn-mawr-owl" TargetMode="External"/><Relationship Id="rId399" Type="http://schemas.openxmlformats.org/officeDocument/2006/relationships/hyperlink" Target="https://www.usnews.com/best-colleges/fashion-institute-of-technology-2866" TargetMode="External"/><Relationship Id="rId156" Type="http://schemas.openxmlformats.org/officeDocument/2006/relationships/hyperlink" Target="https://www.brynmawr.edu/inside/offices-services/college-communications/creative-services/college-identity-templates/color-palette" TargetMode="External"/><Relationship Id="rId398" Type="http://schemas.openxmlformats.org/officeDocument/2006/relationships/hyperlink" Target="https://www.usnews.com/best-colleges/fashion-institute-of-technology-2866" TargetMode="External"/><Relationship Id="rId155" Type="http://schemas.openxmlformats.org/officeDocument/2006/relationships/hyperlink" Target="https://www.jewishvirtuallibrary.org/anti-bds-legislation" TargetMode="External"/><Relationship Id="rId397" Type="http://schemas.openxmlformats.org/officeDocument/2006/relationships/hyperlink" Target="https://www.usnews.com/best-colleges/fashion-institute-of-technology-2866" TargetMode="External"/><Relationship Id="rId808" Type="http://schemas.openxmlformats.org/officeDocument/2006/relationships/hyperlink" Target="https://www.usnews.com/best-colleges/uconn-29013/paying" TargetMode="External"/><Relationship Id="rId807" Type="http://schemas.openxmlformats.org/officeDocument/2006/relationships/hyperlink" Target="https://universitycommunications.uconn.edu/content/uploads/sites/15/2022/12/INS_010_UConn-Fact-Sheet-v3_FY2023.pdf" TargetMode="External"/><Relationship Id="rId806" Type="http://schemas.openxmlformats.org/officeDocument/2006/relationships/hyperlink" Target="https://universitycommunications.uconn.edu/content/uploads/sites/15/2022/12/INS_010_UConn-Fact-Sheet-v3_FY2023.pdf" TargetMode="External"/><Relationship Id="rId805" Type="http://schemas.openxmlformats.org/officeDocument/2006/relationships/hyperlink" Target="https://www.foundation.uconn.edu/endowment-gifts/" TargetMode="External"/><Relationship Id="rId809" Type="http://schemas.openxmlformats.org/officeDocument/2006/relationships/hyperlink" Target="https://peoplesdispatch.org/2019/09/10/us-states-bring-in-anti-bds-laws-encourage-israeli-occupation/" TargetMode="External"/><Relationship Id="rId800" Type="http://schemas.openxmlformats.org/officeDocument/2006/relationships/hyperlink" Target="https://www.courant.com/2024/04/30/uconn-cracks-down-on-student-protest-more-arrested/" TargetMode="External"/><Relationship Id="rId804" Type="http://schemas.openxmlformats.org/officeDocument/2006/relationships/hyperlink" Target="https://admissions.uconn.edu/academics/schools-colleges/" TargetMode="External"/><Relationship Id="rId803" Type="http://schemas.openxmlformats.org/officeDocument/2006/relationships/hyperlink" Target="https://dailycampus.com/2024/05/01/24-students-1-former-student-arrested-after-six-day-uconn-encampment/" TargetMode="External"/><Relationship Id="rId802" Type="http://schemas.openxmlformats.org/officeDocument/2006/relationships/hyperlink" Target="https://dailycampus.com/2024/05/01/24-students-1-former-student-arrested-after-six-day-uconn-encampment/" TargetMode="External"/><Relationship Id="rId801" Type="http://schemas.openxmlformats.org/officeDocument/2006/relationships/hyperlink" Target="https://dailycampus.com/2024/05/01/24-students-1-former-student-arrested-after-six-day-uconn-encamp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collegiatetimes.com/news/virginia-tech-police-detain-pro-palestine-encampment-participants-leading-to-82-arrests/article_5b0ad568-0750-11ef-846b-6774f201f710.html" TargetMode="External"/><Relationship Id="rId1335" Type="http://schemas.openxmlformats.org/officeDocument/2006/relationships/hyperlink" Target="https://www.usnews.com/best-colleges/virginia-tech-3754"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vtf.org/portfolio"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usnews.com/best-colleges/virginia-tech-375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usnews.com/best-colleges/virginia-tech-3754"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wsls.com/news/local/2024/04/29/police-clear-out-pro-palestine-protest-encampment-at-virginia-tech/"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eorgetown.app.box.com/s/fcvgp0xvmgsfw10jvp502gtzot0geg8i" TargetMode="External"/><Relationship Id="rId508" Type="http://schemas.openxmlformats.org/officeDocument/2006/relationships/hyperlink" Target="https://www.usnews.com/best-colleges/georgetown-university-1445" TargetMode="External"/><Relationship Id="rId503" Type="http://schemas.openxmlformats.org/officeDocument/2006/relationships/hyperlink" Target="https://gwhatchet.com/2024/05/04/live-coverage-encampments-tenth-day-met-with-rain-temperature-drops/" TargetMode="External"/><Relationship Id="rId745" Type="http://schemas.openxmlformats.org/officeDocument/2006/relationships/hyperlink" Target="https://www.stonybrook.edu/about/facts-and-rankings/" TargetMode="External"/><Relationship Id="rId987" Type="http://schemas.openxmlformats.org/officeDocument/2006/relationships/hyperlink" Target="https://www.bloomberg.com/news/articles/2024-05-07/uchicago-ends-pro-palestinian-campus-encampment-without-arrests" TargetMode="External"/><Relationship Id="rId502" Type="http://schemas.openxmlformats.org/officeDocument/2006/relationships/hyperlink" Target="https://thehoya.com/news/developing-seven-georgetown-students-arrested-at-gwu-pro-palestinian-encampment/" TargetMode="External"/><Relationship Id="rId744" Type="http://schemas.openxmlformats.org/officeDocument/2006/relationships/hyperlink" Target="https://www.stonybrook.edu/about/facts-and-rankings/" TargetMode="External"/><Relationship Id="rId986" Type="http://schemas.openxmlformats.org/officeDocument/2006/relationships/hyperlink" Target="https://chicagomaroon.com/43157/news/breaking-police-arrive-on-main-quad-in-riot-gear-tell-protesters-to-leave/" TargetMode="External"/><Relationship Id="rId501" Type="http://schemas.openxmlformats.org/officeDocument/2006/relationships/hyperlink" Target="https://www.theeagleonline.com/article/2024/05/33-protesters-arrested-at-gw-encampment-early-wednesday-morning" TargetMode="External"/><Relationship Id="rId743" Type="http://schemas.openxmlformats.org/officeDocument/2006/relationships/hyperlink" Target="https://www.stonybrook.edu/about/facts-and-rankings/" TargetMode="External"/><Relationship Id="rId985" Type="http://schemas.openxmlformats.org/officeDocument/2006/relationships/hyperlink" Target="https://convocation.uchicago.edu/" TargetMode="External"/><Relationship Id="rId500" Type="http://schemas.openxmlformats.org/officeDocument/2006/relationships/hyperlink" Target="https://www.instagram.com/p/C6SAkfQOjLc/?img_index=5" TargetMode="External"/><Relationship Id="rId742" Type="http://schemas.openxmlformats.org/officeDocument/2006/relationships/hyperlink" Target="https://www.stonybrook.edu/about/facts-and-rankings/" TargetMode="External"/><Relationship Id="rId984" Type="http://schemas.openxmlformats.org/officeDocument/2006/relationships/hyperlink" Target="https://chicagomaroon.com/42443/news/live-updates-pro-palestine-encampment-enters-third-day-on-quad/"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www.stonybrook.edu/about/facts-and-rankings/" TargetMode="External"/><Relationship Id="rId506" Type="http://schemas.openxmlformats.org/officeDocument/2006/relationships/hyperlink" Target="https://thehoya.com/news/developing-seven-georgetown-students-arrested-at-gwu-pro-palestinian-encampment/" TargetMode="External"/><Relationship Id="rId748" Type="http://schemas.openxmlformats.org/officeDocument/2006/relationships/hyperlink" Target="https://sbstatesman.com/127280/news/breaking-news-sb4palestine-organizes-gaza-solidarity-encampment-on-staller-steps/" TargetMode="External"/><Relationship Id="rId505" Type="http://schemas.openxmlformats.org/officeDocument/2006/relationships/hyperlink" Target="https://commencement.georgetown.edu/" TargetMode="External"/><Relationship Id="rId747" Type="http://schemas.openxmlformats.org/officeDocument/2006/relationships/hyperlink" Target="https://www.stonybrook.edu/commcms/traditions/mascot-madness" TargetMode="External"/><Relationship Id="rId989" Type="http://schemas.openxmlformats.org/officeDocument/2006/relationships/hyperlink" Target="https://www.usnews.com/best-colleges/university-of-chicago-1774" TargetMode="External"/><Relationship Id="rId504" Type="http://schemas.openxmlformats.org/officeDocument/2006/relationships/hyperlink" Target="https://www.instagram.com/p/C66WzpqOoIJ/?hl=en&amp;img_index=1" TargetMode="External"/><Relationship Id="rId746" Type="http://schemas.openxmlformats.org/officeDocument/2006/relationships/hyperlink" Target="https://ogs.ny.gov/executive-order-157" TargetMode="External"/><Relationship Id="rId988" Type="http://schemas.openxmlformats.org/officeDocument/2006/relationships/hyperlink" Target="https://chicagomaroon.com/42726/news/live-updates-pro-palestine-encampment-enters-fifth-day-on-quad/"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nytimes.com/2023/06/01/nyregion/stony-brook-university-gift.html" TargetMode="External"/><Relationship Id="rId983" Type="http://schemas.openxmlformats.org/officeDocument/2006/relationships/hyperlink" Target="https://chicagomaroon.com/43399/news/ucup-holds-press-conference-on-encampment-raid/" TargetMode="External"/><Relationship Id="rId1330" Type="http://schemas.openxmlformats.org/officeDocument/2006/relationships/hyperlink" Target="https://www.cair.com/press_releases/cair-says-virginia-anti-bds-bill-violates-first-amendment-free-speech-rights/" TargetMode="External"/><Relationship Id="rId740" Type="http://schemas.openxmlformats.org/officeDocument/2006/relationships/hyperlink" Target="https://www.usnews.com/best-colleges/stony-brook-suny-2838" TargetMode="External"/><Relationship Id="rId982" Type="http://schemas.openxmlformats.org/officeDocument/2006/relationships/hyperlink" Target="https://chicagomaroon.com/42194/news/breaking-pro-palestine-protestors-launch-encampment-on-quad/" TargetMode="External"/><Relationship Id="rId1331" Type="http://schemas.openxmlformats.org/officeDocument/2006/relationships/hyperlink" Target="https://www.wsls.com/news/local/2024/04/29/police-clear-out-pro-palestine-protest-encampment-at-virginia-tech/" TargetMode="External"/><Relationship Id="rId981" Type="http://schemas.openxmlformats.org/officeDocument/2006/relationships/hyperlink" Target="https://chicagomaroon.com/42569/news/university-meets-with-encampment-leaders-organizers-say/" TargetMode="External"/><Relationship Id="rId133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980" Type="http://schemas.openxmlformats.org/officeDocument/2006/relationships/hyperlink" Target="https://www.kqed.org/news/11986194/pro-palestinian-protesters-stay-put-on-ucsf-campus-a-day-after-initial-police-sweep" TargetMode="External"/><Relationship Id="rId1333" Type="http://schemas.openxmlformats.org/officeDocument/2006/relationships/hyperlink" Target="https://dailyprogress.com/news/state-regional/education/virginia-tech-sees-off-nearly-8k-graduates/article_2d218bfe-decb-5c80-90ae-46fd967ffb50.html" TargetMode="External"/><Relationship Id="rId1323" Type="http://schemas.openxmlformats.org/officeDocument/2006/relationships/hyperlink" Target="https://news.vcu.edu/article/2024/04/vcu-campus-update" TargetMode="External"/><Relationship Id="rId1324" Type="http://schemas.openxmlformats.org/officeDocument/2006/relationships/hyperlink" Target="https://www.usnews.com/best-colleges/vcu-3735"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vcuf.org/media/vcufoundationvcuedu/docs/FY%202022%20VCU%20Foundation%20financial%20statements%20FINAL.pdf"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vcu-3735"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usnews.com/best-colleges/vcu-3735"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usnews.com/best-colleges/vcu-3735"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usnews.com/best-colleges/vcu-3735"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sbstatesman.com/127366/news/breaking-29-demonstrators-arrested-during-encampment-protest/" TargetMode="External"/><Relationship Id="rId734" Type="http://schemas.openxmlformats.org/officeDocument/2006/relationships/hyperlink" Target="https://sbstatesman.com/127280/news/breaking-news-sb4palestine-organizes-gaza-solidarity-encampment-on-staller-steps/"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www.instagram.com/p/C6YwiVVuRYe/?utm_source=ig_web_copy_link&amp;igsh=MzRlODBiNWFlZA%3D%3D&amp;img_index=2" TargetMode="External"/><Relationship Id="rId975" Type="http://schemas.openxmlformats.org/officeDocument/2006/relationships/hyperlink" Target="https://www.finaid.ucsb.edu/docs/default-source/default-document-library/2324-coa.pdf" TargetMode="External"/><Relationship Id="rId732" Type="http://schemas.openxmlformats.org/officeDocument/2006/relationships/hyperlink" Target="https://www.cityandstateny.com/politics/2024/05/tracking-campus-protests-new-york/396318/" TargetMode="External"/><Relationship Id="rId974" Type="http://schemas.openxmlformats.org/officeDocument/2006/relationships/hyperlink" Target="https://www.finaid.ucsb.edu/docs/default-source/default-document-library/2324-coa.pdf" TargetMode="External"/><Relationship Id="rId731" Type="http://schemas.openxmlformats.org/officeDocument/2006/relationships/hyperlink" Target="https://oracle.newpaltz.edu/student-encampment/" TargetMode="External"/><Relationship Id="rId973" Type="http://schemas.openxmlformats.org/officeDocument/2006/relationships/hyperlink" Target="https://www.usnews.com/best-colleges/university-of-california-santa-barbara-1320" TargetMode="External"/><Relationship Id="rId738" Type="http://schemas.openxmlformats.org/officeDocument/2006/relationships/hyperlink" Target="https://sbstatesman.com/127366/news/breaking-29-demonstrators-arrested-during-encampment-protest/" TargetMode="External"/><Relationship Id="rId737" Type="http://schemas.openxmlformats.org/officeDocument/2006/relationships/hyperlink" Target="https://sbstatesman.com/127366/news/breaking-29-demonstrators-arrested-during-encampment-protest/" TargetMode="External"/><Relationship Id="rId979" Type="http://schemas.openxmlformats.org/officeDocument/2006/relationships/hyperlink" Target="https://www.nbcsandiego.com/news/local/police-uc-san-diegos-pro-palestinian-encampment/3507445/" TargetMode="External"/><Relationship Id="rId736" Type="http://schemas.openxmlformats.org/officeDocument/2006/relationships/hyperlink" Target="https://sbstatesman.com/127366/news/breaking-29-demonstrators-arrested-during-encampment-protest/" TargetMode="External"/><Relationship Id="rId978" Type="http://schemas.openxmlformats.org/officeDocument/2006/relationships/hyperlink" Target="https://ccrjustice.org/sites/default/files/attach/2016/10/AB2844%20FAQ%20final.pdf" TargetMode="External"/><Relationship Id="rId735" Type="http://schemas.openxmlformats.org/officeDocument/2006/relationships/hyperlink" Target="https://sbstatesman.com/127280/news/breaking-news-sb4palestine-organizes-gaza-solidarity-encampment-on-staller-steps/" TargetMode="External"/><Relationship Id="rId977" Type="http://schemas.openxmlformats.org/officeDocument/2006/relationships/hyperlink" Target="https://ucsbgauchos.com/sports/2023/6/12/fan-zone-Locos-nickname.aspx"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stanforddaily.com/2024/05/12/pro-israel-protesters-rally-against-pro-palestine-encampment/" TargetMode="External"/><Relationship Id="rId972" Type="http://schemas.openxmlformats.org/officeDocument/2006/relationships/hyperlink" Target="https://www.ucop.edu/investment-office/investment-reports/annual-reports/annual-endowment-report-2021.pdf" TargetMode="External"/><Relationship Id="rId971" Type="http://schemas.openxmlformats.org/officeDocument/2006/relationships/hyperlink" Target="https://www.usnews.com/best-colleges/university-of-california-santa-barbara-1320" TargetMode="External"/><Relationship Id="rId1320" Type="http://schemas.openxmlformats.org/officeDocument/2006/relationships/hyperlink" Target="https://miscellanynews.org/2024/05/06/news/breaking-news-vassar-gaza-solidarity-encampment-dismantled-after-five-days/" TargetMode="External"/><Relationship Id="rId970" Type="http://schemas.openxmlformats.org/officeDocument/2006/relationships/hyperlink" Target="https://dailynexus.com/2024-05-15/encampment-enters-third-week-makes-little-progress-in-university-negotiations/" TargetMode="External"/><Relationship Id="rId1321" Type="http://schemas.openxmlformats.org/officeDocument/2006/relationships/hyperlink" Target="https://x.com/GoadGatsby/status/1784964325561483624" TargetMode="External"/><Relationship Id="rId1322" Type="http://schemas.openxmlformats.org/officeDocument/2006/relationships/hyperlink" Target="https://commencement.vcu.edu/" TargetMode="External"/><Relationship Id="rId1114" Type="http://schemas.openxmlformats.org/officeDocument/2006/relationships/hyperlink" Target="https://give.umn.edu/about/financial/endowment" TargetMode="External"/><Relationship Id="rId1356" Type="http://schemas.openxmlformats.org/officeDocument/2006/relationships/hyperlink" Target="https://giving.wayne.edu/about/foundation" TargetMode="External"/><Relationship Id="rId1115" Type="http://schemas.openxmlformats.org/officeDocument/2006/relationships/hyperlink" Target="https://mglobal.umn.edu/sites/mglobal.umn.edu/files/2023-01/UofM_overview_2023.pdf" TargetMode="External"/><Relationship Id="rId1357" Type="http://schemas.openxmlformats.org/officeDocument/2006/relationships/hyperlink" Target="https://www.usnews.com/best-colleges/wayne-state-2329"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admissions.tc.umn.edu/cost-aid/cost-aid-scholarships/cost-attendance" TargetMode="External"/><Relationship Id="rId1358" Type="http://schemas.openxmlformats.org/officeDocument/2006/relationships/hyperlink" Target="https://brandeiscenter.com/third-michigan-campus-passes-bds-resolution/" TargetMode="External"/><Relationship Id="rId1117" Type="http://schemas.openxmlformats.org/officeDocument/2006/relationships/hyperlink" Target="https://admissions.tc.umn.edu/cost-aid/cost-aid-scholarships/cost-attendance" TargetMode="External"/><Relationship Id="rId1359" Type="http://schemas.openxmlformats.org/officeDocument/2006/relationships/hyperlink" Target="https://www.freep.com/story/news/local/michigan/2024/05/04/protests-against-israel-continue-in-michigan-amid-national-crackdown/73559649007/"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admissions.tc.umn.edu/cost-aid/cost-aid-scholarships/cost-attendance"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usnews.com/best-colleges/university-of-minnesota-twin-cities-3969/paying"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mprnews.org/story/2024/05/09/hamline-university-staff-dismantle-protest-vigils-ahead-of-graduation-ceremonies" TargetMode="External"/><Relationship Id="rId767" Type="http://schemas.openxmlformats.org/officeDocument/2006/relationships/hyperlink" Target="https://www.usnews.com/best-colleges/syracuse-university-2882" TargetMode="External"/><Relationship Id="rId524" Type="http://schemas.openxmlformats.org/officeDocument/2006/relationships/hyperlink" Target="https://www.instagram.com/p/C6Uu6ePsLNT/" TargetMode="External"/><Relationship Id="rId766" Type="http://schemas.openxmlformats.org/officeDocument/2006/relationships/hyperlink" Target="https://dailyorange.com/2024/05/syracuse-university-encampment-statement-dps-interactions/" TargetMode="External"/><Relationship Id="rId523" Type="http://schemas.openxmlformats.org/officeDocument/2006/relationships/hyperlink" Target="https://hamlineoracle.com/13103/news/encampment-continues-following-murray-watters-meeting/" TargetMode="External"/><Relationship Id="rId765" Type="http://schemas.openxmlformats.org/officeDocument/2006/relationships/hyperlink" Target="https://dailyorange.com/2024/05/looking-into-syracuse-gaza-solidarity-encampment/" TargetMode="External"/><Relationship Id="rId522" Type="http://schemas.openxmlformats.org/officeDocument/2006/relationships/hyperlink" Target="https://hamlineoracle.com/13135/news/the-art-of-peaceful-student-protest/" TargetMode="External"/><Relationship Id="rId764" Type="http://schemas.openxmlformats.org/officeDocument/2006/relationships/hyperlink" Target="https://dailyorange.com/2024/05/students-walk-across-campus-israel-solidarity/" TargetMode="External"/><Relationship Id="rId529" Type="http://schemas.openxmlformats.org/officeDocument/2006/relationships/hyperlink" Target="https://www.usnews.com/best-colleges/hamline-university-2354" TargetMode="External"/><Relationship Id="rId528" Type="http://schemas.openxmlformats.org/officeDocument/2006/relationships/hyperlink" Target="https://hamlineoracle.com/13135/news/the-art-of-peaceful-student-protest/" TargetMode="External"/><Relationship Id="rId527" Type="http://schemas.openxmlformats.org/officeDocument/2006/relationships/hyperlink" Target="https://hamlineoracle.com/13135/news/the-art-of-peaceful-student-protest/" TargetMode="External"/><Relationship Id="rId769" Type="http://schemas.openxmlformats.org/officeDocument/2006/relationships/hyperlink" Target="https://www.syracuse.edu/about/facts-figures/" TargetMode="External"/><Relationship Id="rId526" Type="http://schemas.openxmlformats.org/officeDocument/2006/relationships/hyperlink" Target="https://www.instagram.com/p/C6Uu6ePsLNT/" TargetMode="External"/><Relationship Id="rId768" Type="http://schemas.openxmlformats.org/officeDocument/2006/relationships/hyperlink" Target="https://finance.syr.edu/treasurer/investment-management/"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jpost.com/bds-threat/missouri-joins-31-other-states-in-passing-anti-bds-legislation-635025"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www.studlife.com/news/2024/04/27/protestors-hold-pro-palestine-march-through-campus-start-encampment" TargetMode="External"/><Relationship Id="rId521" Type="http://schemas.openxmlformats.org/officeDocument/2006/relationships/hyperlink" Target="https://hamlineoracle.com/13089/uncategorized/old-main-occupation-moved-to-front-lawn/" TargetMode="External"/><Relationship Id="rId763" Type="http://schemas.openxmlformats.org/officeDocument/2006/relationships/hyperlink" Target="https://dailyorange.com/2024/04/live-student-encampment-syracuse-quad-demanding-gaza-ceasefire/" TargetMode="External"/><Relationship Id="rId1110" Type="http://schemas.openxmlformats.org/officeDocument/2006/relationships/hyperlink" Target="https://fightbacknews.org/articles/u-of-mn-students-disrupt-commencement-demanding-divestment-from-israeli" TargetMode="External"/><Relationship Id="rId1352" Type="http://schemas.openxmlformats.org/officeDocument/2006/relationships/hyperlink" Target="https://www.union-bulletin.com/news/local/education/were-going-to-stay-as-long-as-we-can-whitman-students-set-up-camp-continue/article_496b1534-09b2-11ef-97b4-93bafe12096c.html"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hamlineoracle.com/13103/news/encampment-continues-following-murray-watters-meeting/" TargetMode="External"/><Relationship Id="rId762" Type="http://schemas.openxmlformats.org/officeDocument/2006/relationships/hyperlink" Target="https://dailyorange.com/2024/04/live-student-encampment-syracuse-quad-demanding-gaza-ceasefire/" TargetMode="External"/><Relationship Id="rId1111" Type="http://schemas.openxmlformats.org/officeDocument/2006/relationships/hyperlink" Target="https://www.cbsnews.com/minnesota/news/university-of-minnesota-pro-palestine-protest-students-arrested/" TargetMode="External"/><Relationship Id="rId1353" Type="http://schemas.openxmlformats.org/officeDocument/2006/relationships/hyperlink" Target="https://www.statesmanjournal.com/story/news/local/2024/05/03/willamette-university-students-protest/73560966007/" TargetMode="External"/><Relationship Id="rId761" Type="http://schemas.openxmlformats.org/officeDocument/2006/relationships/hyperlink" Target="https://dailyorange.com/2024/05/syracuse-university-encampment-6-demands/" TargetMode="External"/><Relationship Id="rId1112" Type="http://schemas.openxmlformats.org/officeDocument/2006/relationships/hyperlink" Target="https://forward.com/fast-forward/612424/after-making-deals-with-protesters-universities-are-granting-hearings-on-israel-divestment/" TargetMode="External"/><Relationship Id="rId1354" Type="http://schemas.openxmlformats.org/officeDocument/2006/relationships/hyperlink" Target="https://www.news10.com/news/williams-college-students-shutting-down-encampment/" TargetMode="External"/><Relationship Id="rId760" Type="http://schemas.openxmlformats.org/officeDocument/2006/relationships/hyperlink" Target="https://www.swarthmore.edu/finance-and-investment-office" TargetMode="External"/><Relationship Id="rId1113" Type="http://schemas.openxmlformats.org/officeDocument/2006/relationships/hyperlink" Target="https://www.usnews.com/best-colleges/university-of-minnesota-twin-cities-3969" TargetMode="External"/><Relationship Id="rId1355" Type="http://schemas.openxmlformats.org/officeDocument/2006/relationships/hyperlink" Target="https://www.usnews.com/best-colleges/wayne-state-2329" TargetMode="External"/><Relationship Id="rId1103" Type="http://schemas.openxmlformats.org/officeDocument/2006/relationships/hyperlink" Target="https://obp.umich.edu/wp-content/uploads/pubdata/almanac/Almanac_Ch1.pdf" TargetMode="External"/><Relationship Id="rId1345" Type="http://schemas.openxmlformats.org/officeDocument/2006/relationships/hyperlink" Target="https://www.ksdk.com/article/news/local/washu-commencement-faces-protests-israel-hamas-war/63-74c17b24-3fd9-43af-ba94-82a0b6287603" TargetMode="External"/><Relationship Id="rId1104" Type="http://schemas.openxmlformats.org/officeDocument/2006/relationships/hyperlink" Target="https://sph.umich.edu/admissions/tuition-fees.html" TargetMode="External"/><Relationship Id="rId1346" Type="http://schemas.openxmlformats.org/officeDocument/2006/relationships/hyperlink" Target="https://andrewdmartin.wustl.edu/this-weekends-demonstration/" TargetMode="External"/><Relationship Id="rId1105" Type="http://schemas.openxmlformats.org/officeDocument/2006/relationships/hyperlink" Target="https://sph.umich.edu/admissions/tuition-fees.html" TargetMode="External"/><Relationship Id="rId1347" Type="http://schemas.openxmlformats.org/officeDocument/2006/relationships/hyperlink" Target="https://www.usnews.com/best-colleges/washington-university-in-st-louis-2520" TargetMode="External"/><Relationship Id="rId1106" Type="http://schemas.openxmlformats.org/officeDocument/2006/relationships/hyperlink" Target="https://sph.umich.edu/admissions/tuition-fees.html" TargetMode="External"/><Relationship Id="rId1348" Type="http://schemas.openxmlformats.org/officeDocument/2006/relationships/hyperlink" Target="https://endowment.wustl.edu/about/endowment/"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brandeiscenter.com/third-michigan-campus-passes-bds-resolution/" TargetMode="External"/><Relationship Id="rId1349" Type="http://schemas.openxmlformats.org/officeDocument/2006/relationships/hyperlink" Target="https://www.usnews.com/best-colleges/washington-university-in-st-louis-2520"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www.instagram.com/umnsds/p/C6MFQ3ULhlm/?img_index=1"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sahanjournal.com/policing-justice/university-of-minnesota-encampment-student-divest-israel-palestin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U8gxmuaVS/" TargetMode="External"/><Relationship Id="rId514" Type="http://schemas.openxmlformats.org/officeDocument/2006/relationships/hyperlink" Target="https://www.jewishvirtuallibrary.org/anti-bds-legislation" TargetMode="External"/><Relationship Id="rId756" Type="http://schemas.openxmlformats.org/officeDocument/2006/relationships/hyperlink" Target="https://www.swarthmore.edu/student-accounts-office/tuition-housing-and-food-fees" TargetMode="External"/><Relationship Id="rId998" Type="http://schemas.openxmlformats.org/officeDocument/2006/relationships/hyperlink" Target="https://www.cuindependent.com/2024/04/25/organizers-set-up-pro-palestinian-encampment-on-cu-denver-campus/" TargetMode="External"/><Relationship Id="rId513" Type="http://schemas.openxmlformats.org/officeDocument/2006/relationships/hyperlink" Target="https://www.usnews.com/best-colleges/georgetown-university-1445/paying" TargetMode="External"/><Relationship Id="rId755" Type="http://schemas.openxmlformats.org/officeDocument/2006/relationships/hyperlink" Target="https://www.swarthmore.edu/meet-swarthmore/swarthmore-numbers" TargetMode="External"/><Relationship Id="rId997" Type="http://schemas.openxmlformats.org/officeDocument/2006/relationships/hyperlink" Target="https://data.uchicago.edu/data-at-a-glance/" TargetMode="External"/><Relationship Id="rId512" Type="http://schemas.openxmlformats.org/officeDocument/2006/relationships/hyperlink" Target="https://www.georgetown.edu/about/key-facts/" TargetMode="External"/><Relationship Id="rId754" Type="http://schemas.openxmlformats.org/officeDocument/2006/relationships/hyperlink" Target="https://www.swarthmore.edu/finance-and-investment-office" TargetMode="External"/><Relationship Id="rId996" Type="http://schemas.openxmlformats.org/officeDocument/2006/relationships/hyperlink" Target="https://chicagomaroon.com/42813/news/breaking-ucpd-in-riot-gear-separate-protesters-as-quad-tensions-escalate/" TargetMode="External"/><Relationship Id="rId511" Type="http://schemas.openxmlformats.org/officeDocument/2006/relationships/hyperlink" Target="https://www.usnews.com/best-colleges/georgetown-university-1445/paying" TargetMode="External"/><Relationship Id="rId753" Type="http://schemas.openxmlformats.org/officeDocument/2006/relationships/hyperlink" Target="https://www.usnews.com/best-colleges/swarthmore-college-3370" TargetMode="External"/><Relationship Id="rId995" Type="http://schemas.openxmlformats.org/officeDocument/2006/relationships/hyperlink" Target="https://collegeadmissions.uchicago.edu/campus-life/traditions-and-events" TargetMode="External"/><Relationship Id="rId518" Type="http://schemas.openxmlformats.org/officeDocument/2006/relationships/hyperlink" Target="https://baltimorebeat.com/goucher-college-president-threatens-sanctions-on-students-participating-in-pro-palestine-encampment/?itm_source=wp-parsely-recommendations-block" TargetMode="External"/><Relationship Id="rId517" Type="http://schemas.openxmlformats.org/officeDocument/2006/relationships/hyperlink" Target="https://www.theeagleonline.com/article/2024/05/33-protesters-arrested-at-gw-encampment-early-wednesday-morning" TargetMode="External"/><Relationship Id="rId759" Type="http://schemas.openxmlformats.org/officeDocument/2006/relationships/hyperlink" Target="https://swarthmorevoices.com/content-1/2024/4/22/042224-palestine-encampment-begins" TargetMode="External"/><Relationship Id="rId516" Type="http://schemas.openxmlformats.org/officeDocument/2006/relationships/hyperlink" Target="https://www.georgetown.edu/jack-the-bulldog/" TargetMode="External"/><Relationship Id="rId758" Type="http://schemas.openxmlformats.org/officeDocument/2006/relationships/hyperlink" Target="https://www.swarthmore.edu/phoenix" TargetMode="External"/><Relationship Id="rId515" Type="http://schemas.openxmlformats.org/officeDocument/2006/relationships/hyperlink" Target="https://www.georgetown.edu/color-guide/" TargetMode="External"/><Relationship Id="rId757" Type="http://schemas.openxmlformats.org/officeDocument/2006/relationships/hyperlink" Target="https://www.timesofisrael.com/governor-of-pennsylvania-signs-anti-bds-bill-into-law/" TargetMode="External"/><Relationship Id="rId999" Type="http://schemas.openxmlformats.org/officeDocument/2006/relationships/hyperlink" Target="https://www.cuindependent.com/2024/04/25/organizers-set-up-pro-palestinian-encampment-on-cu-denver-campu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nnualreport.uchicago.edu/the-endowment/"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dailyemerald.com/news/uo-pro-palestine-demonstrators-move-encampment-in-front-of-johnson-hall-on-18th-day/article_9adc0d4a-12d8-11ef-8bcf-abea43db800c.html"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eorgetown.edu/about/key-facts/" TargetMode="External"/><Relationship Id="rId752" Type="http://schemas.openxmlformats.org/officeDocument/2006/relationships/hyperlink" Target="https://swarthmorevoices.com/content-1/2024/4/22/042224-palestine-encampment-begins" TargetMode="External"/><Relationship Id="rId994" Type="http://schemas.openxmlformats.org/officeDocument/2006/relationships/hyperlink" Target="https://www.illinois.gov/news/press-release.13202.html" TargetMode="External"/><Relationship Id="rId1341" Type="http://schemas.openxmlformats.org/officeDocument/2006/relationships/hyperlink" Target="https://www.udc.edu/"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warthmorephoenix.com/2024/04/29/breaking-students-occupy-parrish-lawn-in-support-of-palestine/" TargetMode="External"/><Relationship Id="rId993" Type="http://schemas.openxmlformats.org/officeDocument/2006/relationships/hyperlink" Target="https://hechingerreport.org/university-of-chicago-projected-to-be-the-first-u-s-university-to-charge-100000-a-year/" TargetMode="External"/><Relationship Id="rId1100" Type="http://schemas.openxmlformats.org/officeDocument/2006/relationships/hyperlink" Target="https://www.mlive.com/news/ann-arbor/2024/05/1-arrested-after-police-push-protesters-back-from-university-of-michigan-art-museum.html" TargetMode="External"/><Relationship Id="rId1342" Type="http://schemas.openxmlformats.org/officeDocument/2006/relationships/hyperlink" Target="https://www.instagram.com/p/C6R5TWRuI8J/?img_index=3" TargetMode="External"/><Relationship Id="rId750" Type="http://schemas.openxmlformats.org/officeDocument/2006/relationships/hyperlink" Target="https://swarthmorevoices.com/content-1/2024/4/22/042224-palestine-encampment-begins" TargetMode="External"/><Relationship Id="rId992" Type="http://schemas.openxmlformats.org/officeDocument/2006/relationships/hyperlink" Target="https://financialaid.uchicago.edu/undergraduate/how-aid-works/undergraduate-costs/" TargetMode="External"/><Relationship Id="rId1101" Type="http://schemas.openxmlformats.org/officeDocument/2006/relationships/hyperlink" Target="https://www.usnews.com/education/best-global-universities/university-of-michigan-170976" TargetMode="External"/><Relationship Id="rId1343" Type="http://schemas.openxmlformats.org/officeDocument/2006/relationships/hyperlink" Target="https://www.studlife.com/news/2024/04/27/protestors-hold-pro-palestine-march-through-campus-start-encampment" TargetMode="External"/><Relationship Id="rId991" Type="http://schemas.openxmlformats.org/officeDocument/2006/relationships/hyperlink" Target="https://data.uchicago.edu/data-at-a-glance/" TargetMode="External"/><Relationship Id="rId1102" Type="http://schemas.openxmlformats.org/officeDocument/2006/relationships/hyperlink" Target="https://fortune.com/2023/12/18/university-of-michigan-endowment-private-investments/" TargetMode="External"/><Relationship Id="rId1344" Type="http://schemas.openxmlformats.org/officeDocument/2006/relationships/hyperlink" Target="https://www.studlife.com/news/2024/04/27/protestors-hold-pro-palestine-march-through-campus-start-encampment" TargetMode="External"/><Relationship Id="rId84" Type="http://schemas.openxmlformats.org/officeDocument/2006/relationships/hyperlink" Target="https://www.instagram.com/berkleesjp/p/C6HNqX3sB8g/?img_index=6" TargetMode="External"/><Relationship Id="rId83" Type="http://schemas.openxmlformats.org/officeDocument/2006/relationships/hyperlink" Target="https://www.columbiaspectator.com/news/2024/04/26/barnard-reaches-resolution-with-nearly-all-suspended-students-spokesperson-says/" TargetMode="External"/><Relationship Id="rId86" Type="http://schemas.openxmlformats.org/officeDocument/2006/relationships/hyperlink" Target="https://www.wgbh.org/news/local/2024-04-27/northeastern-protestors-reject-universitys-reasoning-for-clearing-pro-palestinian-encampment" TargetMode="External"/><Relationship Id="rId85" Type="http://schemas.openxmlformats.org/officeDocument/2006/relationships/hyperlink" Target="https://www.boston25news.com/news/local/police-surround-encampment-more-than-100-protesters-northeastern-university-boston/RLLWB2LBIFGTVBU4YN6RNEDUWQ/"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twitter.com/HuntNewsNU/status/1783639025020182814" TargetMode="External"/><Relationship Id="rId709" Type="http://schemas.openxmlformats.org/officeDocument/2006/relationships/hyperlink" Target="https://www.sonoma.edu/about/facts" TargetMode="External"/><Relationship Id="rId708"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07" Type="http://schemas.openxmlformats.org/officeDocument/2006/relationships/hyperlink" Target="https://norcalpublicmedia.org/2024043095232/news-feed/sonoma-state-students-join-growing-ranks-of-campus-solidarity-camps" TargetMode="External"/><Relationship Id="rId949" Type="http://schemas.openxmlformats.org/officeDocument/2006/relationships/hyperlink" Target="https://dailybruin.com/2024/05/14/medics-physicians-recall-dystopian-violence-of-encampment-attack-and-sweep" TargetMode="External"/><Relationship Id="rId706" Type="http://schemas.openxmlformats.org/officeDocument/2006/relationships/hyperlink" Target="https://www.pressdemocrat.com/article/news/israel-palestine-gaza-protest-university-camp/" TargetMode="External"/><Relationship Id="rId948" Type="http://schemas.openxmlformats.org/officeDocument/2006/relationships/hyperlink" Target="https://www.nytimes.com/2024/05/12/us/ucla-counterprotesters-police-response.html" TargetMode="External"/><Relationship Id="rId80" Type="http://schemas.openxmlformats.org/officeDocument/2006/relationships/hyperlink" Target="https://www.jewishvirtuallibrary.org/anti-bds-legislation" TargetMode="External"/><Relationship Id="rId82" Type="http://schemas.openxmlformats.org/officeDocument/2006/relationships/hyperlink" Target="https://www.boldbeautifulbarnard.com/unafraid-at-barnard/2020/5/29/who-is-millie-the-dancing-bear" TargetMode="External"/><Relationship Id="rId81" Type="http://schemas.openxmlformats.org/officeDocument/2006/relationships/hyperlink" Target="https://brandfetch.com/barnard.edu?view=library&amp;library=default&amp;collection=colors" TargetMode="External"/><Relationship Id="rId701" Type="http://schemas.openxmlformats.org/officeDocument/2006/relationships/hyperlink" Target="https://www.masslive.com/westernmass/2024/04/smith-college-students-end-divestment-sit-in-but-their-movement-isnt-over.html&amp;subscribed=auth0%7C664275102c92bbdd415a0a1e" TargetMode="External"/><Relationship Id="rId943" Type="http://schemas.openxmlformats.org/officeDocument/2006/relationships/hyperlink" Target="https://www.berkeley.edu/about/traditions/" TargetMode="External"/><Relationship Id="rId700" Type="http://schemas.openxmlformats.org/officeDocument/2006/relationships/hyperlink" Target="https://www.insidehighered.com/news/students/free-speech/2024/04/02/smith-college-students-protest-divestment-occupy-hall" TargetMode="External"/><Relationship Id="rId942" Type="http://schemas.openxmlformats.org/officeDocument/2006/relationships/hyperlink" Target="https://ccrjustice.org/sites/default/files/attach/2016/10/AB2844%20FAQ%20final.pdf" TargetMode="External"/><Relationship Id="rId941" Type="http://schemas.openxmlformats.org/officeDocument/2006/relationships/hyperlink" Target="https://financialaid.berkeley.edu/" TargetMode="External"/><Relationship Id="rId940" Type="http://schemas.openxmlformats.org/officeDocument/2006/relationships/hyperlink" Target="https://registrar.berkeley.edu/tuition-fees-residency/tuition-fees/fee-schedule/" TargetMode="External"/><Relationship Id="rId705" Type="http://schemas.openxmlformats.org/officeDocument/2006/relationships/hyperlink" Target="https://www.instagram.com/p/C620gk8uNC9/" TargetMode="External"/><Relationship Id="rId947" Type="http://schemas.openxmlformats.org/officeDocument/2006/relationships/hyperlink" Target="https://www.dailynews.com/2024/05/01/tick-tock-to-chaos-a-timeline-of-escalating-tensions-at-ucla/" TargetMode="External"/><Relationship Id="rId704" Type="http://schemas.openxmlformats.org/officeDocument/2006/relationships/hyperlink" Target="https://www.pressdemocrat.com/article/news/israel-palestine-gaza-protest-university-camp/" TargetMode="External"/><Relationship Id="rId946" Type="http://schemas.openxmlformats.org/officeDocument/2006/relationships/hyperlink" Target="https://ccrjustice.org/sites/default/files/attach/2016/10/AB2844%20FAQ%20final.pdf" TargetMode="External"/><Relationship Id="rId703" Type="http://schemas.openxmlformats.org/officeDocument/2006/relationships/hyperlink" Target="https://sonomastatestar.com/" TargetMode="External"/><Relationship Id="rId945" Type="http://schemas.openxmlformats.org/officeDocument/2006/relationships/hyperlink" Target="https://www.nbcnews.com/news/us-news/uc-berkeley-encampment-comes-school-agrees-review-investments-rcna152418" TargetMode="External"/><Relationship Id="rId702" Type="http://schemas.openxmlformats.org/officeDocument/2006/relationships/hyperlink" Target="https://www.instagram.com/p/C6PxcYix4Xv/?img_index=1" TargetMode="External"/><Relationship Id="rId944" Type="http://schemas.openxmlformats.org/officeDocument/2006/relationships/hyperlink" Target="https://www.dailycal.org/news/campus/uc-berkeley-students-establish-free-palestine-encampment-outside-sproul-hall/article_d3868ea8-00f5-11ef-82c7-0f1ae80fd478.html"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4/19/faculty-and-staff-for-justice-in-palestine-announce-boycott-of-commencement-other-events-until-demands-are-met/" TargetMode="External"/><Relationship Id="rId75" Type="http://schemas.openxmlformats.org/officeDocument/2006/relationships/hyperlink" Target="https://www.usnews.com/best-colleges/barnard-college-2708"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bwog.com/2023/05/barnard-sga-talks-with-vice-president-dibenedetto-and-guests-regarding-barnard-finances/"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www.usnews.com/best-colleges/barnard-college-2708" TargetMode="External"/><Relationship Id="rId939" Type="http://schemas.openxmlformats.org/officeDocument/2006/relationships/hyperlink" Target="https://registrar.berkeley.edu/tuition-fees-residency/tuition-fees/fee-schedule/" TargetMode="External"/><Relationship Id="rId938" Type="http://schemas.openxmlformats.org/officeDocument/2006/relationships/hyperlink" Target="https://registrar.berkeley.edu/tuition-fees-residency/tuition-fees/fee-schedule/" TargetMode="External"/><Relationship Id="rId937" Type="http://schemas.openxmlformats.org/officeDocument/2006/relationships/hyperlink" Target="https://opa.berkeley.edu/campus-data/uc-berkeley-quick-facts" TargetMode="External"/><Relationship Id="rId71" Type="http://schemas.openxmlformats.org/officeDocument/2006/relationships/hyperlink" Target="https://www.columbiaspectator.com/news/2024/05/02/timeline-the-gaza-solidarity-encampment/" TargetMode="External"/><Relationship Id="rId70" Type="http://schemas.openxmlformats.org/officeDocument/2006/relationships/hyperlink" Target="https://www.columbiaspectator.com/news/2024/04/19/faculty-and-staff-for-justice-in-palestine-announce-boycott-of-commencement-other-events-until-demands-are-met/" TargetMode="External"/><Relationship Id="rId932" Type="http://schemas.openxmlformats.org/officeDocument/2006/relationships/hyperlink" Target="https://www.nbcnews.com/news/us-news/uc-berkeley-encampment-comes-school-agrees-review-investments-rcna152418" TargetMode="External"/><Relationship Id="rId931"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30" Type="http://schemas.openxmlformats.org/officeDocument/2006/relationships/hyperlink" Target="https://www.dailycal.org/news/campus/student-life/pro-palestine-protesters-disrupt-commencement-ceremony-call-for-ceasefire-divestment/article_bc77c85a-0fe9-11ef-b46b-fbe10ace7dec.html" TargetMode="External"/><Relationship Id="rId936" Type="http://schemas.openxmlformats.org/officeDocument/2006/relationships/hyperlink" Target="https://www.ucop.edu/investment-office/investment-reports/annual-reports/annual-endowment-report-2021.pdf" TargetMode="External"/><Relationship Id="rId935" Type="http://schemas.openxmlformats.org/officeDocument/2006/relationships/hyperlink" Target="https://www.usnews.com/best-colleges/university-of-california-berkeley-1312" TargetMode="External"/><Relationship Id="rId934" Type="http://schemas.openxmlformats.org/officeDocument/2006/relationships/hyperlink" Target="https://www.dailycal.org/featured/uc-berkeley-administration-begins-negotiations-with-free-palestine-encampment/article_3da3ceee-082c-11ef-96a5-5750ec0f7ab4.html" TargetMode="External"/><Relationship Id="rId933" Type="http://schemas.openxmlformats.org/officeDocument/2006/relationships/hyperlink" Target="https://www.dailycal.org/news/campus/group-of-pro-palestine-protesters-break-in-take-over-anna-head-hall/article_6206c50e-130b-11ef-a209-2b1216039f67.html"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vanderbilthustler.com/2024/05/09/changes-to-commencement-ceremony-and-graduates-day-announced-less-than-two-weeks-in-advance/"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apnews.com/article/vanderbilt-protest-students-arrested-gaza-c945a8452b1b14d5bfef219ecf7da89b"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www.usnews.com/best-colleges/vanderbilt-3535"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vanderbilthustler.com/2024/01/14/vanderbilt-endowment-falls-2-in-2023-financial-report-sees-second-year-of-negative-returns/" TargetMode="External"/><Relationship Id="rId66" Type="http://schemas.openxmlformats.org/officeDocument/2006/relationships/hyperlink" Target="https://projects.propublica.org/nonprofits/display_audit/1773620221" TargetMode="External"/><Relationship Id="rId1316" Type="http://schemas.openxmlformats.org/officeDocument/2006/relationships/hyperlink" Target="https://www.usnews.com/best-colleges/vanderbilt-3535" TargetMode="External"/><Relationship Id="rId65" Type="http://schemas.openxmlformats.org/officeDocument/2006/relationships/hyperlink" Target="https://www.usnews.com/best-colleges/bard-college-2671" TargetMode="External"/><Relationship Id="rId1317" Type="http://schemas.openxmlformats.org/officeDocument/2006/relationships/hyperlink" Target="https://www.usnews.com/best-colleges/vanderbilt-3535"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www.algemeiner.com/2022/04/13/two-tennessee-measures-target-israel-boycotts-antisemitism-in-classroom/" TargetMode="External"/><Relationship Id="rId67" Type="http://schemas.openxmlformats.org/officeDocument/2006/relationships/hyperlink" Target="https://www.usnews.com/best-colleges/bard-college-2671" TargetMode="External"/><Relationship Id="rId1319" Type="http://schemas.openxmlformats.org/officeDocument/2006/relationships/hyperlink" Target="https://vanderbilthustler.com/2024/05/08/palestine-solidarity-encampment-ends-students-intend-to-return-in-fall/" TargetMode="External"/><Relationship Id="rId729" Type="http://schemas.openxmlformats.org/officeDocument/2006/relationships/hyperlink" Target="https://stanforddaily.com/2024/05/12/pro-israel-protesters-rally-against-pro-palestine-encampment/" TargetMode="External"/><Relationship Id="rId728"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facts.stanford.edu/administration/finances/" TargetMode="External"/><Relationship Id="rId965" Type="http://schemas.openxmlformats.org/officeDocument/2006/relationships/hyperlink" Target="https://dailynexus.com/2024-05-15/encampment-enters-third-week-makes-little-progress-in-university-negotiations/" TargetMode="External"/><Relationship Id="rId722" Type="http://schemas.openxmlformats.org/officeDocument/2006/relationships/hyperlink" Target="https://www.usnews.com/best-colleges/stanford-university-1305" TargetMode="External"/><Relationship Id="rId964" Type="http://schemas.openxmlformats.org/officeDocument/2006/relationships/hyperlink" Target="https://dailynexus.com/2024-05-15/encampment-enters-third-week-makes-little-progress-in-university-negotiations/" TargetMode="External"/><Relationship Id="rId721" Type="http://schemas.openxmlformats.org/officeDocument/2006/relationships/hyperlink" Target="https://stanforddaily.com/2024/04/26/pro-palestine-protestors-at-stanford-face-suspension-arrest/" TargetMode="External"/><Relationship Id="rId963" Type="http://schemas.openxmlformats.org/officeDocument/2006/relationships/hyperlink" Target="https://www.instagram.com/p/C6h94LlrTQm/?utm_source=ig_web_copy_link&amp;img_index=1" TargetMode="External"/><Relationship Id="rId720" Type="http://schemas.openxmlformats.org/officeDocument/2006/relationships/hyperlink" Target="https://stanforddaily.com/2024/04/26/pro-palestine-protestors-at-stanford-face-suspension-arrest/" TargetMode="External"/><Relationship Id="rId962" Type="http://schemas.openxmlformats.org/officeDocument/2006/relationships/hyperlink" Target="https://ccrjustice.org/sites/default/files/attach/2016/10/AB2844%20FAQ%20final.pdf" TargetMode="External"/><Relationship Id="rId727" Type="http://schemas.openxmlformats.org/officeDocument/2006/relationships/hyperlink" Target="https://ccrjustice.org/sites/default/files/attach/2016/10/AB2844%20FAQ%20final.pdf" TargetMode="External"/><Relationship Id="rId969" Type="http://schemas.openxmlformats.org/officeDocument/2006/relationships/hyperlink" Target="https://dailynexus.com/2024-05-15/encampment-enters-third-week-makes-little-progress-in-university-negotiations/" TargetMode="External"/><Relationship Id="rId726" Type="http://schemas.openxmlformats.org/officeDocument/2006/relationships/hyperlink" Target="https://financialaid.stanford.edu/undergrad/" TargetMode="External"/><Relationship Id="rId968" Type="http://schemas.openxmlformats.org/officeDocument/2006/relationships/hyperlink" Target="https://www.ucsb.edu/commencement" TargetMode="External"/><Relationship Id="rId725" Type="http://schemas.openxmlformats.org/officeDocument/2006/relationships/hyperlink" Target="https://studentservices.stanford.edu/2023-2024-undergraduate-tuition-rates" TargetMode="External"/><Relationship Id="rId967" Type="http://schemas.openxmlformats.org/officeDocument/2006/relationships/hyperlink" Target="https://dailynexus.com/2024-05-01/ucsb-divest-takes-over-srb-in-solidarity-with-nationwide-campus-protests/" TargetMode="External"/><Relationship Id="rId724" Type="http://schemas.openxmlformats.org/officeDocument/2006/relationships/hyperlink" Target="https://irds.stanford.edu/data-findings/enrollment" TargetMode="External"/><Relationship Id="rId966" Type="http://schemas.openxmlformats.org/officeDocument/2006/relationships/hyperlink" Target="https://dailynexus.com/2024-05-15/encampment-enters-third-week-makes-little-progress-in-university-negotiations/" TargetMode="External"/><Relationship Id="rId69" Type="http://schemas.openxmlformats.org/officeDocument/2006/relationships/hyperlink" Target="https://www.thedailycatch.org/articles/bard-students-set-up-20-tent-encampment-for-palestinian-solidarity-and-to-seek-college-transparency-on-investments/" TargetMode="External"/><Relationship Id="rId961" Type="http://schemas.openxmlformats.org/officeDocument/2006/relationships/hyperlink" Target="https://www.latimes.com/california/story/2024-05-01/la-me-ucla-camp-police" TargetMode="External"/><Relationship Id="rId960" Type="http://schemas.openxmlformats.org/officeDocument/2006/relationships/hyperlink" Target="https://www.asucla.ucla.edu/ucla/history-of-joe-and-josephine-bruin" TargetMode="External"/><Relationship Id="rId1310" Type="http://schemas.openxmlformats.org/officeDocument/2006/relationships/hyperlink" Target="https://www.usnews.com/best-colleges/the-university-of-texas-at-dallas-9741" TargetMode="External"/><Relationship Id="rId1311" Type="http://schemas.openxmlformats.org/officeDocument/2006/relationships/hyperlink" Target="https://www.wkrn.com/news/local-news/nashville/vanderbilt-university-students-mark-1-month-in-pro-palestinian-tent-encampment/" TargetMode="External"/><Relationship Id="rId51" Type="http://schemas.openxmlformats.org/officeDocument/2006/relationships/hyperlink" Target="https://www.ucdenver.edu/about-cu-denver" TargetMode="External"/><Relationship Id="rId1301" Type="http://schemas.openxmlformats.org/officeDocument/2006/relationships/hyperlink" Target="https://www.texastribune.org/2024/05/01/ut-dallas-palestinian-protest-arrests/"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texastribune.org/2024/05/01/ut-dallas-palestinian-protest-arrests/"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dmagazine.com/frontburner/2024/05/from-a-read-in-to-arrests-inside-the-pro-palestine-encampment-at-ut-dallas/"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www.texastribune.org/2024/05/01/ut-dallas-palestinian-protest-arrests/"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usnews.com/best-colleges/the-university-of-texas-at-dallas-9741"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utdallas.edu/philanthropy/record-giving-fiscal-year-2023/"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the-university-of-texas-at-dallas-9741" TargetMode="External"/><Relationship Id="rId56" Type="http://schemas.openxmlformats.org/officeDocument/2006/relationships/hyperlink" Target="https://www.ucdenver.edu/tuition-cost" TargetMode="External"/><Relationship Id="rId1308" Type="http://schemas.openxmlformats.org/officeDocument/2006/relationships/hyperlink" Target="https://www.usnews.com/best-colleges/the-university-of-texas-at-dallas-9741" TargetMode="External"/><Relationship Id="rId1309" Type="http://schemas.openxmlformats.org/officeDocument/2006/relationships/hyperlink" Target="https://www.usnews.com/best-colleges/the-university-of-texas-at-dallas-9741" TargetMode="External"/><Relationship Id="rId719" Type="http://schemas.openxmlformats.org/officeDocument/2006/relationships/hyperlink" Target="https://stanforddaily.com/2024/05/12/pro-israel-protesters-rally-against-pro-palestine-encampment/" TargetMode="External"/><Relationship Id="rId718" Type="http://schemas.openxmlformats.org/officeDocument/2006/relationships/hyperlink" Target="https://stanforddaily.com/2024/04/25/pro-palestine-students-establish-encampment-amid-admit-weekend/" TargetMode="External"/><Relationship Id="rId717" Type="http://schemas.openxmlformats.org/officeDocument/2006/relationships/hyperlink" Target="https://stanforddaily.com/2024/05/12/pro-israel-protesters-rally-against-pro-palestine-encampment/"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ccrjustice.org/sites/default/files/attach/2016/10/AB2844%20FAQ%20final.pdf" TargetMode="External"/><Relationship Id="rId954" Type="http://schemas.openxmlformats.org/officeDocument/2006/relationships/hyperlink" Target="https://www.ucop.edu/investment-office/investment-reports/annual-reports/annual-endowment-report-2021.pdf" TargetMode="External"/><Relationship Id="rId711" Type="http://schemas.openxmlformats.org/officeDocument/2006/relationships/hyperlink" Target="https://www.sonoma.edu/" TargetMode="External"/><Relationship Id="rId953" Type="http://schemas.openxmlformats.org/officeDocument/2006/relationships/hyperlink" Target="https://www.usnews.com/best-colleges/ucla-1315" TargetMode="External"/><Relationship Id="rId710" Type="http://schemas.openxmlformats.org/officeDocument/2006/relationships/hyperlink" Target="https://www.sonoma.edu/about/facts" TargetMode="External"/><Relationship Id="rId952" Type="http://schemas.openxmlformats.org/officeDocument/2006/relationships/hyperlink" Target="https://www.latimes.com/california/story/2024-05-01/la-me-ucla-camp-police" TargetMode="External"/><Relationship Id="rId951" Type="http://schemas.openxmlformats.org/officeDocument/2006/relationships/hyperlink" Target="https://commencement.ucla.edu/schedule/ucla-commencement-schedule-alphabetical" TargetMode="External"/><Relationship Id="rId716" Type="http://schemas.openxmlformats.org/officeDocument/2006/relationships/hyperlink" Target="https://stanforddaily.com/2024/05/07/no-plans-to-cancel-commencement-at-stanford/" TargetMode="External"/><Relationship Id="rId958" Type="http://schemas.openxmlformats.org/officeDocument/2006/relationships/hyperlink" Target="https://admission.ucla.edu/tuition-aid/tuition-fees" TargetMode="External"/><Relationship Id="rId715" Type="http://schemas.openxmlformats.org/officeDocument/2006/relationships/hyperlink" Target="https://seawolfservices.sonoma.edu/student-chargesfees/2022-23-student-chargesfees" TargetMode="External"/><Relationship Id="rId957" Type="http://schemas.openxmlformats.org/officeDocument/2006/relationships/hyperlink" Target="https://admission.ucla.edu/tuition-aid/tuition-fees" TargetMode="External"/><Relationship Id="rId714" Type="http://schemas.openxmlformats.org/officeDocument/2006/relationships/hyperlink" Target="https://sonomastatestar.com/" TargetMode="External"/><Relationship Id="rId956" Type="http://schemas.openxmlformats.org/officeDocument/2006/relationships/hyperlink" Target="https://admission.ucla.edu/tuition-aid/tuition-fees" TargetMode="External"/><Relationship Id="rId713"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55" Type="http://schemas.openxmlformats.org/officeDocument/2006/relationships/hyperlink" Target="https://www.ucla.edu/about/facts-and-figures"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latimes.com/california/story/2024-05-01/la-me-ucla-camp-police" TargetMode="External"/><Relationship Id="rId1300" Type="http://schemas.openxmlformats.org/officeDocument/2006/relationships/hyperlink" Target="https://www.instagram.com/p/C6bFH0oupSV/?hl=en&amp;img_index=2" TargetMode="External"/><Relationship Id="rId590" Type="http://schemas.openxmlformats.org/officeDocument/2006/relationships/hyperlink" Target="https://www.rmpbs.org/blogs/news/auraria-campus-protest/"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www.wbur.org/news/2024/05/15/massachusetts-colleges-protest-encampments-gaza-divestment" TargetMode="External"/><Relationship Id="rId106" Type="http://schemas.openxmlformats.org/officeDocument/2006/relationships/hyperlink" Target="https://www.usnews.com/best-colleges/suny-binghamton-2836" TargetMode="External"/><Relationship Id="rId348" Type="http://schemas.openxmlformats.org/officeDocument/2006/relationships/hyperlink" Target="https://berkeleybeacon.com/i-feel-so-betrayed-by-emerson-popular-university-encampment-ends-in-arrests-of-108-protesters/" TargetMode="External"/><Relationship Id="rId105" Type="http://schemas.openxmlformats.org/officeDocument/2006/relationships/hyperlink" Target="https://www.binghamton.edu/foundation/annual-report-2021-22/results.html" TargetMode="External"/><Relationship Id="rId347" Type="http://schemas.openxmlformats.org/officeDocument/2006/relationships/hyperlink" Target="https://www.boston25news.com/news/local/more-than-100-people-arrested-4-officers-injured-police-break-up-emerson-college-encampment/E2B37GPFWFCSXK43ONP5HETGKY/" TargetMode="External"/><Relationship Id="rId589" Type="http://schemas.openxmlformats.org/officeDocument/2006/relationships/hyperlink" Target="https://www.usnews.com/best-colleges/massachusetts-institute-of-technology-2178" TargetMode="External"/><Relationship Id="rId104" Type="http://schemas.openxmlformats.org/officeDocument/2006/relationships/hyperlink" Target="https://www.usnews.com/best-colleges/suny-binghamton-2836" TargetMode="External"/><Relationship Id="rId346" Type="http://schemas.openxmlformats.org/officeDocument/2006/relationships/hyperlink" Target="https://www.wcvb.com/article/emerson-college-students-set-up-encampment-to-protest-war-in-gaza/60564082" TargetMode="External"/><Relationship Id="rId588" Type="http://schemas.openxmlformats.org/officeDocument/2006/relationships/hyperlink" Target="https://www.usnews.com/best-colleges/massachusetts-institute-of-technology-2178" TargetMode="External"/><Relationship Id="rId109" Type="http://schemas.openxmlformats.org/officeDocument/2006/relationships/hyperlink" Target="https://www.binghamtonhomepage.com/news/binghamton-university/pro-palestinian-encampment-on-bus-campus-stretches-to-second-day/" TargetMode="External"/><Relationship Id="rId1170" Type="http://schemas.openxmlformats.org/officeDocument/2006/relationships/hyperlink" Target="https://www.utimes.pitt.edu/news/pro-palestinian-protests" TargetMode="External"/><Relationship Id="rId108" Type="http://schemas.openxmlformats.org/officeDocument/2006/relationships/hyperlink" Target="https://www.usnews.com/best-colleges/suny-binghamton-2836" TargetMode="External"/><Relationship Id="rId1171" Type="http://schemas.openxmlformats.org/officeDocument/2006/relationships/hyperlink" Target="https://www.usnews.com/best-colleges/university-of-pittsburgh-3379" TargetMode="External"/><Relationship Id="rId341" Type="http://schemas.openxmlformats.org/officeDocument/2006/relationships/hyperlink" Target="https://brand.duke.edu/colors/" TargetMode="External"/><Relationship Id="rId583" Type="http://schemas.openxmlformats.org/officeDocument/2006/relationships/hyperlink" Target="https://www.usnews.com/best-colleges/loyola-university-chicago-1710" TargetMode="External"/><Relationship Id="rId1172" Type="http://schemas.openxmlformats.org/officeDocument/2006/relationships/hyperlink" Target="https://docs.google.com/forms/d/e/1FAIpQLSe9S_zNzaqsh6AkEkmhSFdEf3DfVwI7x7h5f50lzBzOSiuFPw/viewform?pli=1" TargetMode="External"/><Relationship Id="rId340" Type="http://schemas.openxmlformats.org/officeDocument/2006/relationships/hyperlink" Target="https://www.jewishvirtuallibrary.org/anti-bds-legislation" TargetMode="External"/><Relationship Id="rId582" Type="http://schemas.openxmlformats.org/officeDocument/2006/relationships/hyperlink" Target="https://loyolaphoenix.com/2024/04/loyola-students-protest-the-universitys-investments-in-genocidal-corporations/" TargetMode="External"/><Relationship Id="rId1173" Type="http://schemas.openxmlformats.org/officeDocument/2006/relationships/hyperlink" Target="https://www.usnews.com/best-colleges/university-of-pittsburgh-3379" TargetMode="External"/><Relationship Id="rId581" Type="http://schemas.openxmlformats.org/officeDocument/2006/relationships/hyperlink" Target="https://www.usnews.com/best-colleges/louisiana-state-university-baton-rouge-2010/paying" TargetMode="External"/><Relationship Id="rId1174" Type="http://schemas.openxmlformats.org/officeDocument/2006/relationships/hyperlink" Target="https://www.usnews.com/best-colleges/university-of-pittsburgh-3379" TargetMode="External"/><Relationship Id="rId580" Type="http://schemas.openxmlformats.org/officeDocument/2006/relationships/hyperlink" Target="https://www.usnews.com/best-colleges/louisiana-state-university-baton-rouge-2010/paying" TargetMode="External"/><Relationship Id="rId1175" Type="http://schemas.openxmlformats.org/officeDocument/2006/relationships/hyperlink" Target="https://www.usnews.com/best-colleges/university-of-pittsburgh-3379" TargetMode="External"/><Relationship Id="rId103" Type="http://schemas.openxmlformats.org/officeDocument/2006/relationships/hyperlink" Target="https://www.binghamtonhomepage.com/news/binghamton-university/pro-palestinian-encampment-on-bus-campus-stretches-to-second-day/" TargetMode="External"/><Relationship Id="rId345" Type="http://schemas.openxmlformats.org/officeDocument/2006/relationships/hyperlink" Target="https://www.boston25news.com/news/local/more-than-100-people-arrested-4-officers-injured-police-break-up-emerson-college-encampment/E2B37GPFWFCSXK43ONP5HETGKY/"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pittsburgh-3379" TargetMode="External"/><Relationship Id="rId102" Type="http://schemas.openxmlformats.org/officeDocument/2006/relationships/hyperlink" Target="https://forward.com/news/608878/binghamton-encampment-gaza-protest-jewish/" TargetMode="External"/><Relationship Id="rId344" Type="http://schemas.openxmlformats.org/officeDocument/2006/relationships/hyperlink" Target="https://www.wcvb.com/article/emerson-college-students-set-up-encampment-to-protest-war-in-gaza/60564082" TargetMode="External"/><Relationship Id="rId586" Type="http://schemas.openxmlformats.org/officeDocument/2006/relationships/hyperlink" Target="https://www.cnn.com/2024/05/10/us/college-campus-protests-encampments-cleared/index.html" TargetMode="External"/><Relationship Id="rId1177" Type="http://schemas.openxmlformats.org/officeDocument/2006/relationships/hyperlink" Target="https://www.timesofisrael.com/governor-of-pennsylvania-signs-anti-bds-bill-into-law/" TargetMode="External"/><Relationship Id="rId101" Type="http://schemas.openxmlformats.org/officeDocument/2006/relationships/hyperlink" Target="https://forward.com/news/608878/binghamton-encampment-gaza-protest-jewish/" TargetMode="External"/><Relationship Id="rId343" Type="http://schemas.openxmlformats.org/officeDocument/2006/relationships/hyperlink" Target="https://www.wbur.org/news/2024/04/26/boston-encampments-protest-gaza-ceasefire" TargetMode="External"/><Relationship Id="rId585" Type="http://schemas.openxmlformats.org/officeDocument/2006/relationships/hyperlink" Target="https://www.wcvb.com/article/cambridge-massachusetts-mit-protesters-police-clash-arrests/60750363" TargetMode="External"/><Relationship Id="rId1178" Type="http://schemas.openxmlformats.org/officeDocument/2006/relationships/hyperlink" Target="https://www.utimes.pitt.edu/news/pro-palestinian-protests" TargetMode="External"/><Relationship Id="rId100" Type="http://schemas.openxmlformats.org/officeDocument/2006/relationships/hyperlink" Target="https://www.berklee.edu/campus-life/mingus-the-jazz-cat" TargetMode="External"/><Relationship Id="rId342" Type="http://schemas.openxmlformats.org/officeDocument/2006/relationships/hyperlink" Target="https://goduke.com/sports/2006/2/21/story_of_blue_devil.aspx" TargetMode="External"/><Relationship Id="rId584" Type="http://schemas.openxmlformats.org/officeDocument/2006/relationships/hyperlink" Target="https://www.usnews.com/best-colleges/loyola-university-chicago-1710" TargetMode="External"/><Relationship Id="rId1179" Type="http://schemas.openxmlformats.org/officeDocument/2006/relationships/hyperlink" Target="https://www.whec.com/local/ur-disbands-pro-palestinian-encampments/" TargetMode="External"/><Relationship Id="rId1169" Type="http://schemas.openxmlformats.org/officeDocument/2006/relationships/hyperlink" Target="https://www.post-gazette.com/news/2024/04/29/pitt-palestine-protest-encampment-arrests/stories/202404290078" TargetMode="External"/><Relationship Id="rId338" Type="http://schemas.openxmlformats.org/officeDocument/2006/relationships/hyperlink" Target="https://www.usnews.com/best-colleges/duke-university-2920" TargetMode="External"/><Relationship Id="rId337" Type="http://schemas.openxmlformats.org/officeDocument/2006/relationships/hyperlink" Target="https://www.usnews.com/best-colleges/duke-university-2920" TargetMode="External"/><Relationship Id="rId579" Type="http://schemas.openxmlformats.org/officeDocument/2006/relationships/hyperlink" Target="https://www.usnews.com/best-colleges/louisiana-state-university-baton-rouge-2010" TargetMode="External"/><Relationship Id="rId336" Type="http://schemas.openxmlformats.org/officeDocument/2006/relationships/hyperlink" Target="https://www.usnews.com/best-colleges/duke-university-2920" TargetMode="External"/><Relationship Id="rId578" Type="http://schemas.openxmlformats.org/officeDocument/2006/relationships/hyperlink" Target="https://www.usnews.com/best-colleges/louisiana-state-university-baton-rouge-2010" TargetMode="External"/><Relationship Id="rId335" Type="http://schemas.openxmlformats.org/officeDocument/2006/relationships/hyperlink" Target="https://giving.duke.edu/endowment/" TargetMode="External"/><Relationship Id="rId577" Type="http://schemas.openxmlformats.org/officeDocument/2006/relationships/hyperlink" Target="https://www.lsureveille.com/news/lsu-student-organizations-walk-out-and-rally-for-palestine-draws-crowds-counterprotests/article_26b7e466-09a5-11ef-a014-ffdb53fdd765.html" TargetMode="External"/><Relationship Id="rId339" Type="http://schemas.openxmlformats.org/officeDocument/2006/relationships/hyperlink" Target="https://www.usnews.com/best-colleges/duke-university-2920" TargetMode="External"/><Relationship Id="rId1160" Type="http://schemas.openxmlformats.org/officeDocument/2006/relationships/hyperlink" Target="https://www.thedp.com/article/2024/05/penn-palestine-gaza-protests-arrests" TargetMode="External"/><Relationship Id="rId330" Type="http://schemas.openxmlformats.org/officeDocument/2006/relationships/hyperlink" Target="https://drexel.edu/identity/web/colors/" TargetMode="External"/><Relationship Id="rId572" Type="http://schemas.openxmlformats.org/officeDocument/2006/relationships/hyperlink" Target="https://www.wmra.org/2024-05-01/jmu-students-join-nationwide-campus-protests-against-war-in-gaza" TargetMode="External"/><Relationship Id="rId1161" Type="http://schemas.openxmlformats.org/officeDocument/2006/relationships/hyperlink" Target="https://www.usnews.com/best-colleges/university-of-pennsylvania-3378" TargetMode="External"/><Relationship Id="rId571" Type="http://schemas.openxmlformats.org/officeDocument/2006/relationships/hyperlink" Target="https://www.usnews.com/best-colleges/indiana-universitypurdue-university-indianapolis-1813/paying" TargetMode="External"/><Relationship Id="rId1162" Type="http://schemas.openxmlformats.org/officeDocument/2006/relationships/hyperlink" Target="https://www.upenn.edu/about/facts" TargetMode="External"/><Relationship Id="rId570" Type="http://schemas.openxmlformats.org/officeDocument/2006/relationships/hyperlink" Target="https://www.usnews.com/best-colleges/indiana-universitypurdue-university-indianapolis-1813/paying" TargetMode="External"/><Relationship Id="rId1163" Type="http://schemas.openxmlformats.org/officeDocument/2006/relationships/hyperlink" Target="https://www.usnews.com/best-colleges/university-of-pennsylvania-3378/paying" TargetMode="External"/><Relationship Id="rId1164" Type="http://schemas.openxmlformats.org/officeDocument/2006/relationships/hyperlink" Target="https://www.timesofisrael.com/governor-of-pennsylvania-signs-anti-bds-bill-into-law/" TargetMode="External"/><Relationship Id="rId334" Type="http://schemas.openxmlformats.org/officeDocument/2006/relationships/hyperlink" Target="https://www.usnews.com/best-colleges/duke-university-2920" TargetMode="External"/><Relationship Id="rId576" Type="http://schemas.openxmlformats.org/officeDocument/2006/relationships/hyperlink" Target="https://www.usnews.com/best-colleges/jhu-2077/paying" TargetMode="External"/><Relationship Id="rId1165" Type="http://schemas.openxmlformats.org/officeDocument/2006/relationships/hyperlink" Target="https://www.thedp.com/article/2024/05/penn-palestine-gaza-protests-arrests" TargetMode="External"/><Relationship Id="rId333"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75" Type="http://schemas.openxmlformats.org/officeDocument/2006/relationships/hyperlink" Target="https://www.usnews.com/best-colleges/jhu-2077" TargetMode="External"/><Relationship Id="rId1166" Type="http://schemas.openxmlformats.org/officeDocument/2006/relationships/hyperlink" Target="https://docs.google.com/forms/d/e/1FAIpQLSe9S_zNzaqsh6AkEkmhSFdEf3DfVwI7x7h5f50lzBzOSiuFPw/viewform?pli=1"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usnews.com/best-colleges/jhu-2077" TargetMode="External"/><Relationship Id="rId1167" Type="http://schemas.openxmlformats.org/officeDocument/2006/relationships/hyperlink" Target="https://www.utimes.pitt.edu/news/pro-palestinian-protests" TargetMode="External"/><Relationship Id="rId331" Type="http://schemas.openxmlformats.org/officeDocument/2006/relationships/hyperlink" Target="https://drexel.edu/identity/drexel/dragon-icon/" TargetMode="External"/><Relationship Id="rId573" Type="http://schemas.openxmlformats.org/officeDocument/2006/relationships/hyperlink" Target="https://www.wmar2news.com/local/john-hopkins-university-and-student-protesters-reaches-an-agreement-to-end-encampment" TargetMode="External"/><Relationship Id="rId1168" Type="http://schemas.openxmlformats.org/officeDocument/2006/relationships/hyperlink" Target="https://www.utimes.pitt.edu/news/pro-palestinian-protests" TargetMode="External"/><Relationship Id="rId370" Type="http://schemas.openxmlformats.org/officeDocument/2006/relationships/hyperlink" Target="https://emorywheel.com/emory-relocates-commencement-off-campus-cancels-class-day-crossover/" TargetMode="External"/><Relationship Id="rId12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8" Type="http://schemas.openxmlformats.org/officeDocument/2006/relationships/hyperlink" Target="https://www.jta.org/2024/05/01/united-states/brown-university-board-to-vote-on-israel-divestment-following-agreement-with-protesters"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atlantaciviccircle.org/2024/05/03/emory-college-faculty-vote-no-confidence-university-president-student-protests/" TargetMode="External"/><Relationship Id="rId126" Type="http://schemas.openxmlformats.org/officeDocument/2006/relationships/hyperlink" Target="https://www.jta.org/2024/05/01/united-states/brown-university-board-to-vote-on-israel-divestment-following-agreement-with-protesters" TargetMode="External"/><Relationship Id="rId368" Type="http://schemas.openxmlformats.org/officeDocument/2006/relationships/hyperlink" Target="https://mondoweiss.net/2024/04/we-are-occupying-emory-university-to-demand-immediate-divestment-from-israel-and-cop-city/" TargetMode="External"/><Relationship Id="rId1190" Type="http://schemas.openxmlformats.org/officeDocument/2006/relationships/hyperlink" Target="https://nypost.com/2022/01/15/new-ny-bill-pushes-against-companies-that-boycott-israel/" TargetMode="External"/><Relationship Id="rId1191" Type="http://schemas.openxmlformats.org/officeDocument/2006/relationships/hyperlink" Target="https://www.whec.com/local/ur-disbands-pro-palestinian-encampments/" TargetMode="External"/><Relationship Id="rId1192" Type="http://schemas.openxmlformats.org/officeDocument/2006/relationships/hyperlink" Target="https://fightbacknews.org/articles/university-of-south-florida-uses-tear-gas-on-encampment-for-gaza-and-arrest-10" TargetMode="External"/><Relationship Id="rId1193" Type="http://schemas.openxmlformats.org/officeDocument/2006/relationships/hyperlink" Target="https://fightbacknews.org/articles/university-of-south-florida-uses-tear-gas-on-encampment-for-gaza-and-arrest-10" TargetMode="External"/><Relationship Id="rId12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3" Type="http://schemas.openxmlformats.org/officeDocument/2006/relationships/hyperlink" Target="https://mondoweiss.net/2024/04/we-are-occupying-emory-university-to-demand-immediate-divestment-from-israel-and-cop-city/" TargetMode="External"/><Relationship Id="rId1194" Type="http://schemas.openxmlformats.org/officeDocument/2006/relationships/hyperlink" Target="https://fightbacknews.org/articles/university-of-south-florida-uses-tear-gas-on-encampment-for-gaza-and-arrest-10" TargetMode="External"/><Relationship Id="rId120" Type="http://schemas.openxmlformats.org/officeDocument/2006/relationships/hyperlink" Target="https://www.browndailyherald.com/article/2024/04/around-eighty-students-begin-indefinite-encampment-on-main-green-in-support-of-divestment" TargetMode="External"/><Relationship Id="rId362" Type="http://schemas.openxmlformats.org/officeDocument/2006/relationships/hyperlink" Target="https://today.emerson.edu/2022/03/29/the-long-and-storied-history-of-emerson-athletics/" TargetMode="External"/><Relationship Id="rId1195" Type="http://schemas.openxmlformats.org/officeDocument/2006/relationships/hyperlink" Target="https://fightbacknews.org/articles/university-of-south-florida-uses-tear-gas-on-encampment-for-gaza-and-arrest-10" TargetMode="External"/><Relationship Id="rId361" Type="http://schemas.openxmlformats.org/officeDocument/2006/relationships/hyperlink" Target="https://brand.emerson.edu/visual-identity/" TargetMode="External"/><Relationship Id="rId1196" Type="http://schemas.openxmlformats.org/officeDocument/2006/relationships/hyperlink" Target="https://www.abcactionnews.com/news/region-hillsborough/10-arrested-at-pro-palestine-demonstration-at-usf-tuesday-and-seven-released-from-jail" TargetMode="External"/><Relationship Id="rId360" Type="http://schemas.openxmlformats.org/officeDocument/2006/relationships/hyperlink" Target="https://www.jewishvirtuallibrary.org/anti-bds-legislation" TargetMode="External"/><Relationship Id="rId1197" Type="http://schemas.openxmlformats.org/officeDocument/2006/relationships/hyperlink" Target="https://www.usnews.com/best-colleges/university-of-south-florida-1537"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president.emory.edu/communications/2024/04/april-26-yesterdays-protests.html" TargetMode="External"/><Relationship Id="rId1198" Type="http://schemas.openxmlformats.org/officeDocument/2006/relationships/hyperlink" Target="https://giving.usf.edu/reports/performance20/pdf/Performance_Report_2020-21.pdf"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wabe.org/pro-palestinian-cop-city-protesters-arrested-on-emory-university-campus/" TargetMode="External"/><Relationship Id="rId1199" Type="http://schemas.openxmlformats.org/officeDocument/2006/relationships/hyperlink" Target="https://www.usnews.com/best-colleges/university-of-south-florida-1537" TargetMode="External"/><Relationship Id="rId12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5" Type="http://schemas.openxmlformats.org/officeDocument/2006/relationships/hyperlink" Target="https://president.emory.edu/communications/2024/04/april-26-yesterdays-protests.html" TargetMode="External"/><Relationship Id="rId12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4" Type="http://schemas.openxmlformats.org/officeDocument/2006/relationships/hyperlink" Target="https://president.emory.edu/communications/2024/04/april-26-yesterdays-protests.html" TargetMode="External"/><Relationship Id="rId95" Type="http://schemas.openxmlformats.org/officeDocument/2006/relationships/hyperlink" Target="https://www.usnews.com/best-colleges/berklee-college-of-music-2126"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paying"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berklee.edu/digital-strategy-and-development/web-standards-style-guide" TargetMode="External"/><Relationship Id="rId98" Type="http://schemas.openxmlformats.org/officeDocument/2006/relationships/hyperlink" Target="https://www.jewishvirtuallibrary.org/anti-bds-legislation" TargetMode="External"/><Relationship Id="rId91" Type="http://schemas.openxmlformats.org/officeDocument/2006/relationships/hyperlink" Target="https://www.wgbh.org/news/local/2024-04-27/police-clear-pro-palestinian-encampment-at-northeastern" TargetMode="External"/><Relationship Id="rId90" Type="http://schemas.openxmlformats.org/officeDocument/2006/relationships/hyperlink" Target="https://college.berklee.edu/commencement" TargetMode="External"/><Relationship Id="rId93" Type="http://schemas.openxmlformats.org/officeDocument/2006/relationships/hyperlink" Target="https://www.berklee.edu/administration-and-finance/endowment-report" TargetMode="External"/><Relationship Id="rId92" Type="http://schemas.openxmlformats.org/officeDocument/2006/relationships/hyperlink" Target="https://www.usnews.com/best-colleges/berklee-college-of-music-2126" TargetMode="External"/><Relationship Id="rId118" Type="http://schemas.openxmlformats.org/officeDocument/2006/relationships/hyperlink" Target="https://www.ktvb.com/article/news/local/we-stand-against-any-genocide-pro-palestinian-anti-war-anti-semitism-protest-camp-erected/277-48c8cde4-e3f6-4870-b684-017b38ef2d2a" TargetMode="External"/><Relationship Id="rId117" Type="http://schemas.openxmlformats.org/officeDocument/2006/relationships/hyperlink" Target="https://www.timesofisrael.com/indiana-passes-bill-banning-anti-israel-boycotts/" TargetMode="External"/><Relationship Id="rId359" Type="http://schemas.openxmlformats.org/officeDocument/2006/relationships/hyperlink" Target="https://www.usnews.com/best-colleges/emerson-college-2146" TargetMode="External"/><Relationship Id="rId116" Type="http://schemas.openxmlformats.org/officeDocument/2006/relationships/hyperlink" Target="https://www.usnews.com/best-colleges/boise-state-university-1616" TargetMode="External"/><Relationship Id="rId358" Type="http://schemas.openxmlformats.org/officeDocument/2006/relationships/hyperlink" Target="https://www.usnews.com/best-colleges/emerson-college-2146"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emerson-college-2146" TargetMode="External"/><Relationship Id="rId599" Type="http://schemas.openxmlformats.org/officeDocument/2006/relationships/hyperlink" Target="https://www.wilx.com/2024/05/01/protesting-msus-campus-paused-while-encampments-grow-nationwide/" TargetMode="External"/><Relationship Id="rId1180" Type="http://schemas.openxmlformats.org/officeDocument/2006/relationships/hyperlink" Target="https://www.wxxinews.org/local-news/2024-05-14/ur-officials-say-they-have-begun-efforts-to-break-up-encampment" TargetMode="External"/><Relationship Id="rId1181" Type="http://schemas.openxmlformats.org/officeDocument/2006/relationships/hyperlink" Target="https://www.wxxinews.org/local-news/2024-05-14/ur-officials-say-they-have-begun-efforts-to-break-up-encampment" TargetMode="External"/><Relationship Id="rId119" Type="http://schemas.openxmlformats.org/officeDocument/2006/relationships/hyperlink" Target="https://www.lemonde.fr/en/international/article/2024/04/27/police-detain-100-as-pro-palestinian-camp-cleared-at-boston-university_6669745_4.html" TargetMode="External"/><Relationship Id="rId1182" Type="http://schemas.openxmlformats.org/officeDocument/2006/relationships/hyperlink" Target="https://www.whec.com/local/ur-disbands-pro-palestinian-encampments/" TargetMode="External"/><Relationship Id="rId110" Type="http://schemas.openxmlformats.org/officeDocument/2006/relationships/hyperlink" Target="https://ca.news.yahoo.com/stop-funding-genocide-boise-protesters-214859613.html" TargetMode="External"/><Relationship Id="rId352" Type="http://schemas.openxmlformats.org/officeDocument/2006/relationships/hyperlink" Target="https://www.wbur.org/news/2024/04/26/boston-encampments-protest-gaza-ceasefire" TargetMode="External"/><Relationship Id="rId594" Type="http://schemas.openxmlformats.org/officeDocument/2006/relationships/hyperlink" Target="https://www.usnews.com/best-colleges/metropolitan-state-university-of-denver-1360/paying" TargetMode="External"/><Relationship Id="rId1183" Type="http://schemas.openxmlformats.org/officeDocument/2006/relationships/hyperlink" Target="https://www.rochesterfirst.com/education-essentials/college/u-of-r-dismantling-encampment-at-eastman-quad/" TargetMode="External"/><Relationship Id="rId351" Type="http://schemas.openxmlformats.org/officeDocument/2006/relationships/hyperlink" Target="https://www.boston25news.com/news/local/more-than-100-people-arrested-4-officers-injured-police-break-up-emerson-college-encampment/E2B37GPFWFCSXK43ONP5HETGKY/" TargetMode="External"/><Relationship Id="rId593" Type="http://schemas.openxmlformats.org/officeDocument/2006/relationships/hyperlink" Target="https://www.usnews.com/best-colleges/metropolitan-state-university-of-denver-1360/paying" TargetMode="External"/><Relationship Id="rId1184" Type="http://schemas.openxmlformats.org/officeDocument/2006/relationships/hyperlink" Target="https://www.rochesterfirst.com/education-essentials/college/u-of-r-dismantling-encampment-at-eastman-quad/" TargetMode="External"/><Relationship Id="rId350" Type="http://schemas.openxmlformats.org/officeDocument/2006/relationships/hyperlink" Target="https://www.wcvb.com/article/emerson-college-responds-to-commencement-protests/60773206" TargetMode="External"/><Relationship Id="rId592" Type="http://schemas.openxmlformats.org/officeDocument/2006/relationships/hyperlink" Target="https://www.usnews.com/best-colleges/metropolitan-state-university-of-denver-1360" TargetMode="External"/><Relationship Id="rId1185" Type="http://schemas.openxmlformats.org/officeDocument/2006/relationships/hyperlink" Target="https://www.rochesterfirst.com/news/student-encampments-placed-on-the-u-of-r-campus/" TargetMode="External"/><Relationship Id="rId591" Type="http://schemas.openxmlformats.org/officeDocument/2006/relationships/hyperlink" Target="https://www.usnews.com/best-colleges/metropolitan-state-university-of-denver-1360" TargetMode="External"/><Relationship Id="rId1186" Type="http://schemas.openxmlformats.org/officeDocument/2006/relationships/hyperlink" Target="https://www.usnews.com/best-colleges/university-of-rochester-2894" TargetMode="External"/><Relationship Id="rId114" Type="http://schemas.openxmlformats.org/officeDocument/2006/relationships/hyperlink" Target="https://www.usnews.com/best-colleges/boise-state-university-1616" TargetMode="External"/><Relationship Id="rId356" Type="http://schemas.openxmlformats.org/officeDocument/2006/relationships/hyperlink" Target="https://www.usnews.com/best-colleges/emerson-college-2146" TargetMode="External"/><Relationship Id="rId598" Type="http://schemas.openxmlformats.org/officeDocument/2006/relationships/hyperlink" Target="https://www.usnews.com/best-colleges/miami-university-7104" TargetMode="External"/><Relationship Id="rId1187" Type="http://schemas.openxmlformats.org/officeDocument/2006/relationships/hyperlink" Target="https://rax.rochester.edu/s/1676/21/1col.aspx?sid=1676&amp;gid=2&amp;pgid=9629&amp;cid=14966&amp;ecid=14966&amp;ciid=41931&amp;crid=0" TargetMode="External"/><Relationship Id="rId113" Type="http://schemas.openxmlformats.org/officeDocument/2006/relationships/hyperlink" Target="https://www.boisestate.edu/giving/impact/annual-report/" TargetMode="External"/><Relationship Id="rId355" Type="http://schemas.openxmlformats.org/officeDocument/2006/relationships/hyperlink" Target="https://berkeleybeacon.com/college-endowment-balloons-amid-pandemic/" TargetMode="External"/><Relationship Id="rId597" Type="http://schemas.openxmlformats.org/officeDocument/2006/relationships/hyperlink" Target="https://www.usnews.com/best-colleges/miami-university-7104" TargetMode="External"/><Relationship Id="rId1188" Type="http://schemas.openxmlformats.org/officeDocument/2006/relationships/hyperlink" Target="https://www.usnews.com/best-colleges/university-of-rochester-2894" TargetMode="External"/><Relationship Id="rId112" Type="http://schemas.openxmlformats.org/officeDocument/2006/relationships/hyperlink" Target="https://www.usnews.com/best-colleges/boise-state-university-1616" TargetMode="External"/><Relationship Id="rId354" Type="http://schemas.openxmlformats.org/officeDocument/2006/relationships/hyperlink" Target="https://www.usnews.com/best-colleges/emerson-college-2146" TargetMode="External"/><Relationship Id="rId596" Type="http://schemas.openxmlformats.org/officeDocument/2006/relationships/hyperlink" Target="https://www.wcpo.com/news/education/higher-education/miami-u-news/miami-university-students-set-up-encampment-to-protest-the-war-in-gaza" TargetMode="External"/><Relationship Id="rId1189" Type="http://schemas.openxmlformats.org/officeDocument/2006/relationships/hyperlink" Target="https://www.usnews.com/best-colleges/university-of-rochester-2894" TargetMode="External"/><Relationship Id="rId111" Type="http://schemas.openxmlformats.org/officeDocument/2006/relationships/hyperlink" Target="https://www.boisestate.edu/events/event/commencement-4/" TargetMode="External"/><Relationship Id="rId353" Type="http://schemas.openxmlformats.org/officeDocument/2006/relationships/hyperlink" Target="https://www.wbur.org/news/2024/05/15/massachusetts-colleges-protest-encampments-gaza-divestment" TargetMode="External"/><Relationship Id="rId595" Type="http://schemas.openxmlformats.org/officeDocument/2006/relationships/hyperlink" Target="https://www.usnews.com/best-colleges/metropolitan-state-university-of-denver-1360/paying" TargetMode="External"/><Relationship Id="rId1136" Type="http://schemas.openxmlformats.org/officeDocument/2006/relationships/hyperlink" Target="https://www.wral.com/video/protesters-deface-unc-building-set-up-encampment-ahead-of-commencement-tonight/21426484/" TargetMode="External"/><Relationship Id="rId1378" Type="http://schemas.openxmlformats.org/officeDocument/2006/relationships/drawing" Target="../drawings/drawing9.xml"/><Relationship Id="rId1137" Type="http://schemas.openxmlformats.org/officeDocument/2006/relationships/hyperlink" Target="https://www.dailytarheel.com/article/2024/04/university-breaking-arrests-encampment" TargetMode="External"/><Relationship Id="rId1138" Type="http://schemas.openxmlformats.org/officeDocument/2006/relationships/hyperlink" Target="https://www.usnews.com/best-colleges/university-of-north-carolina-at-chapel-hill-2974" TargetMode="External"/><Relationship Id="rId1139" Type="http://schemas.openxmlformats.org/officeDocument/2006/relationships/hyperlink" Target="https://giving.unc.edu/wp-content/uploads/sites/1350/2023/11/Endowment-Report-22-23.pdf" TargetMode="External"/><Relationship Id="rId305" Type="http://schemas.openxmlformats.org/officeDocument/2006/relationships/hyperlink" Target="https://www.usnews.com/best-colleges/depaul-university-1671/paying" TargetMode="External"/><Relationship Id="rId547" Type="http://schemas.openxmlformats.org/officeDocument/2006/relationships/hyperlink" Target="https://bicollegenews.com/2024/04/26/haverford-college-pro-palestine-activists-launch-liberation-encampment-joining-national-movement/" TargetMode="External"/><Relationship Id="rId789" Type="http://schemas.openxmlformats.org/officeDocument/2006/relationships/hyperlink" Target="https://www.usnews.com/best-colleges/the-new-school-20662" TargetMode="External"/><Relationship Id="rId304" Type="http://schemas.openxmlformats.org/officeDocument/2006/relationships/hyperlink" Target="https://www.usnews.com/best-colleges/depaul-university-1671/paying" TargetMode="External"/><Relationship Id="rId546" Type="http://schemas.openxmlformats.org/officeDocument/2006/relationships/hyperlink" Target="https://bicollegenews.com/2024/04/26/haverford-college-pro-palestine-activists-launch-liberation-encampment-joining-national-movement/" TargetMode="External"/><Relationship Id="rId788" Type="http://schemas.openxmlformats.org/officeDocument/2006/relationships/hyperlink" Target="https://abc7ny.com/campus-protests-dozens-arrested-as-nypd-clears-out-demonstrations-at-nyu-new-school/14759914/" TargetMode="External"/><Relationship Id="rId303" Type="http://schemas.openxmlformats.org/officeDocument/2006/relationships/hyperlink" Target="https://www.usnews.com/best-colleges/depaul-university-1671" TargetMode="External"/><Relationship Id="rId545" Type="http://schemas.openxmlformats.org/officeDocument/2006/relationships/hyperlink" Target="https://bicollegenews.com/2024/04/26/haverford-college-pro-palestine-activists-launch-liberation-encampment-joining-national-movement/" TargetMode="External"/><Relationship Id="rId787" Type="http://schemas.openxmlformats.org/officeDocument/2006/relationships/hyperlink" Target="https://www.cbsnews.com/newyork/news/nyu-protest-encampment/" TargetMode="External"/><Relationship Id="rId302" Type="http://schemas.openxmlformats.org/officeDocument/2006/relationships/hyperlink" Target="https://www.insidehighered.com/news/business/financial-health/2023/05/05/what-do-depauls-budget-woes-mean-catholic-higher-ed" TargetMode="External"/><Relationship Id="rId544" Type="http://schemas.openxmlformats.org/officeDocument/2006/relationships/hyperlink" Target="https://www.usnews.com/best-colleges/harvard-university-2155/paying" TargetMode="External"/><Relationship Id="rId786" Type="http://schemas.openxmlformats.org/officeDocument/2006/relationships/hyperlink" Target="https://www.newschoolfreepress.com/2024/05/03/all-students-arrested-by-the-nypd-have-been-released-and-are-facing-temporary-suspension/" TargetMode="External"/><Relationship Id="rId309" Type="http://schemas.openxmlformats.org/officeDocument/2006/relationships/hyperlink" Target="https://depaulbluedemons.com/sports/2018/7/27/trads-dibs-den-html" TargetMode="External"/><Relationship Id="rId308" Type="http://schemas.openxmlformats.org/officeDocument/2006/relationships/hyperlink" Target="https://resources.depaul.edu/brand-consistency/Pages/toolbox.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bicollegenews.com/2024/04/26/haverford-college-pro-palestine-activists-launch-liberation-encampment-joining-national-movement/" TargetMode="External"/><Relationship Id="rId306" Type="http://schemas.openxmlformats.org/officeDocument/2006/relationships/hyperlink" Target="https://www.usnews.com/best-colleges/depaul-university-1671/paying" TargetMode="External"/><Relationship Id="rId548" Type="http://schemas.openxmlformats.org/officeDocument/2006/relationships/hyperlink" Target="https://bicollegenews.com/2024/04/26/haverford-college-pro-palestine-activists-launch-liberation-encampment-joining-national-movement/" TargetMode="External"/><Relationship Id="rId781" Type="http://schemas.openxmlformats.org/officeDocument/2006/relationships/hyperlink" Target="https://www.instagram.com/p/C6PL4YxuK6L/?hl=en" TargetMode="External"/><Relationship Id="rId1370" Type="http://schemas.openxmlformats.org/officeDocument/2006/relationships/hyperlink" Target="https://yaleconnect.yale.edu/ydscommencement/home/" TargetMode="External"/><Relationship Id="rId780" Type="http://schemas.openxmlformats.org/officeDocument/2006/relationships/hyperlink" Target="https://www.temple.edu/sites/www/files/uploads/2020-presidential-prospectus.pdf" TargetMode="External"/><Relationship Id="rId1371" Type="http://schemas.openxmlformats.org/officeDocument/2006/relationships/hyperlink" Target="https://www.newhavenindependent.org/article/yale_encampment" TargetMode="External"/><Relationship Id="rId1130" Type="http://schemas.openxmlformats.org/officeDocument/2006/relationships/hyperlink" Target="https://www.usnews.com/best-colleges/university-of-new-mexico-10313" TargetMode="External"/><Relationship Id="rId1372" Type="http://schemas.openxmlformats.org/officeDocument/2006/relationships/hyperlink" Target="https://yaledailynews.com/blog/2024/04/28/live-pro-palestine-protesters-erect-new-encampment-on-cross-campus/" TargetMode="External"/><Relationship Id="rId1131" Type="http://schemas.openxmlformats.org/officeDocument/2006/relationships/hyperlink" Target="https://timeline.unm.edu/item/the-lobo-mascot.html" TargetMode="External"/><Relationship Id="rId1373" Type="http://schemas.openxmlformats.org/officeDocument/2006/relationships/hyperlink" Target="https://www.usnews.com/best-colleges/yale-university-1426" TargetMode="External"/><Relationship Id="rId301" Type="http://schemas.openxmlformats.org/officeDocument/2006/relationships/hyperlink" Target="https://www.usnews.com/best-colleges/depaul-university-1671" TargetMode="External"/><Relationship Id="rId543" Type="http://schemas.openxmlformats.org/officeDocument/2006/relationships/hyperlink" Target="https://www.usnews.com/best-colleges/harvard-university-2155" TargetMode="External"/><Relationship Id="rId785" Type="http://schemas.openxmlformats.org/officeDocument/2006/relationships/hyperlink" Target="https://www.newschoolfreepress.com/2024/05/08/the-new-school-does-not-intend-to-pursue-charges-against-those-arrested/" TargetMode="External"/><Relationship Id="rId1132" Type="http://schemas.openxmlformats.org/officeDocument/2006/relationships/hyperlink" Target="https://www.dailytarheel.com/article/2024/05/university-divestment-demands-timeline" TargetMode="External"/><Relationship Id="rId1374" Type="http://schemas.openxmlformats.org/officeDocument/2006/relationships/hyperlink" Target="https://news.yale.edu/2023/10/10/yale-reports-investment-return-fiscal-2023" TargetMode="External"/><Relationship Id="rId300" Type="http://schemas.openxmlformats.org/officeDocument/2006/relationships/hyperlink" Target="https://resources.depaul.edu/leadership-notes/towards-understanding-dialogue/violation-examples/Pages/timeline.aspx" TargetMode="External"/><Relationship Id="rId542" Type="http://schemas.openxmlformats.org/officeDocument/2006/relationships/hyperlink" Target="https://www.usnews.com/best-colleges/harvard-university-2155" TargetMode="External"/><Relationship Id="rId784" Type="http://schemas.openxmlformats.org/officeDocument/2006/relationships/hyperlink" Target="https://www.instagram.com/p/C6XFqzkO0bH/?hl=en&amp;img_index=2" TargetMode="External"/><Relationship Id="rId1133" Type="http://schemas.openxmlformats.org/officeDocument/2006/relationships/hyperlink" Target="https://www.wxii12.com/article/north-carolina-pro-palestinian-tent-encampment-unc-chapel-hill/60620888" TargetMode="External"/><Relationship Id="rId1375" Type="http://schemas.openxmlformats.org/officeDocument/2006/relationships/hyperlink" Target="https://www.usnews.com/best-colleges/yale-university-1426" TargetMode="External"/><Relationship Id="rId541" Type="http://schemas.openxmlformats.org/officeDocument/2006/relationships/hyperlink" Target="https://www.wgbh.org/news/national/2024-05-10/harvard-issues-suspensions-over-pro-palestine-encampment-as-some-faculty-stand-by-students" TargetMode="External"/><Relationship Id="rId783" Type="http://schemas.openxmlformats.org/officeDocument/2006/relationships/hyperlink" Target="https://www.newschoolfreepress.com/2024/04/21/tns-sjp-is-currently-occupying-the-university-center-demanding-divestment-and-financial-transparency-from-the-new-school/" TargetMode="External"/><Relationship Id="rId1134" Type="http://schemas.openxmlformats.org/officeDocument/2006/relationships/hyperlink" Target="https://www.wxii12.com/article/pro-palestine-protestors-deface-unc-chapel-hills-south-building/60765573" TargetMode="External"/><Relationship Id="rId1376" Type="http://schemas.openxmlformats.org/officeDocument/2006/relationships/hyperlink" Target="https://peoplesdispatch.org/2019/09/10/us-states-bring-in-anti-bds-laws-encourage-israeli-occupation/" TargetMode="External"/><Relationship Id="rId540" Type="http://schemas.openxmlformats.org/officeDocument/2006/relationships/hyperlink" Target="https://www.wgbh.org/news/national/2024-05-10/harvard-issues-suspensions-over-pro-palestine-encampment-as-some-faculty-stand-by-students" TargetMode="External"/><Relationship Id="rId782" Type="http://schemas.openxmlformats.org/officeDocument/2006/relationships/hyperlink" Target="https://www.newschoolfreepress.com/2024/04/21/tns-sjp-is-currently-occupying-the-university-center-demanding-divestment-and-financial-transparency-from-the-new-school/" TargetMode="External"/><Relationship Id="rId1135" Type="http://schemas.openxmlformats.org/officeDocument/2006/relationships/hyperlink" Target="https://whyevolutionistrue.com/2024/05/15/in-light-of-protests-unc-chapel-hill-cuts-diversity-funding-and-beefs-up-security-funding/" TargetMode="External"/><Relationship Id="rId1377" Type="http://schemas.openxmlformats.org/officeDocument/2006/relationships/hyperlink" Target="https://yaledailynews.com/blog/2024/04/28/live-pro-palestine-protesters-erect-new-encampment-on-cross-campus/" TargetMode="External"/><Relationship Id="rId1125" Type="http://schemas.openxmlformats.org/officeDocument/2006/relationships/hyperlink" Target="https://graduation.unm.edu/" TargetMode="External"/><Relationship Id="rId1367" Type="http://schemas.openxmlformats.org/officeDocument/2006/relationships/hyperlink" Target="https://newrepublic.com/article/181341/wesleyan-president-not-calling-police-student-gaza-encampment" TargetMode="External"/><Relationship Id="rId1126" Type="http://schemas.openxmlformats.org/officeDocument/2006/relationships/hyperlink" Target="https://www.kob.com/new-mexico/police-arrest-multiple-pro-palestinian-protesters-at-unm-duck-pond/" TargetMode="External"/><Relationship Id="rId1368" Type="http://schemas.openxmlformats.org/officeDocument/2006/relationships/hyperlink" Target="https://www.newhavenindependent.org/article/new_yale_encampment" TargetMode="External"/><Relationship Id="rId1127" Type="http://schemas.openxmlformats.org/officeDocument/2006/relationships/hyperlink" Target="https://sourcenm.com/2024/05/15/gaza-solidarity-encampment-defies-unms-ultimatum-for-12-hours-group-told-to-leave-again/" TargetMode="External"/><Relationship Id="rId1369" Type="http://schemas.openxmlformats.org/officeDocument/2006/relationships/hyperlink" Target="https://www.newhavenindependent.org/article/new_yale_encampment" TargetMode="External"/><Relationship Id="rId1128" Type="http://schemas.openxmlformats.org/officeDocument/2006/relationships/hyperlink" Target="https://www.usnews.com/best-colleges/university-of-new-mexico-10313" TargetMode="External"/><Relationship Id="rId1129" Type="http://schemas.openxmlformats.org/officeDocument/2006/relationships/hyperlink" Target="https://datausa.io/profile/university/university-of-new-mexico-main-campus" TargetMode="External"/><Relationship Id="rId536" Type="http://schemas.openxmlformats.org/officeDocument/2006/relationships/hyperlink" Target="https://teamcolorcodes.com/hamline-university-pipers-color-codes/" TargetMode="External"/><Relationship Id="rId778" Type="http://schemas.openxmlformats.org/officeDocument/2006/relationships/hyperlink" Target="https://www.timesofisrael.com/governor-of-pennsylvania-signs-anti-bds-bill-into-law/" TargetMode="External"/><Relationship Id="rId535" Type="http://schemas.openxmlformats.org/officeDocument/2006/relationships/hyperlink" Target="https://www.jewishvirtuallibrary.org/anti-bds-legislation" TargetMode="External"/><Relationship Id="rId777" Type="http://schemas.openxmlformats.org/officeDocument/2006/relationships/hyperlink" Target="https://www.temple.edu/sites/www/files/uploads/2020-presidential-prospectus.pdf" TargetMode="External"/><Relationship Id="rId534" Type="http://schemas.openxmlformats.org/officeDocument/2006/relationships/hyperlink" Target="https://www.hamline.edu/about/fast-facts" TargetMode="External"/><Relationship Id="rId776" Type="http://schemas.openxmlformats.org/officeDocument/2006/relationships/hyperlink" Target="https://www.usnews.com/best-colleges/temple-university-3371" TargetMode="External"/><Relationship Id="rId533" Type="http://schemas.openxmlformats.org/officeDocument/2006/relationships/hyperlink" Target="https://www.usnews.com/best-colleges/hamline-university-2354/paying" TargetMode="External"/><Relationship Id="rId775" Type="http://schemas.openxmlformats.org/officeDocument/2006/relationships/hyperlink" Target="https://vtdigger.org/2024/05/17/at-tiny-sterling-college-a-pro-palestine-encampment-continues-protesting/" TargetMode="External"/><Relationship Id="rId539" Type="http://schemas.openxmlformats.org/officeDocument/2006/relationships/hyperlink" Target="https://www.wgbh.org/news/national/2024-05-10/harvard-issues-suspensions-over-pro-palestine-encampment-as-some-faculty-stand-by-students" TargetMode="External"/><Relationship Id="rId538" Type="http://schemas.openxmlformats.org/officeDocument/2006/relationships/hyperlink" Target="https://hamlineoracle.com/13135/news/the-art-of-peaceful-student-protest/" TargetMode="External"/><Relationship Id="rId537" Type="http://schemas.openxmlformats.org/officeDocument/2006/relationships/hyperlink" Target="https://teamcolorcodes.com/hamline-university-pipers-color-codes/" TargetMode="External"/><Relationship Id="rId779" Type="http://schemas.openxmlformats.org/officeDocument/2006/relationships/hyperlink" Target="https://news.temple.edu/news/2021-03-02/hooter-owl-through-years" TargetMode="External"/><Relationship Id="rId770" Type="http://schemas.openxmlformats.org/officeDocument/2006/relationships/hyperlink" Target="https://www.syracuse.edu/admissions-aid/tuition-fees/undergraduate-costs/" TargetMode="External"/><Relationship Id="rId1360" Type="http://schemas.openxmlformats.org/officeDocument/2006/relationships/hyperlink" Target="https://www.instagram.com/p/C6UprnvrNLq/?hl=en" TargetMode="External"/><Relationship Id="rId1361" Type="http://schemas.openxmlformats.org/officeDocument/2006/relationships/hyperlink" Target="https://patch.com/connecticut/middletown-ct/wesleyan-university-students-have-set-camp" TargetMode="External"/><Relationship Id="rId1120" Type="http://schemas.openxmlformats.org/officeDocument/2006/relationships/hyperlink" Target="https://www.mprnews.org/story/2024/05/09/minnesota-university-protests-um-hamline-macalester-how-divestment-israel-work" TargetMode="External"/><Relationship Id="rId1362" Type="http://schemas.openxmlformats.org/officeDocument/2006/relationships/hyperlink" Target="https://www.wesleyan.edu/rc/commencement2024/index.html" TargetMode="External"/><Relationship Id="rId532" Type="http://schemas.openxmlformats.org/officeDocument/2006/relationships/hyperlink" Target="https://www.usnews.com/best-colleges/hamline-university-2354/paying" TargetMode="External"/><Relationship Id="rId774" Type="http://schemas.openxmlformats.org/officeDocument/2006/relationships/hyperlink" Target="https://finance.syr.edu/treasurer/investment-management/" TargetMode="External"/><Relationship Id="rId1121" Type="http://schemas.openxmlformats.org/officeDocument/2006/relationships/hyperlink" Target="https://admissions.tc.umn.edu/goldy-gopher" TargetMode="External"/><Relationship Id="rId1363" Type="http://schemas.openxmlformats.org/officeDocument/2006/relationships/hyperlink" Target="https://www.usnews.com/best-colleges/wesleyan-university-1424" TargetMode="External"/><Relationship Id="rId531" Type="http://schemas.openxmlformats.org/officeDocument/2006/relationships/hyperlink" Target="https://www.hamline.edu/sites/default/files/2022-11/2020-Fall-Undergrad-Quick-Facts.pdf" TargetMode="External"/><Relationship Id="rId773" Type="http://schemas.openxmlformats.org/officeDocument/2006/relationships/hyperlink" Target="https://dailyorange.com/2024/04/live-student-encampment-syracuse-quad-demanding-gaza-ceasefire/" TargetMode="External"/><Relationship Id="rId1122" Type="http://schemas.openxmlformats.org/officeDocument/2006/relationships/hyperlink" Target="https://www.instagram.com/p/C6exZsqvDhQ/?img_index=1" TargetMode="External"/><Relationship Id="rId1364" Type="http://schemas.openxmlformats.org/officeDocument/2006/relationships/hyperlink" Target="https://www.wesleyan.edu/investments/endowment/Year%20End%20Letters/2022%20Year%20End%20Letter.pdf" TargetMode="External"/><Relationship Id="rId530" Type="http://schemas.openxmlformats.org/officeDocument/2006/relationships/hyperlink" Target="https://www.nacubo.org/-/media/Documents/Research/2020-NTSE-Public-Tables--Endowment-Market-Values--FINAL-FEBRUARY-19-2021.ashx" TargetMode="External"/><Relationship Id="rId772" Type="http://schemas.openxmlformats.org/officeDocument/2006/relationships/hyperlink" Target="https://cuse.com/sports/syracuse-mascot" TargetMode="External"/><Relationship Id="rId1123" Type="http://schemas.openxmlformats.org/officeDocument/2006/relationships/hyperlink" Target="https://www.kunm.org/kunm-news-update/2024-05-10/fri-on-day-18-unm-president-meets-with-gaza-solidarity-encampment-more" TargetMode="External"/><Relationship Id="rId1365" Type="http://schemas.openxmlformats.org/officeDocument/2006/relationships/hyperlink" Target="https://www.usnews.com/best-colleges/wesleyan-university-1424" TargetMode="External"/><Relationship Id="rId771" Type="http://schemas.openxmlformats.org/officeDocument/2006/relationships/hyperlink" Target="https://www.syracuse.edu/admissions-aid/financial-aid-scholarships/" TargetMode="External"/><Relationship Id="rId1124" Type="http://schemas.openxmlformats.org/officeDocument/2006/relationships/hyperlink" Target="https://www.nytimes.com/2024/04/30/nyregion/unc-chapel-hill-protests.html" TargetMode="External"/><Relationship Id="rId1366" Type="http://schemas.openxmlformats.org/officeDocument/2006/relationships/hyperlink" Target="https://peoplesdispatch.org/2019/09/10/us-states-bring-in-anti-bds-laws-encourage-israeli-occupation/" TargetMode="External"/><Relationship Id="rId1158" Type="http://schemas.openxmlformats.org/officeDocument/2006/relationships/hyperlink" Target="https://www.thedp.com/article/2024/05/penn-palestine-gaza-protests-arrests" TargetMode="External"/><Relationship Id="rId1159" Type="http://schemas.openxmlformats.org/officeDocument/2006/relationships/hyperlink" Target="https://www.nytimes.com/2024/05/10/us/penn-encampment-police.html" TargetMode="External"/><Relationship Id="rId327" Type="http://schemas.openxmlformats.org/officeDocument/2006/relationships/hyperlink" Target="https://www.usnews.com/best-colleges/drexel-university-3256" TargetMode="External"/><Relationship Id="rId569" Type="http://schemas.openxmlformats.org/officeDocument/2006/relationships/hyperlink" Target="https://www.usnews.com/best-colleges/indiana-universitypurdue-university-indianapolis-1813" TargetMode="External"/><Relationship Id="rId326" Type="http://schemas.openxmlformats.org/officeDocument/2006/relationships/hyperlink" Target="https://www.usnews.com/best-colleges/drexel-university-3256" TargetMode="External"/><Relationship Id="rId568" Type="http://schemas.openxmlformats.org/officeDocument/2006/relationships/hyperlink" Target="https://www.usnews.com/best-colleges/indiana-universitypurdue-university-indianapolis-1813" TargetMode="External"/><Relationship Id="rId325" Type="http://schemas.openxmlformats.org/officeDocument/2006/relationships/hyperlink" Target="https://www.usnews.com/best-colleges/drexel-university-3256" TargetMode="External"/><Relationship Id="rId567" Type="http://schemas.openxmlformats.org/officeDocument/2006/relationships/hyperlink" Target="https://www.thecampuscitizen.com/article/2024/05/iupui-students-set-up-encampment-following-movement-of-universities-across-the-u-s" TargetMode="External"/><Relationship Id="rId324" Type="http://schemas.openxmlformats.org/officeDocument/2006/relationships/hyperlink" Target="https://giving.drexel.edu/campaign/priorities/endowment/" TargetMode="External"/><Relationship Id="rId566" Type="http://schemas.openxmlformats.org/officeDocument/2006/relationships/hyperlink" Target="https://www.usnews.com/best-colleges/indiana-university-bloomington-1809/paying" TargetMode="External"/><Relationship Id="rId329" Type="http://schemas.openxmlformats.org/officeDocument/2006/relationships/hyperlink" Target="https://www.jewishvirtuallibrary.org/anti-bds-legislation" TargetMode="External"/><Relationship Id="rId328" Type="http://schemas.openxmlformats.org/officeDocument/2006/relationships/hyperlink" Target="https://www.usnews.com/best-colleges/drexel-university-3256" TargetMode="External"/><Relationship Id="rId561" Type="http://schemas.openxmlformats.org/officeDocument/2006/relationships/hyperlink" Target="https://www.wfyi.org/news/articles/iu-changes-policy-day-before-encampment-arrests" TargetMode="External"/><Relationship Id="rId1150" Type="http://schemas.openxmlformats.org/officeDocument/2006/relationships/hyperlink" Target="https://www.ncregister.com/cna/anti-israel-protesters-at-university-of-notre-dame-arrested" TargetMode="External"/><Relationship Id="rId560" Type="http://schemas.openxmlformats.org/officeDocument/2006/relationships/hyperlink" Target="https://www.wfyi.org/news/articles/indiana-university-pamela-whitten-graduation-pro-palestinian-encampment" TargetMode="External"/><Relationship Id="rId1151" Type="http://schemas.openxmlformats.org/officeDocument/2006/relationships/hyperlink" Target="https://www.usnews.com/best-colleges/university-of-notre-dame-1840" TargetMode="External"/><Relationship Id="rId1152" Type="http://schemas.openxmlformats.org/officeDocument/2006/relationships/hyperlink" Target="https://www.usnews.com/best-colleges/university-of-notre-dame-1840" TargetMode="External"/><Relationship Id="rId1153" Type="http://schemas.openxmlformats.org/officeDocument/2006/relationships/hyperlink" Target="https://www.usnews.com/best-colleges/university-of-notre-dame-1840/paying" TargetMode="External"/><Relationship Id="rId323" Type="http://schemas.openxmlformats.org/officeDocument/2006/relationships/hyperlink" Target="https://www.usnews.com/best-colleges/drexel-university-3256" TargetMode="External"/><Relationship Id="rId565" Type="http://schemas.openxmlformats.org/officeDocument/2006/relationships/hyperlink" Target="https://www.usnews.com/best-colleges/indiana-university-bloomington-1809" TargetMode="External"/><Relationship Id="rId1154" Type="http://schemas.openxmlformats.org/officeDocument/2006/relationships/hyperlink" Target="https://www.haaretz.com/jewish/2016-01-30/ty-article/indiana-house-passes-bill-boycotting-bds/0000017f-db28-db5a-a57f-db6abe040000" TargetMode="External"/><Relationship Id="rId322" Type="http://schemas.openxmlformats.org/officeDocument/2006/relationships/hyperlink" Target="https://www.thetriangle.org/news/philadelphia-police-remove-pro-palestinian-encampment/" TargetMode="External"/><Relationship Id="rId564" Type="http://schemas.openxmlformats.org/officeDocument/2006/relationships/hyperlink" Target="https://www.usnews.com/best-colleges/indiana-university-bloomington-1809" TargetMode="External"/><Relationship Id="rId1155" Type="http://schemas.openxmlformats.org/officeDocument/2006/relationships/hyperlink" Target="https://www.dailyemerald.com/news/uo-pro-palestine-demonstrators-move-encampment-in-front-of-johnson-hall-on-18th-day/article_9adc0d4a-12d8-11ef-8bcf-abea43db800c.html" TargetMode="External"/><Relationship Id="rId321" Type="http://schemas.openxmlformats.org/officeDocument/2006/relationships/hyperlink" Target="https://drexel.edu/commencement/" TargetMode="External"/><Relationship Id="rId563" Type="http://schemas.openxmlformats.org/officeDocument/2006/relationships/hyperlink" Target="https://apnews.com/article/campus-protests-george-washington-encampment-eac5c1cc396551bee1b110b48a94aefd" TargetMode="External"/><Relationship Id="rId1156" Type="http://schemas.openxmlformats.org/officeDocument/2006/relationships/hyperlink" Target="https://whyy.org/articles/penn-campus-gaza-protest-encampment-expands/" TargetMode="External"/><Relationship Id="rId320" Type="http://schemas.openxmlformats.org/officeDocument/2006/relationships/hyperlink" Target="https://www.instagram.com/p/C599T48tIjm/?img_index=1" TargetMode="External"/><Relationship Id="rId562" Type="http://schemas.openxmlformats.org/officeDocument/2006/relationships/hyperlink" Target="https://www.wfyi.org/news/articles/iu-changes-policy-day-before-encampment-arrests" TargetMode="External"/><Relationship Id="rId1157" Type="http://schemas.openxmlformats.org/officeDocument/2006/relationships/hyperlink" Target="https://www.thedp.com/article/2024/05/penn-palestine-gaza-protests-arrests" TargetMode="External"/><Relationship Id="rId1147" Type="http://schemas.openxmlformats.org/officeDocument/2006/relationships/hyperlink" Target="https://www.timesofisrael.com/north-carolina-governor-signs-anti-bds-bill-into-law/" TargetMode="External"/><Relationship Id="rId1148" Type="http://schemas.openxmlformats.org/officeDocument/2006/relationships/hyperlink" Target="https://www.charlotteobserver.com/news/local/education/article288382795.html" TargetMode="External"/><Relationship Id="rId1149" Type="http://schemas.openxmlformats.org/officeDocument/2006/relationships/hyperlink" Target="https://www.ncregister.com/cna/anti-israel-protesters-at-university-of-notre-dame-arrested" TargetMode="External"/><Relationship Id="rId316" Type="http://schemas.openxmlformats.org/officeDocument/2006/relationships/hyperlink" Target="https://www.thetriangle.org/news/students-begin-encampment-on-penns-campus-in-support-of-palestinian-people/" TargetMode="External"/><Relationship Id="rId558" Type="http://schemas.openxmlformats.org/officeDocument/2006/relationships/hyperlink" Target="https://www.usnews.com/best-colleges/howard-university-1448/student-life" TargetMode="External"/><Relationship Id="rId315" Type="http://schemas.openxmlformats.org/officeDocument/2006/relationships/hyperlink" Target="https://www.thetriangle.org/news/philadelphia-police-remove-pro-palestinian-encampment/" TargetMode="External"/><Relationship Id="rId557" Type="http://schemas.openxmlformats.org/officeDocument/2006/relationships/hyperlink" Target="https://www.usnews.com/best-colleges/howard-university-1448/student-life" TargetMode="External"/><Relationship Id="rId799" Type="http://schemas.openxmlformats.org/officeDocument/2006/relationships/hyperlink" Target="https://dailycampus.com/2024/05/01/24-students-1-former-student-arrested-after-six-day-uconn-encampment/" TargetMode="External"/><Relationship Id="rId314" Type="http://schemas.openxmlformats.org/officeDocument/2006/relationships/hyperlink" Target="https://www.thetriangle.org/news/philadelphia-police-remove-pro-palestinian-encampment/" TargetMode="External"/><Relationship Id="rId556" Type="http://schemas.openxmlformats.org/officeDocument/2006/relationships/hyperlink" Target="https://economictimes.indiatimes.com/news/international/us/howard-university-in-us-cancels-students-ceremony-check-shocking-reason/articleshow/110062909.cms?from=mdr" TargetMode="External"/><Relationship Id="rId798" Type="http://schemas.openxmlformats.org/officeDocument/2006/relationships/hyperlink" Target="https://www.nbcconnecticut.com/news/local/police-respond-to-pro-palestinian-protest-at-yale-university/3278589/" TargetMode="External"/><Relationship Id="rId313" Type="http://schemas.openxmlformats.org/officeDocument/2006/relationships/hyperlink" Target="https://www.thetriangle.org/news/students-begin-encampment-on-penns-campus-in-support-of-palestinian-people/" TargetMode="External"/><Relationship Id="rId555" Type="http://schemas.openxmlformats.org/officeDocument/2006/relationships/hyperlink" Target="https://www.theeagleonline.com/article/2024/04/solidarity-encampment-continues-amid-statements-from-au-and-gw" TargetMode="External"/><Relationship Id="rId797" Type="http://schemas.openxmlformats.org/officeDocument/2006/relationships/hyperlink" Target="https://dailycampus.com/2024/04/26/students-detained-and-arrested-at-protest-against-genocide-in-gaza/" TargetMode="External"/><Relationship Id="rId319" Type="http://schemas.openxmlformats.org/officeDocument/2006/relationships/hyperlink" Target="https://www.thetriangle.org/news/students-begin-encampment-on-penns-campus-in-support-of-palestinian-people/" TargetMode="External"/><Relationship Id="rId318" Type="http://schemas.openxmlformats.org/officeDocument/2006/relationships/hyperlink" Target="https://www.thetriangle.org/news/students-begin-encampment-on-penns-campus-in-support-of-palestinian-people/" TargetMode="External"/><Relationship Id="rId317" Type="http://schemas.openxmlformats.org/officeDocument/2006/relationships/hyperlink" Target="https://www.thetriangle.org/news/pennsylvania-senators-and-representatives-support-student-led-encampment/" TargetMode="External"/><Relationship Id="rId559" Type="http://schemas.openxmlformats.org/officeDocument/2006/relationships/hyperlink" Target="https://www.usnews.com/best-colleges/howard-university-1448/paying" TargetMode="External"/><Relationship Id="rId1380" Type="http://schemas.openxmlformats.org/officeDocument/2006/relationships/table" Target="../tables/table6.xml"/><Relationship Id="rId550" Type="http://schemas.openxmlformats.org/officeDocument/2006/relationships/hyperlink" Target="https://www.usnews.com/best-colleges/haverford-college-3274" TargetMode="External"/><Relationship Id="rId792" Type="http://schemas.openxmlformats.org/officeDocument/2006/relationships/hyperlink" Target="https://ogs.ny.gov/executive-order-157" TargetMode="External"/><Relationship Id="rId791" Type="http://schemas.openxmlformats.org/officeDocument/2006/relationships/hyperlink" Target="https://www.newschool.edu/tuition-fees-billing/current-tuition/" TargetMode="External"/><Relationship Id="rId1140" Type="http://schemas.openxmlformats.org/officeDocument/2006/relationships/hyperlink" Target="https://www.unc.edu/about/by-the-numbers/" TargetMode="External"/><Relationship Id="rId790" Type="http://schemas.openxmlformats.org/officeDocument/2006/relationships/hyperlink" Target="https://www.newschool.edu/enrollment-data/" TargetMode="External"/><Relationship Id="rId1141" Type="http://schemas.openxmlformats.org/officeDocument/2006/relationships/hyperlink" Target="https://www.timesofisrael.com/north-carolina-governor-signs-anti-bds-bill-into-law/" TargetMode="External"/><Relationship Id="rId1142" Type="http://schemas.openxmlformats.org/officeDocument/2006/relationships/hyperlink" Target="https://www.unc.edu/discover/the-story-of-rameses/" TargetMode="External"/><Relationship Id="rId312" Type="http://schemas.openxmlformats.org/officeDocument/2006/relationships/hyperlink" Target="https://mondoweiss.net/2024/04/students-across-philadelphia-launch-gaza-solidarity-encampment-at-upenn/" TargetMode="External"/><Relationship Id="rId554" Type="http://schemas.openxmlformats.org/officeDocument/2006/relationships/hyperlink" Target="https://www.instagram.com/p/C6l048DOa1J/?utm_source=ig_web_button_share_sheet&amp;igsh=ZDNlZDc0MzIxNw%3D%3D&amp;img_index=1" TargetMode="External"/><Relationship Id="rId796" Type="http://schemas.openxmlformats.org/officeDocument/2006/relationships/hyperlink" Target="https://www.courant.com/2024/04/30/uconn-cracks-down-on-student-protest-more-arrested/" TargetMode="External"/><Relationship Id="rId1143" Type="http://schemas.openxmlformats.org/officeDocument/2006/relationships/hyperlink" Target="https://www.ninertimes.com/news/gaza-solidarity-encampment-holds-rally-on-day-11-of-their-protest-at-unc-charlotte/article_9ba04fa2-0a68-11ef-9056-977088e7ea68.html" TargetMode="External"/><Relationship Id="rId311" Type="http://schemas.openxmlformats.org/officeDocument/2006/relationships/hyperlink" Target="https://offices.depaul.edu/president/notes-from-rob/2023-2024/Pages/after-encampment.aspx" TargetMode="External"/><Relationship Id="rId553" Type="http://schemas.openxmlformats.org/officeDocument/2006/relationships/hyperlink" Target="https://www.instagram.com/p/C6SAkfQOjLc/?img_index=7" TargetMode="External"/><Relationship Id="rId795" Type="http://schemas.openxmlformats.org/officeDocument/2006/relationships/hyperlink" Target="https://www.newschoolfreepress.com/2024/05/08/faculty-at-the-new-school-has-set-up-solidarity-encampment/" TargetMode="External"/><Relationship Id="rId1144" Type="http://schemas.openxmlformats.org/officeDocument/2006/relationships/hyperlink" Target="https://www.wsoctv.com/news/local/one-arrested-after-police-clear-out-pro-palestine-encampment-unc-charlotte/L5EQL5GN25D2HCPVAREZQAXKSE/"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verford-college-3274/paying" TargetMode="External"/><Relationship Id="rId794" Type="http://schemas.openxmlformats.org/officeDocument/2006/relationships/hyperlink" Target="https://www.newschoolfreepress.com/2024/04/21/tns-sjp-is-currently-occupying-the-university-center-demanding-divestment-and-financial-transparency-from-the-new-school/" TargetMode="External"/><Relationship Id="rId1145" Type="http://schemas.openxmlformats.org/officeDocument/2006/relationships/hyperlink" Target="https://www.usnews.com/best-colleges/university-of-north-carolina-charlotte-2975" TargetMode="External"/><Relationship Id="rId551" Type="http://schemas.openxmlformats.org/officeDocument/2006/relationships/hyperlink" Target="https://www.usnews.com/best-colleges/haverford-college-3274" TargetMode="External"/><Relationship Id="rId793" Type="http://schemas.openxmlformats.org/officeDocument/2006/relationships/hyperlink" Target="https://www.newschool.edu/tools-training/visual-identity/" TargetMode="External"/><Relationship Id="rId1146" Type="http://schemas.openxmlformats.org/officeDocument/2006/relationships/hyperlink" Target="https://www.usnews.com/best-colleges/university-of-north-carolina-charlotte-2975" TargetMode="External"/><Relationship Id="rId297" Type="http://schemas.openxmlformats.org/officeDocument/2006/relationships/hyperlink" Target="https://offices.depaul.edu/president/notes-from-rob/2023-2024/Pages/after-encampment.aspx" TargetMode="External"/><Relationship Id="rId296" Type="http://schemas.openxmlformats.org/officeDocument/2006/relationships/hyperlink" Target="https://resources.depaul.edu/leadership-notes/towards-understanding-dialogue/violation-examples/Pages/concerns-risks.aspx" TargetMode="External"/><Relationship Id="rId295" Type="http://schemas.openxmlformats.org/officeDocument/2006/relationships/hyperlink" Target="https://offices.depaul.edu/president/notes-from-rob/2023-2024/Pages/after-encampment.aspx" TargetMode="External"/><Relationship Id="rId294" Type="http://schemas.openxmlformats.org/officeDocument/2006/relationships/hyperlink" Target="https://resources.depaul.edu/leadership-notes/towards-understanding-dialogue/violation-examples/Pages/concerns-risks.aspx" TargetMode="External"/><Relationship Id="rId299" Type="http://schemas.openxmlformats.org/officeDocument/2006/relationships/hyperlink" Target="https://resources.depaul.edu/leadership-notes/towards-understanding-dialogue/Pages/response-to-divestment-coalition.aspx" TargetMode="External"/><Relationship Id="rId298" Type="http://schemas.openxmlformats.org/officeDocument/2006/relationships/hyperlink" Target="https://resources.depaul.edu/commencement/ceremonies/Pages/ceremonies-by-college.aspx" TargetMode="External"/><Relationship Id="rId271" Type="http://schemas.openxmlformats.org/officeDocument/2006/relationships/hyperlink" Target="https://www.usnews.com/best-colleges/california-state-university-sacramento-1150" TargetMode="External"/><Relationship Id="rId270" Type="http://schemas.openxmlformats.org/officeDocument/2006/relationships/hyperlink" Target="https://www.usnews.com/best-colleges/california-state-university-sacramento-1150" TargetMode="External"/><Relationship Id="rId269" Type="http://schemas.openxmlformats.org/officeDocument/2006/relationships/hyperlink" Target="https://www.usnews.com/best-colleges/california-state-university-sacramento-1150" TargetMode="External"/><Relationship Id="rId264" Type="http://schemas.openxmlformats.org/officeDocument/2006/relationships/hyperlink" Target="https://statehornet.com/2024/04/president-luke-wood-extends-encampment-approval-on-second-day-of-pro-palestine-protests/" TargetMode="External"/><Relationship Id="rId263" Type="http://schemas.openxmlformats.org/officeDocument/2006/relationships/hyperlink" Target="https://statehornet.com/2024/04/president-luke-wood-extends-encampment-approval-on-second-day-of-pro-palestine-protests/" TargetMode="External"/><Relationship Id="rId262" Type="http://schemas.openxmlformats.org/officeDocument/2006/relationships/hyperlink" Target="https://www.csus.edu/president/commencement/" TargetMode="External"/><Relationship Id="rId261" Type="http://schemas.openxmlformats.org/officeDocument/2006/relationships/hyperlink" Target="https://www.capradio.org/articles/2024/05/02/pro-palestinian-demonstrators-camp-at-sacramento-state-to-protest-war-in-gaza/" TargetMode="External"/><Relationship Id="rId268" Type="http://schemas.openxmlformats.org/officeDocument/2006/relationships/hyperlink" Target="https://www.csus.edu/university-advancement/university-foundation/docs-ufss/audit-docs/university-foundation-financial-statement-2023.pdf" TargetMode="External"/><Relationship Id="rId267" Type="http://schemas.openxmlformats.org/officeDocument/2006/relationships/hyperlink" Target="https://www.usnews.com/best-colleges/california-state-university-sacramento-1150" TargetMode="External"/><Relationship Id="rId266" Type="http://schemas.openxmlformats.org/officeDocument/2006/relationships/hyperlink" Target="https://statehornet.com/2024/05/csus-sac-state-luke-wood-divestment-from-genocide/"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statehornet.com/2024/05/sac-state-palestine-encampment-students-react/" TargetMode="External"/><Relationship Id="rId258" Type="http://schemas.openxmlformats.org/officeDocument/2006/relationships/hyperlink" Target="https://statehornet.com/2024/05/sac-state-palestine-encampment-students-react/" TargetMode="External"/><Relationship Id="rId253" Type="http://schemas.openxmlformats.org/officeDocument/2006/relationships/hyperlink" Target="https://statements.cornell.edu/2024/20240514-encampment-update.cfm" TargetMode="External"/><Relationship Id="rId495" Type="http://schemas.openxmlformats.org/officeDocument/2006/relationships/hyperlink" Target="https://www.usnews.com/best-colleges/george-washington-university-1444/paying" TargetMode="External"/><Relationship Id="rId252" Type="http://schemas.openxmlformats.org/officeDocument/2006/relationships/hyperlink" Target="https://cornellsun.com/2024/05/12/schwarz-reflections-on-the-cornell-encampment/" TargetMode="External"/><Relationship Id="rId494" Type="http://schemas.openxmlformats.org/officeDocument/2006/relationships/hyperlink" Target="https://www.usnews.com/best-colleges/george-washington-university-1444/paying" TargetMode="External"/><Relationship Id="rId251" Type="http://schemas.openxmlformats.org/officeDocument/2006/relationships/hyperlink" Target="https://faq.enrollment.cornell.edu/kb/article/221-what-is-cornell-s-school-mascot/" TargetMode="External"/><Relationship Id="rId493" Type="http://schemas.openxmlformats.org/officeDocument/2006/relationships/hyperlink" Target="https://irp.gwu.edu/enrollment-dashboard-0" TargetMode="External"/><Relationship Id="rId250" Type="http://schemas.openxmlformats.org/officeDocument/2006/relationships/hyperlink" Target="https://brand.cornell.edu/design-center/colors/" TargetMode="External"/><Relationship Id="rId492" Type="http://schemas.openxmlformats.org/officeDocument/2006/relationships/hyperlink" Target="https://finance.gwu.edu/sites/g/files/zaxdzs4696/files/2022-12/fy22-endowment-annual-report.pdf" TargetMode="External"/><Relationship Id="rId257" Type="http://schemas.openxmlformats.org/officeDocument/2006/relationships/hyperlink" Target="https://www.capradio.org/articles/2024/05/08/sacramento-state-says-it-has-reached-resolution-with-pro-palestinian-demonstrators-and-revises-investment-policies/" TargetMode="External"/><Relationship Id="rId499" Type="http://schemas.openxmlformats.org/officeDocument/2006/relationships/hyperlink" Target="https://www.usnews.com/best-colleges/george-washington-university-1444" TargetMode="External"/><Relationship Id="rId256" Type="http://schemas.openxmlformats.org/officeDocument/2006/relationships/hyperlink" Target="https://www.kcra.com/article/sacramento-state-pro-palestinian-encampment-policy-updates/60734590" TargetMode="External"/><Relationship Id="rId498" Type="http://schemas.openxmlformats.org/officeDocument/2006/relationships/hyperlink" Target="https://www.usnews.com/best-colleges/george-washington-university-1444" TargetMode="External"/><Relationship Id="rId255" Type="http://schemas.openxmlformats.org/officeDocument/2006/relationships/hyperlink" Target="https://www.kcra.com/article/sacramento-state-pro-palestinian-encampment-policy-updates/60734590" TargetMode="External"/><Relationship Id="rId497" Type="http://schemas.openxmlformats.org/officeDocument/2006/relationships/hyperlink" Target="https://www.jewishvirtuallibrary.org/anti-bds-legislation" TargetMode="External"/><Relationship Id="rId254" Type="http://schemas.openxmlformats.org/officeDocument/2006/relationships/hyperlink" Target="https://www.instagram.com/p/C6WV6bWrlFK/?igsh=MzRlODBiNWFlZA%3D%3D&amp;img_index=2" TargetMode="External"/><Relationship Id="rId496" Type="http://schemas.openxmlformats.org/officeDocument/2006/relationships/hyperlink" Target="https://www.usnews.com/best-colleges/george-washington-university-1444/paying" TargetMode="External"/><Relationship Id="rId293" Type="http://schemas.openxmlformats.org/officeDocument/2006/relationships/hyperlink" Target="https://depauliaonline.com/70601/news/cpd-public-safety-tear-down-depaul-protest-encampment/" TargetMode="External"/><Relationship Id="rId292" Type="http://schemas.openxmlformats.org/officeDocument/2006/relationships/hyperlink" Target="https://depauliaonline.com/70601/news/cpd-public-safety-tear-down-depaul-protest-encampment/" TargetMode="External"/><Relationship Id="rId291" Type="http://schemas.openxmlformats.org/officeDocument/2006/relationships/hyperlink" Target="https://offices.depaul.edu/president/notes-from-rob/2023-2024/Pages/after-encampment.aspx" TargetMode="External"/><Relationship Id="rId290" Type="http://schemas.openxmlformats.org/officeDocument/2006/relationships/hyperlink" Target="https://offices.depaul.edu/president/notes-from-rob/2023-2024/Pages/after-encampment.aspx" TargetMode="External"/><Relationship Id="rId286" Type="http://schemas.openxmlformats.org/officeDocument/2006/relationships/hyperlink" Target="https://www.cuny.edu/current-students/student-affairs/student-life/" TargetMode="External"/><Relationship Id="rId285" Type="http://schemas.openxmlformats.org/officeDocument/2006/relationships/hyperlink" Target="https://www.cuny.edu/about/administration/offices/communications-marketing/university-identity/" TargetMode="External"/><Relationship Id="rId284" Type="http://schemas.openxmlformats.org/officeDocument/2006/relationships/hyperlink" Target="https://www.jewishvirtuallibrary.org/anti-bds-legislation" TargetMode="External"/><Relationship Id="rId283" Type="http://schemas.openxmlformats.org/officeDocument/2006/relationships/hyperlink" Target="https://www.cuny.edu/current-students/student-affairs/student-life/" TargetMode="External"/><Relationship Id="rId289" Type="http://schemas.openxmlformats.org/officeDocument/2006/relationships/hyperlink" Target="https://resources.depaul.edu/leadership-notes/towards-understanding-dialogue/violation-examples/Pages/demands.aspx" TargetMode="External"/><Relationship Id="rId288" Type="http://schemas.openxmlformats.org/officeDocument/2006/relationships/hyperlink" Target="https://www.jewishvirtuallibrary.org/anti-bds-legislation" TargetMode="External"/><Relationship Id="rId287" Type="http://schemas.openxmlformats.org/officeDocument/2006/relationships/hyperlink" Target="https://home.dartmouth.edu/news/2024/05/campus-protest" TargetMode="External"/><Relationship Id="rId282" Type="http://schemas.openxmlformats.org/officeDocument/2006/relationships/hyperlink" Target="https://www.cuny.edu/about/administration/offices/communications-marketing/university-identity/" TargetMode="External"/><Relationship Id="rId281" Type="http://schemas.openxmlformats.org/officeDocument/2006/relationships/hyperlink" Target="https://www.jewishvirtuallibrary.org/anti-bds-legislation" TargetMode="External"/><Relationship Id="rId280" Type="http://schemas.openxmlformats.org/officeDocument/2006/relationships/hyperlink" Target="https://www.columbiaspectator.com/city-news/2024/05/01/nypd-arrests-at-least-173-protesters-inside-and-outside-city-college-sweeps-encampment/" TargetMode="External"/><Relationship Id="rId275" Type="http://schemas.openxmlformats.org/officeDocument/2006/relationships/hyperlink" Target="https://statehornet.com/2024/05/jewish-cultural-center-equity-affinity-president-luke-wood/" TargetMode="External"/><Relationship Id="rId274" Type="http://schemas.openxmlformats.org/officeDocument/2006/relationships/hyperlink" Target="https://www.instagram.com/herkythornet/" TargetMode="External"/><Relationship Id="rId273" Type="http://schemas.openxmlformats.org/officeDocument/2006/relationships/hyperlink" Target="https://www.csus.edu/brand/color-palettes.html" TargetMode="External"/><Relationship Id="rId272" Type="http://schemas.openxmlformats.org/officeDocument/2006/relationships/hyperlink" Target="https://www.jewishvirtuallibrary.org/anti-bds-legislation" TargetMode="External"/><Relationship Id="rId279" Type="http://schemas.openxmlformats.org/officeDocument/2006/relationships/hyperlink" Target="https://www.instagram.com/p/C6beJSyuiv_/?img_index=3" TargetMode="External"/><Relationship Id="rId278" Type="http://schemas.openxmlformats.org/officeDocument/2006/relationships/hyperlink" Target="https://www.columbiaspectator.com/city-news/2024/05/01/nypd-arrests-at-least-173-protesters-inside-and-outside-city-college-sweeps-encampment/" TargetMode="External"/><Relationship Id="rId277" Type="http://schemas.openxmlformats.org/officeDocument/2006/relationships/hyperlink" Target="https://docs.google.com/forms/d/e/1FAIpQLSemv96ghNDgRpPnfqGhU8l2e4DOKEvHi9XstiCTcJbFVawNKg/viewform" TargetMode="External"/><Relationship Id="rId276" Type="http://schemas.openxmlformats.org/officeDocument/2006/relationships/hyperlink" Target="https://www.instagram.com/p/C6we04KuXfF/" TargetMode="External"/><Relationship Id="rId907" Type="http://schemas.openxmlformats.org/officeDocument/2006/relationships/hyperlink" Target="https://www.instagram.com/p/C6WJiWURL8l/?img_index=4" TargetMode="External"/><Relationship Id="rId906" Type="http://schemas.openxmlformats.org/officeDocument/2006/relationships/hyperlink" Target="https://www.indybay.org/newsitems/2024/05/06/18865934.php" TargetMode="External"/><Relationship Id="rId905" Type="http://schemas.openxmlformats.org/officeDocument/2006/relationships/hyperlink" Target="https://ccrjustice.org/sites/default/files/attach/2016/10/AB2844%20FAQ%20final.pdf" TargetMode="External"/><Relationship Id="rId904" Type="http://schemas.openxmlformats.org/officeDocument/2006/relationships/hyperlink" Target="https://newuniversity.org/2024/04/29/uci-community-launches-encampment-protest-to-demand-divestment-from-israel/" TargetMode="External"/><Relationship Id="rId909" Type="http://schemas.openxmlformats.org/officeDocument/2006/relationships/hyperlink" Target="https://insideucr.ucr.edu/announcements/2024/05/03/faqs-encampment-agreement" TargetMode="External"/><Relationship Id="rId908" Type="http://schemas.openxmlformats.org/officeDocument/2006/relationships/hyperlink" Target="https://www.highlandernews.org/90490/seven-months-of-advocacy/" TargetMode="External"/><Relationship Id="rId903" Type="http://schemas.openxmlformats.org/officeDocument/2006/relationships/hyperlink" Target="https://www.ncaa.com/news/basketball-men/article/2022-07-07/heres-true-story-about-how-uc-irvine-got-nickname-anteaters" TargetMode="External"/><Relationship Id="rId902" Type="http://schemas.openxmlformats.org/officeDocument/2006/relationships/hyperlink" Target="https://ccrjustice.org/sites/default/files/attach/2016/10/AB2844%20FAQ%20final.pdf" TargetMode="External"/><Relationship Id="rId901" Type="http://schemas.openxmlformats.org/officeDocument/2006/relationships/hyperlink" Target="https://catalogue.uci.edu/informationforprospectivestudents/financialaid/" TargetMode="External"/><Relationship Id="rId900" Type="http://schemas.openxmlformats.org/officeDocument/2006/relationships/hyperlink" Target="https://www.reg.uci.edu/fees/2023-2024/undergrad_23.html" TargetMode="External"/><Relationship Id="rId929" Type="http://schemas.openxmlformats.org/officeDocument/2006/relationships/hyperlink" Target="https://www.dailycal.org/news/campus/uc-berkeley-students-establish-free-palestine-encampment-outside-sproul-hall/article_d3868ea8-00f5-11ef-82c7-0f1ae80fd478.html" TargetMode="External"/><Relationship Id="rId928" Type="http://schemas.openxmlformats.org/officeDocument/2006/relationships/hyperlink" Target="https://www.dailycal.org/news/free-palestine-encampment-reaches-agreements-with-campus-disbands-from-mario-savio-steps/article_7b801406-126e-11ef-b73e-a723ed2170bd.html" TargetMode="External"/><Relationship Id="rId927" Type="http://schemas.openxmlformats.org/officeDocument/2006/relationships/hyperlink" Target="https://www.dailycal.org/news/campus/uc-berkeley-students-establish-free-palestine-encampment-outside-sproul-hall/article_d3868ea8-00f5-11ef-82c7-0f1ae80fd478.html" TargetMode="External"/><Relationship Id="rId926" Type="http://schemas.openxmlformats.org/officeDocument/2006/relationships/hyperlink" Target="https://www.instagram.com/p/C6KZPjOv6lh/?img_index=1"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hoss.ucr.edu/financial-aid"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www.highlandernews.org/90490/seven-months-of-advocacy/" TargetMode="External"/><Relationship Id="rId923" Type="http://schemas.openxmlformats.org/officeDocument/2006/relationships/hyperlink" Target="https://insideucr.ucr.edu/announcements/2024/04/29/encampment-campus" TargetMode="External"/><Relationship Id="rId922" Type="http://schemas.openxmlformats.org/officeDocument/2006/relationships/hyperlink" Target="https://studentlife.ucr.edu/highlander-history" TargetMode="External"/><Relationship Id="rId918" Type="http://schemas.openxmlformats.org/officeDocument/2006/relationships/hyperlink" Target="https://financialaid.ucr.edu/cost" TargetMode="External"/><Relationship Id="rId917" Type="http://schemas.openxmlformats.org/officeDocument/2006/relationships/hyperlink" Target="https://financialaid.ucr.edu/cost" TargetMode="External"/><Relationship Id="rId916" Type="http://schemas.openxmlformats.org/officeDocument/2006/relationships/hyperlink" Target="https://www.ucr.edu/about/ranks-and-facts" TargetMode="External"/><Relationship Id="rId915" Type="http://schemas.openxmlformats.org/officeDocument/2006/relationships/hyperlink" Target="https://www.ucop.edu/investment-office/investment-reports/annual-reports/annual-endowment-report-2021.pdf" TargetMode="External"/><Relationship Id="rId919" Type="http://schemas.openxmlformats.org/officeDocument/2006/relationships/hyperlink" Target="https://financialaid.ucr.edu/cost" TargetMode="External"/><Relationship Id="rId910" Type="http://schemas.openxmlformats.org/officeDocument/2006/relationships/hyperlink" Target="https://commencement.ucr.edu/" TargetMode="External"/><Relationship Id="rId914" Type="http://schemas.openxmlformats.org/officeDocument/2006/relationships/hyperlink" Target="https://www.usnews.com/best-colleges/university-of-california-riverside-1316" TargetMode="External"/><Relationship Id="rId913" Type="http://schemas.openxmlformats.org/officeDocument/2006/relationships/hyperlink" Target="https://www.highlandernews.org/90490/seven-months-of-advocacy/" TargetMode="External"/><Relationship Id="rId912" Type="http://schemas.openxmlformats.org/officeDocument/2006/relationships/hyperlink" Target="https://www.highlandernews.org/90490/seven-months-of-advocacy/" TargetMode="External"/><Relationship Id="rId911" Type="http://schemas.openxmlformats.org/officeDocument/2006/relationships/hyperlink" Target="https://www.instagram.com/p/C6hUvAfyGfK/?img_index=2" TargetMode="External"/><Relationship Id="rId1213" Type="http://schemas.openxmlformats.org/officeDocument/2006/relationships/hyperlink" Target="https://jweekly.com/2016/09/30/gov-brown-makes-california-13th-state-with-anti-bds-law/" TargetMode="External"/><Relationship Id="rId1214" Type="http://schemas.openxmlformats.org/officeDocument/2006/relationships/hyperlink" Target="https://www.pbs.org/newshour/nation/pro-palestinian-encampment-at-usc-dismantled-after-protestors-comply-with-order-to-leave" TargetMode="External"/><Relationship Id="rId1215" Type="http://schemas.openxmlformats.org/officeDocument/2006/relationships/hyperlink" Target="https://www.cbsnews.com/texas/news/what-pro-palestinian-protesters-are-demanding-from-the-ut-system/" TargetMode="External"/><Relationship Id="rId1216" Type="http://schemas.openxmlformats.org/officeDocument/2006/relationships/hyperlink" Target="https://www.houstonpublicmedia.org/articles/civil-rights/protests/2024/04/29/484934/police-again-detain-pro-palestinian-protesters-setting-up-camp-at-ut-austin/" TargetMode="External"/><Relationship Id="rId1217" Type="http://schemas.openxmlformats.org/officeDocument/2006/relationships/hyperlink" Target="https://spectrumlocalnews.com/tx/south-texas-el-paso/news/2024/05/01/ut-dallas-students-set-up-pro-palestinian-encampment" TargetMode="External"/><Relationship Id="rId1218" Type="http://schemas.openxmlformats.org/officeDocument/2006/relationships/hyperlink" Target="https://www.texastribune.org/2024/05/16/ut-austin-protest-students-texas-history/" TargetMode="External"/><Relationship Id="rId1219" Type="http://schemas.openxmlformats.org/officeDocument/2006/relationships/hyperlink" Target="https://www.usnews.com/best-colleges/university-of-texas-at-austin-3658" TargetMode="External"/><Relationship Id="rId629" Type="http://schemas.openxmlformats.org/officeDocument/2006/relationships/hyperlink" Target="https://www.usnews.com/best-colleges/oberlin-college-and-conservatory-3086" TargetMode="External"/><Relationship Id="rId624" Type="http://schemas.openxmlformats.org/officeDocument/2006/relationships/hyperlink" Target="https://www.usnews.com/best-colleges/northwestern-university-1739" TargetMode="External"/><Relationship Id="rId866" Type="http://schemas.openxmlformats.org/officeDocument/2006/relationships/hyperlink" Target="https://www.albany.edu/cost-aid/tuition-fees/undergraduate-students" TargetMode="External"/><Relationship Id="rId623" Type="http://schemas.openxmlformats.org/officeDocument/2006/relationships/hyperlink" Target="https://www.cbsnews.com/chicago/news/lawsuit-northwestern-university-harassment-pro-palestinian-encampment/" TargetMode="External"/><Relationship Id="rId865" Type="http://schemas.openxmlformats.org/officeDocument/2006/relationships/hyperlink" Target="https://www.usnews.com/best-colleges/suny-albany-2835/student-life" TargetMode="External"/><Relationship Id="rId622" Type="http://schemas.openxmlformats.org/officeDocument/2006/relationships/hyperlink" Target="https://www.usnews.com/best-colleges/northeastern-university-2199/paying" TargetMode="External"/><Relationship Id="rId864" Type="http://schemas.openxmlformats.org/officeDocument/2006/relationships/hyperlink" Target="https://datausa.io/profile/university/suny-at-albany" TargetMode="External"/><Relationship Id="rId621" Type="http://schemas.openxmlformats.org/officeDocument/2006/relationships/hyperlink" Target="https://www.usnews.com/best-colleges/northeastern-university-2199" TargetMode="External"/><Relationship Id="rId863" Type="http://schemas.openxmlformats.org/officeDocument/2006/relationships/hyperlink" Target="https://www.usnews.com/best-colleges/suny-albany-2835" TargetMode="External"/><Relationship Id="rId628" Type="http://schemas.openxmlformats.org/officeDocument/2006/relationships/hyperlink" Target="https://chroniclet.com/news/389475/over-a-hundred-students-gather-in-encampment-at-oberlin-college-to-protest-israel-hamas-war/" TargetMode="External"/><Relationship Id="rId627" Type="http://schemas.openxmlformats.org/officeDocument/2006/relationships/hyperlink" Target="https://oberlinreview.org/32810/news/encampment-teach-ins-fundraisers-held-to-support-palestine/" TargetMode="External"/><Relationship Id="rId869" Type="http://schemas.openxmlformats.org/officeDocument/2006/relationships/hyperlink" Target="https://www.usnews.com/best-colleges/suny-albany-2835/paying" TargetMode="External"/><Relationship Id="rId626" Type="http://schemas.openxmlformats.org/officeDocument/2006/relationships/hyperlink" Target="https://azdailysun.com/news/local/thousands-gather-as-police-remove-pro-palestinian-encampment-at-nau-arrest-over-20/article_d3c5e6ba-07d6-11ef-9db9-af12525812e9.html" TargetMode="External"/><Relationship Id="rId868" Type="http://schemas.openxmlformats.org/officeDocument/2006/relationships/hyperlink" Target="https://www.albany.edu/cost-aid/tuition-fees/undergraduate-students" TargetMode="External"/><Relationship Id="rId625" Type="http://schemas.openxmlformats.org/officeDocument/2006/relationships/hyperlink" Target="https://www.usnews.com/best-colleges/northwestern-university-1739" TargetMode="External"/><Relationship Id="rId867" Type="http://schemas.openxmlformats.org/officeDocument/2006/relationships/hyperlink" Target="https://www.albany.edu/cost-aid/tuition-fees/undergraduate-students" TargetMode="External"/><Relationship Id="rId620" Type="http://schemas.openxmlformats.org/officeDocument/2006/relationships/hyperlink" Target="https://www.usnews.com/best-colleges/northeastern-university-2199" TargetMode="External"/><Relationship Id="rId862" Type="http://schemas.openxmlformats.org/officeDocument/2006/relationships/hyperlink" Target="https://thelensnola.org/2024/05/08/tulane-and-port-nola-using-arrests-to-silence-palestine-protesters/" TargetMode="External"/><Relationship Id="rId861" Type="http://schemas.openxmlformats.org/officeDocument/2006/relationships/hyperlink" Target="https://tulanehullabaloo.com/66187/news/tulane-arrests-14-protesters-clears-pro-palestinian-encampment/" TargetMode="External"/><Relationship Id="rId1210" Type="http://schemas.openxmlformats.org/officeDocument/2006/relationships/hyperlink" Target="https://www.uscfoundations.com/sites/default/files/pdf/USC%20Endowment%20Report%2006.30.23.pdf" TargetMode="External"/><Relationship Id="rId860" Type="http://schemas.openxmlformats.org/officeDocument/2006/relationships/hyperlink" Target="https://news.tulane.edu/news/green-wave-riptide-and-more-tulane-mascots-1890s-today" TargetMode="External"/><Relationship Id="rId1211" Type="http://schemas.openxmlformats.org/officeDocument/2006/relationships/hyperlink" Target="https://www.usnews.com/best-colleges/university-of-southern-california-1328" TargetMode="External"/><Relationship Id="rId1212" Type="http://schemas.openxmlformats.org/officeDocument/2006/relationships/hyperlink" Target="https://www.usnews.com/best-colleges/university-of-southern-california-1328" TargetMode="External"/><Relationship Id="rId1202" Type="http://schemas.openxmlformats.org/officeDocument/2006/relationships/hyperlink" Target="https://www.usnews.com/best-colleges/university-of-south-florida-1537" TargetMode="External"/><Relationship Id="rId1203" Type="http://schemas.openxmlformats.org/officeDocument/2006/relationships/hyperlink" Target="https://www.jns.org/boycott-divestment-sanctions-bds/morningstar/23/7/18/303698/" TargetMode="External"/><Relationship Id="rId1204" Type="http://schemas.openxmlformats.org/officeDocument/2006/relationships/hyperlink" Target="https://fightbacknews.org/articles/university-of-south-florida-uses-tear-gas-on-encampment-for-gaza-and-arrest-10" TargetMode="External"/><Relationship Id="rId1205" Type="http://schemas.openxmlformats.org/officeDocument/2006/relationships/hyperlink" Target="https://www.instagram.com/p/C6JYYbPLb-S/?hl=en&amp;img_index=2" TargetMode="External"/><Relationship Id="rId1206" Type="http://schemas.openxmlformats.org/officeDocument/2006/relationships/hyperlink" Target="https://www.nytimes.com/2024/05/05/us/usc-pro-palestinian-encampment.html" TargetMode="External"/><Relationship Id="rId1207" Type="http://schemas.openxmlformats.org/officeDocument/2006/relationships/hyperlink" Target="https://www.nytimes.com/2024/05/05/us/usc-pro-palestinian-encampment.html" TargetMode="External"/><Relationship Id="rId1208" Type="http://schemas.openxmlformats.org/officeDocument/2006/relationships/hyperlink" Target="https://www.thecorsaironline.com/corsair/2024/5/8/usc-removes-protesters-encampment-again" TargetMode="External"/><Relationship Id="rId1209" Type="http://schemas.openxmlformats.org/officeDocument/2006/relationships/hyperlink" Target="https://www.abcactionnews.com/news/region-hillsborough/10-arrested-at-pro-palestine-demonstration-at-usf-tuesday-and-seven-released-from-jail" TargetMode="External"/><Relationship Id="rId619" Type="http://schemas.openxmlformats.org/officeDocument/2006/relationships/hyperlink" Target="https://apnews.com/article/campus-protests-george-washington-encampment-eac5c1cc396551bee1b110b48a94aefd" TargetMode="External"/><Relationship Id="rId618" Type="http://schemas.openxmlformats.org/officeDocument/2006/relationships/hyperlink" Target="https://www.wcvb.com/article/protest-encampment-northeastern-university-boston/60605266" TargetMode="External"/><Relationship Id="rId613" Type="http://schemas.openxmlformats.org/officeDocument/2006/relationships/hyperlink" Target="https://apnews.com/article/campus-protests-george-washington-encampment-eac5c1cc396551bee1b110b48a94aefd" TargetMode="External"/><Relationship Id="rId855" Type="http://schemas.openxmlformats.org/officeDocument/2006/relationships/hyperlink" Target="https://www.pionline.com/endowments-and-foundations/tulane-university-endowment-returns-33-fiscal-year" TargetMode="External"/><Relationship Id="rId612" Type="http://schemas.openxmlformats.org/officeDocument/2006/relationships/hyperlink" Target="https://www.dailytarheel.com/article/2024/04/university-gaza-solidarity-encampment-day-two" TargetMode="External"/><Relationship Id="rId854" Type="http://schemas.openxmlformats.org/officeDocument/2006/relationships/hyperlink" Target="https://www.usnews.com/best-colleges/tulane-university-2029" TargetMode="External"/><Relationship Id="rId611" Type="http://schemas.openxmlformats.org/officeDocument/2006/relationships/hyperlink" Target="https://www.usnews.com/best-colleges/nyu-2785" TargetMode="External"/><Relationship Id="rId853" Type="http://schemas.openxmlformats.org/officeDocument/2006/relationships/hyperlink" Target="https://tulanehullabaloo.com/66187/news/tulane-arrests-14-protesters-clears-pro-palestinian-encampment/" TargetMode="External"/><Relationship Id="rId610" Type="http://schemas.openxmlformats.org/officeDocument/2006/relationships/hyperlink" Target="https://www.usnews.com/best-colleges/nyu-2785" TargetMode="External"/><Relationship Id="rId852" Type="http://schemas.openxmlformats.org/officeDocument/2006/relationships/hyperlink" Target="https://tulanehullabaloo.com/66187/news/tulane-arrests-14-protesters-clears-pro-palestinian-encampment/" TargetMode="External"/><Relationship Id="rId617" Type="http://schemas.openxmlformats.org/officeDocument/2006/relationships/hyperlink" Target="https://www.usnews.com/best-colleges/north-carolina-state-raleigh-2972" TargetMode="External"/><Relationship Id="rId859" Type="http://schemas.openxmlformats.org/officeDocument/2006/relationships/hyperlink" Target="https://www.legis.la.gov/Legis/Law.aspx?d=1148998" TargetMode="External"/><Relationship Id="rId616" Type="http://schemas.openxmlformats.org/officeDocument/2006/relationships/hyperlink" Target="https://www.usnews.com/best-colleges/north-carolina-state-raleigh-2972" TargetMode="External"/><Relationship Id="rId858" Type="http://schemas.openxmlformats.org/officeDocument/2006/relationships/hyperlink" Target="https://www.collegeconfidential.com/colleges/tulane-university/tuition-and-aid/" TargetMode="External"/><Relationship Id="rId615" Type="http://schemas.openxmlformats.org/officeDocument/2006/relationships/hyperlink" Target="https://www.usnews.com/best-colleges/north-carolina-state-raleigh-2972" TargetMode="External"/><Relationship Id="rId857" Type="http://schemas.openxmlformats.org/officeDocument/2006/relationships/hyperlink" Target="https://admission.tulane.edu/tuition-aid/cost" TargetMode="External"/><Relationship Id="rId614" Type="http://schemas.openxmlformats.org/officeDocument/2006/relationships/hyperlink" Target="https://www.usnews.com/best-colleges/north-carolina-state-raleigh-2972" TargetMode="External"/><Relationship Id="rId856" Type="http://schemas.openxmlformats.org/officeDocument/2006/relationships/hyperlink" Target="https://tulane.edu/about/facts-and-figures" TargetMode="External"/><Relationship Id="rId851" Type="http://schemas.openxmlformats.org/officeDocument/2006/relationships/hyperlink" Target="https://tulanehullabaloo.com/66187/news/tulane-arrests-14-protesters-clears-pro-palestinian-encampment/" TargetMode="External"/><Relationship Id="rId850" Type="http://schemas.openxmlformats.org/officeDocument/2006/relationships/hyperlink" Target="https://tulanehullabaloo.com/66086/news/police-evacuate-buildings-make-arrests-as-palestine-encampment-starts-at-tulane/" TargetMode="External"/><Relationship Id="rId1200" Type="http://schemas.openxmlformats.org/officeDocument/2006/relationships/hyperlink" Target="https://www.usnews.com/best-colleges/university-of-south-florida-1537" TargetMode="External"/><Relationship Id="rId1201" Type="http://schemas.openxmlformats.org/officeDocument/2006/relationships/hyperlink" Target="https://www.usnews.com/best-colleges/university-of-south-florida-1537" TargetMode="External"/><Relationship Id="rId1235" Type="http://schemas.openxmlformats.org/officeDocument/2006/relationships/hyperlink" Target="https://www.usnews.com/best-colleges/university-of-utah-3675" TargetMode="External"/><Relationship Id="rId1236" Type="http://schemas.openxmlformats.org/officeDocument/2006/relationships/hyperlink" Target="https://www.usnews.com/best-colleges/university-of-utah-3675" TargetMode="External"/><Relationship Id="rId1237" Type="http://schemas.openxmlformats.org/officeDocument/2006/relationships/hyperlink" Target="https://www.jns.org/utah-becomes-latest-state-to-pass-anti-bds-legislation/" TargetMode="External"/><Relationship Id="rId1238" Type="http://schemas.openxmlformats.org/officeDocument/2006/relationships/hyperlink" Target="https://www.kuer.org/education/2024-04-30/what-happens-now-after-the-university-of-utah-cleared-out-a-pro-gaza-student-camp" TargetMode="External"/><Relationship Id="rId1239" Type="http://schemas.openxmlformats.org/officeDocument/2006/relationships/hyperlink" Target="https://www.instagram.com/p/C6UIMmcOIf2/?img_index=3" TargetMode="External"/><Relationship Id="rId409" Type="http://schemas.openxmlformats.org/officeDocument/2006/relationships/hyperlink" Target="https://prismreports.org/2024/05/09/arrested-florida-state-student-commitment-palestine/" TargetMode="External"/><Relationship Id="rId404" Type="http://schemas.openxmlformats.org/officeDocument/2006/relationships/hyperlink" Target="https://prismreports.org/2024/05/09/arrested-florida-state-student-commitment-palestine/" TargetMode="External"/><Relationship Id="rId646" Type="http://schemas.openxmlformats.org/officeDocument/2006/relationships/hyperlink" Target="https://www.usnews.com/best-colleges/pitzer-college-1172" TargetMode="External"/><Relationship Id="rId888" Type="http://schemas.openxmlformats.org/officeDocument/2006/relationships/hyperlink" Target="https://wildcat.arizona.edu/155373/news/n-encampment-night2/" TargetMode="External"/><Relationship Id="rId403" Type="http://schemas.openxmlformats.org/officeDocument/2006/relationships/hyperlink" Target="https://gothamist.com/news/fit-protesters-surprised-by-nypds-crackdown-on-their-pro-palestinian-encampment" TargetMode="External"/><Relationship Id="rId645" Type="http://schemas.openxmlformats.org/officeDocument/2006/relationships/hyperlink" Target="https://claremont-courier.com/latest-news/inside-the-pitzer-college-encampment-77641/" TargetMode="External"/><Relationship Id="rId887" Type="http://schemas.openxmlformats.org/officeDocument/2006/relationships/hyperlink" Target="about:blank" TargetMode="External"/><Relationship Id="rId402" Type="http://schemas.openxmlformats.org/officeDocument/2006/relationships/hyperlink" Target="https://fittigers.com/sports/2014/10/1/facts.aspx" TargetMode="External"/><Relationship Id="rId644" Type="http://schemas.openxmlformats.org/officeDocument/2006/relationships/hyperlink" Target="https://www.usnews.com/best-colleges/the-new-school-20662/paying" TargetMode="External"/><Relationship Id="rId886" Type="http://schemas.openxmlformats.org/officeDocument/2006/relationships/hyperlink" Target="https://wildcat.arizona.edu/155198/news/n-palestine-encampment-police-force-04-30/" TargetMode="External"/><Relationship Id="rId401" Type="http://schemas.openxmlformats.org/officeDocument/2006/relationships/hyperlink" Target="https://www.fitnyc.edu/about/administration/cer/toolkit/guides/color-and-layout.php" TargetMode="External"/><Relationship Id="rId643" Type="http://schemas.openxmlformats.org/officeDocument/2006/relationships/hyperlink" Target="https://www.usnews.com/best-colleges/the-new-school-20662" TargetMode="External"/><Relationship Id="rId885" Type="http://schemas.openxmlformats.org/officeDocument/2006/relationships/hyperlink" Target="https://www.arizona.edu/admissions/first-year/cost" TargetMode="External"/><Relationship Id="rId408" Type="http://schemas.openxmlformats.org/officeDocument/2006/relationships/hyperlink" Target="https://prismreports.org/2024/05/09/arrested-florida-state-student-commitment-palestine/" TargetMode="External"/><Relationship Id="rId407" Type="http://schemas.openxmlformats.org/officeDocument/2006/relationships/hyperlink" Target="https://prismreports.org/2024/05/09/arrested-florida-state-student-commitment-palestine/" TargetMode="External"/><Relationship Id="rId649" Type="http://schemas.openxmlformats.org/officeDocument/2006/relationships/hyperlink" Target="https://ktvz.com/news/government-politics/2024/04/30/portland-state-university-closes-campus-after-pro-palestinian-protesters-broke-into-library/" TargetMode="External"/><Relationship Id="rId406" Type="http://schemas.openxmlformats.org/officeDocument/2006/relationships/hyperlink" Target="https://prismreports.org/2024/05/09/arrested-florida-state-student-commitment-palestine/" TargetMode="External"/><Relationship Id="rId648" Type="http://schemas.openxmlformats.org/officeDocument/2006/relationships/hyperlink" Target="https://abc7.com/pro-palestinian-protesters-set-up-encampment-on-pomona-college-graduation-stage/14778848/" TargetMode="External"/><Relationship Id="rId405" Type="http://schemas.openxmlformats.org/officeDocument/2006/relationships/hyperlink" Target="https://prismreports.org/2024/05/09/arrested-florida-state-student-commitment-palestine/" TargetMode="External"/><Relationship Id="rId647" Type="http://schemas.openxmlformats.org/officeDocument/2006/relationships/hyperlink" Target="https://www.usnews.com/best-colleges/pitzer-college-1172" TargetMode="External"/><Relationship Id="rId889" Type="http://schemas.openxmlformats.org/officeDocument/2006/relationships/hyperlink" Target="https://wildcat.arizona.edu/155198/news/n-palestine-encampment-police-force-04-30/" TargetMode="External"/><Relationship Id="rId880" Type="http://schemas.openxmlformats.org/officeDocument/2006/relationships/hyperlink" Target="https://news.arizona.edu/news/historic-year-generosity-takes-university-arizona-endowment-over-1-billion" TargetMode="External"/><Relationship Id="rId1230" Type="http://schemas.openxmlformats.org/officeDocument/2006/relationships/hyperlink" Target="https://www.kuer.org/education/2024-04-30/what-happens-now-after-the-university-of-utah-cleared-out-a-pro-gaza-student-camp" TargetMode="External"/><Relationship Id="rId400" Type="http://schemas.openxmlformats.org/officeDocument/2006/relationships/hyperlink" Target="https://www.jewishvirtuallibrary.org/anti-bds-legislation" TargetMode="External"/><Relationship Id="rId642" Type="http://schemas.openxmlformats.org/officeDocument/2006/relationships/hyperlink" Target="https://www.usnews.com/best-colleges/the-new-school-20662" TargetMode="External"/><Relationship Id="rId884" Type="http://schemas.openxmlformats.org/officeDocument/2006/relationships/hyperlink" Target="https://www.arizona.edu/admissions/first-year/cost" TargetMode="External"/><Relationship Id="rId1231" Type="http://schemas.openxmlformats.org/officeDocument/2006/relationships/hyperlink" Target="https://www.usnews.com/best-colleges/university-of-utah-3675" TargetMode="External"/><Relationship Id="rId641" Type="http://schemas.openxmlformats.org/officeDocument/2006/relationships/hyperlink" Target="https://www.cbsnews.com/newyork/news/nyu-protest-encampment/" TargetMode="External"/><Relationship Id="rId883" Type="http://schemas.openxmlformats.org/officeDocument/2006/relationships/hyperlink" Target="https://www.arizona.edu/admissions/first-year/cost" TargetMode="External"/><Relationship Id="rId1232" Type="http://schemas.openxmlformats.org/officeDocument/2006/relationships/hyperlink" Target="https://invest.utah.edu/pool-update/" TargetMode="External"/><Relationship Id="rId640" Type="http://schemas.openxmlformats.org/officeDocument/2006/relationships/hyperlink" Target="https://nypost.com/2024/05/08/us-news/faculty-led-anti-israel-encampment-erected-at-new-school/" TargetMode="External"/><Relationship Id="rId882" Type="http://schemas.openxmlformats.org/officeDocument/2006/relationships/hyperlink" Target="https://www.arizona.edu/admissions/first-year/cost" TargetMode="External"/><Relationship Id="rId1233" Type="http://schemas.openxmlformats.org/officeDocument/2006/relationships/hyperlink" Target="https://www.usnews.com/best-colleges/university-of-utah-3675" TargetMode="External"/><Relationship Id="rId881" Type="http://schemas.openxmlformats.org/officeDocument/2006/relationships/hyperlink" Target="https://enrollmentmanagement.arizona.edu/impact/enrollment-facts-figures" TargetMode="External"/><Relationship Id="rId1234" Type="http://schemas.openxmlformats.org/officeDocument/2006/relationships/hyperlink" Target="https://www.usnews.com/best-colleges/university-of-utah-3675" TargetMode="External"/><Relationship Id="rId1224" Type="http://schemas.openxmlformats.org/officeDocument/2006/relationships/hyperlink" Target="https://www.usnews.com/best-colleges/university-of-texas-at-austin-3658" TargetMode="External"/><Relationship Id="rId1225" Type="http://schemas.openxmlformats.org/officeDocument/2006/relationships/hyperlink" Target="https://www.texastribune.org/2022/01/31/texas-boycott-israel-lawsuit/" TargetMode="External"/><Relationship Id="rId1226" Type="http://schemas.openxmlformats.org/officeDocument/2006/relationships/hyperlink" Target="https://www.axios.com/local/salt-lake-city/2024/04/30/university-of-utah-palestinian-protest-encampment-arrests" TargetMode="External"/><Relationship Id="rId1227" Type="http://schemas.openxmlformats.org/officeDocument/2006/relationships/hyperlink" Target="https://www.deseret.com/politics/2024/05/16/cox-university-of-utah-handled-protesters-brilliantly/" TargetMode="External"/><Relationship Id="rId1228" Type="http://schemas.openxmlformats.org/officeDocument/2006/relationships/hyperlink" Target="https://www.deseret.com/politics/2024/05/16/cox-university-of-utah-handled-protesters-brilliantly/" TargetMode="External"/><Relationship Id="rId1229" Type="http://schemas.openxmlformats.org/officeDocument/2006/relationships/hyperlink" Target="https://www.deseret.com/education/2024/05/01/university-utah-graduation-protest-encampment-palestinian-police-security/" TargetMode="External"/><Relationship Id="rId635" Type="http://schemas.openxmlformats.org/officeDocument/2006/relationships/hyperlink" Target="https://www.usnews.com/best-colleges/occidental-college-1249/paying" TargetMode="External"/><Relationship Id="rId877" Type="http://schemas.openxmlformats.org/officeDocument/2006/relationships/hyperlink" Target="https://wildcat.arizona.edu/155198/news/n-palestine-encampment-police-force-04-30/" TargetMode="External"/><Relationship Id="rId634" Type="http://schemas.openxmlformats.org/officeDocument/2006/relationships/hyperlink" Target="https://www.usnews.com/best-colleges/occidental-college-1249" TargetMode="External"/><Relationship Id="rId876" Type="http://schemas.openxmlformats.org/officeDocument/2006/relationships/hyperlink" Target="https://wildcat.arizona.edu/155272/news/n-robbins-protest-response-05-01/" TargetMode="External"/><Relationship Id="rId633" Type="http://schemas.openxmlformats.org/officeDocument/2006/relationships/hyperlink" Target="https://www.usnews.com/best-colleges/occidental-college-1249" TargetMode="External"/><Relationship Id="rId875" Type="http://schemas.openxmlformats.org/officeDocument/2006/relationships/hyperlink" Target="https://wildcat.arizona.edu/155198/news/n-palestine-encampment-police-force-04-30/" TargetMode="External"/><Relationship Id="rId632" Type="http://schemas.openxmlformats.org/officeDocument/2006/relationships/hyperlink" Target="https://theoccidentalnews.com/news/2024/05/02/four-occidental-students-arrested-at-ucla-pro-palestinian-encampment/2912447" TargetMode="External"/><Relationship Id="rId874" Type="http://schemas.openxmlformats.org/officeDocument/2006/relationships/hyperlink" Target="https://wildcat.arizona.edu/155198/news/n-palestine-encampment-police-force-04-30/" TargetMode="External"/><Relationship Id="rId639" Type="http://schemas.openxmlformats.org/officeDocument/2006/relationships/hyperlink" Target="https://www.usnews.com/best-colleges/ohio-state-6883" TargetMode="External"/><Relationship Id="rId638" Type="http://schemas.openxmlformats.org/officeDocument/2006/relationships/hyperlink" Target="https://www.usnews.com/best-colleges/ohio-state-6883" TargetMode="External"/><Relationship Id="rId637" Type="http://schemas.openxmlformats.org/officeDocument/2006/relationships/hyperlink" Target="https://www.dispatch.com/story/news/education/2024/04/28/criticism-including-charges-of-religious-discrimincontinues-from-thursday-protest-and-arrests-at-osu/73471837007/" TargetMode="External"/><Relationship Id="rId879" Type="http://schemas.openxmlformats.org/officeDocument/2006/relationships/hyperlink" Target="https://www.usnews.com/best-colleges/university-of-arizona-1083" TargetMode="External"/><Relationship Id="rId636" Type="http://schemas.openxmlformats.org/officeDocument/2006/relationships/hyperlink" Target="https://www.nbc4i.com/news/local-news/ohio-state-university/about-three-dozen-pro-palestine-protesters-arrested-at-ohio-state/" TargetMode="External"/><Relationship Id="rId878" Type="http://schemas.openxmlformats.org/officeDocument/2006/relationships/hyperlink" Target="https://wildcat.arizona.edu/155198/news/n-palestine-encampment-police-force-04-30/" TargetMode="External"/><Relationship Id="rId631" Type="http://schemas.openxmlformats.org/officeDocument/2006/relationships/hyperlink" Target="https://ktla.com/news/local-news/occidental-college-plans-to-vote-on-divestment-from-israel/" TargetMode="External"/><Relationship Id="rId873" Type="http://schemas.openxmlformats.org/officeDocument/2006/relationships/hyperlink" Target="https://datausa.io/profile/university/suny-at-albany" TargetMode="External"/><Relationship Id="rId1220" Type="http://schemas.openxmlformats.org/officeDocument/2006/relationships/hyperlink" Target="https://www.utsystem.edu/sites/default/files/documents/publication/2024/ut-system-smartbook/smartbook-pdf-jan-2024-update-final.pdf" TargetMode="External"/><Relationship Id="rId630" Type="http://schemas.openxmlformats.org/officeDocument/2006/relationships/hyperlink" Target="https://www.usnews.com/best-colleges/oberlin-college-and-conservatory-3086" TargetMode="External"/><Relationship Id="rId872" Type="http://schemas.openxmlformats.org/officeDocument/2006/relationships/hyperlink" Target="https://www.albanystudentpress.online/post/hundreds-gather-to-call-for-suny-divestment-from-israel" TargetMode="External"/><Relationship Id="rId1221" Type="http://schemas.openxmlformats.org/officeDocument/2006/relationships/hyperlink" Target="https://www.usnews.com/best-colleges/university-of-texas-at-austin-3658" TargetMode="External"/><Relationship Id="rId871" Type="http://schemas.openxmlformats.org/officeDocument/2006/relationships/hyperlink" Target="https://www.suny.edu/mascotmadness/mascots/" TargetMode="External"/><Relationship Id="rId1222" Type="http://schemas.openxmlformats.org/officeDocument/2006/relationships/hyperlink" Target="https://www.usnews.com/best-colleges/university-of-texas-at-austin-3658" TargetMode="External"/><Relationship Id="rId870" Type="http://schemas.openxmlformats.org/officeDocument/2006/relationships/hyperlink" Target="https://ogs.ny.gov/executive-order-157" TargetMode="External"/><Relationship Id="rId1223" Type="http://schemas.openxmlformats.org/officeDocument/2006/relationships/hyperlink" Target="https://www.usnews.com/best-colleges/university-of-texas-at-austin-3658" TargetMode="External"/><Relationship Id="rId829" Type="http://schemas.openxmlformats.org/officeDocument/2006/relationships/hyperlink" Target="https://www.dailytarheel.com/gallery/encampment-april-may-2024" TargetMode="External"/><Relationship Id="rId828" Type="http://schemas.openxmlformats.org/officeDocument/2006/relationships/hyperlink" Target="https://www.unc.edu/discover/the-story-of-rameses/" TargetMode="External"/><Relationship Id="rId827" Type="http://schemas.openxmlformats.org/officeDocument/2006/relationships/hyperlink" Target="https://www.timesofisrael.com/north-carolina-governor-signs-anti-bds-bill-into-law/" TargetMode="External"/><Relationship Id="rId822" Type="http://schemas.openxmlformats.org/officeDocument/2006/relationships/hyperlink" Target="https://www.dailytarheel.com/article/2024/04/university-breaking-arrests-encampment" TargetMode="External"/><Relationship Id="rId821" Type="http://schemas.openxmlformats.org/officeDocument/2006/relationships/hyperlink" Target="https://www.dailytarheel.com/article/2024/04/university-breaking-arrests-encampment" TargetMode="External"/><Relationship Id="rId820" Type="http://schemas.openxmlformats.org/officeDocument/2006/relationships/hyperlink" Target="https://www.dailytarheel.com/gallery/encampment-april-may-2024" TargetMode="External"/><Relationship Id="rId826" Type="http://schemas.openxmlformats.org/officeDocument/2006/relationships/hyperlink" Target="https://studentaid.unc.edu/current/costs/" TargetMode="External"/><Relationship Id="rId825" Type="http://schemas.openxmlformats.org/officeDocument/2006/relationships/hyperlink" Target="https://www.unc.edu/about/by-the-numbers/" TargetMode="External"/><Relationship Id="rId824" Type="http://schemas.openxmlformats.org/officeDocument/2006/relationships/hyperlink" Target="https://www.usnews.com/best-colleges/university-of-north-carolina-at-chapel-hill-2974" TargetMode="External"/><Relationship Id="rId823" Type="http://schemas.openxmlformats.org/officeDocument/2006/relationships/hyperlink" Target="https://www.wnct.com/news/north-carolina/students-at-unc-protest-israel-hamas-war-with-encampment-demands/" TargetMode="External"/><Relationship Id="rId819" Type="http://schemas.openxmlformats.org/officeDocument/2006/relationships/hyperlink" Target="https://www.dailytarheel.com/gallery/encampment-april-may-2024" TargetMode="External"/><Relationship Id="rId818" Type="http://schemas.openxmlformats.org/officeDocument/2006/relationships/hyperlink" Target="https://indyweek.com/news/orange/unc-campus-police-remove-pro-palestinian-encampment-in-dawn-sweep/" TargetMode="External"/><Relationship Id="rId817" Type="http://schemas.openxmlformats.org/officeDocument/2006/relationships/hyperlink" Target="https://www.dailytarheel.com/article/2024/04/university-breaking-arrests-encampment" TargetMode="External"/><Relationship Id="rId816" Type="http://schemas.openxmlformats.org/officeDocument/2006/relationships/hyperlink" Target="https://indyweek.com/news/orange/unc-campus-police-remove-pro-palestinian-encampment-in-dawn-sweep/" TargetMode="External"/><Relationship Id="rId811" Type="http://schemas.openxmlformats.org/officeDocument/2006/relationships/hyperlink" Target="https://dailycampus.com/2024/05/01/24-students-1-former-student-arrested-after-six-day-uconn-encampment/" TargetMode="External"/><Relationship Id="rId810" Type="http://schemas.openxmlformats.org/officeDocument/2006/relationships/hyperlink" Target="https://spirit.uconn.edu/jonathan-the-husky/" TargetMode="External"/><Relationship Id="rId815" Type="http://schemas.openxmlformats.org/officeDocument/2006/relationships/hyperlink" Target="https://www.dailytarheel.com/article/2024/04/university-breaking-arrests-encampment" TargetMode="External"/><Relationship Id="rId814" Type="http://schemas.openxmlformats.org/officeDocument/2006/relationships/hyperlink" Target="https://www.dailytarheel.com/gallery/encampment-april-may-2024" TargetMode="External"/><Relationship Id="rId813" Type="http://schemas.openxmlformats.org/officeDocument/2006/relationships/hyperlink" Target="https://indyweek.com/news/orange/unc-campus-police-remove-pro-palestinian-encampment-in-dawn-sweep/" TargetMode="External"/><Relationship Id="rId812" Type="http://schemas.openxmlformats.org/officeDocument/2006/relationships/hyperlink" Target="https://www.foundation.uconn.edu/endowment-gift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nyunews.com/news/2024/05/05/nyu-alumni-demand-nypd-removal/" TargetMode="External"/><Relationship Id="rId607" Type="http://schemas.openxmlformats.org/officeDocument/2006/relationships/hyperlink" Target="https://www.usnews.com/best-colleges/middlebury-college-3691" TargetMode="External"/><Relationship Id="rId849" Type="http://schemas.openxmlformats.org/officeDocument/2006/relationships/hyperlink" Target="https://thelensnola.org/2024/05/08/tulane-and-port-nola-using-arrests-to-silence-palestine-protesters/" TargetMode="External"/><Relationship Id="rId602" Type="http://schemas.openxmlformats.org/officeDocument/2006/relationships/hyperlink" Target="https://www.usnews.com/best-colleges/michigan-state-2290/paying" TargetMode="External"/><Relationship Id="rId844" Type="http://schemas.openxmlformats.org/officeDocument/2006/relationships/hyperlink" Target="https://www.tuftsdaily.com/article/2024/05/gaza-solidarity-encampment-enters-third-day-under-trespass-warning" TargetMode="External"/><Relationship Id="rId601" Type="http://schemas.openxmlformats.org/officeDocument/2006/relationships/hyperlink" Target="https://www.usnews.com/best-colleges/michigan-state-2290" TargetMode="External"/><Relationship Id="rId843" Type="http://schemas.openxmlformats.org/officeDocument/2006/relationships/hyperlink" Target="https://www.tufts.edu/about" TargetMode="External"/><Relationship Id="rId600" Type="http://schemas.openxmlformats.org/officeDocument/2006/relationships/hyperlink" Target="https://www.usnews.com/best-colleges/michigan-state-2290" TargetMode="External"/><Relationship Id="rId842" Type="http://schemas.openxmlformats.org/officeDocument/2006/relationships/hyperlink" Target="https://www.jns.org/why-did-anti-bds-bill-fail-in-massachusetts-when-it-succeeded-in-other-states/" TargetMode="External"/><Relationship Id="rId841" Type="http://schemas.openxmlformats.org/officeDocument/2006/relationships/hyperlink" Target="https://www.collegefactual.com/colleges/tufts-university/paying-for-college/financial-aid/" TargetMode="External"/><Relationship Id="rId606" Type="http://schemas.openxmlformats.org/officeDocument/2006/relationships/hyperlink" Target="https://www.usnews.com/best-colleges/middlebury-college-3691" TargetMode="External"/><Relationship Id="rId848" Type="http://schemas.openxmlformats.org/officeDocument/2006/relationships/hyperlink" Target="https://tulanehullabaloo.com/66187/news/tulane-arrests-14-protesters-clears-pro-palestinian-encampment/" TargetMode="External"/><Relationship Id="rId605" Type="http://schemas.openxmlformats.org/officeDocument/2006/relationships/hyperlink" Target="https://vtdigger.org/2024/05/06/after-reaching-agreement-with-middlebury-college-student-protesters-take-down-encampment/" TargetMode="External"/><Relationship Id="rId847" Type="http://schemas.openxmlformats.org/officeDocument/2006/relationships/hyperlink" Target="https://tulanehullabaloo.com/66086/news/police-evacuate-buildings-make-arrests-as-palestine-encampment-starts-at-tulane/" TargetMode="External"/><Relationship Id="rId604" Type="http://schemas.openxmlformats.org/officeDocument/2006/relationships/hyperlink" Target="https://www.usnews.com/best-colleges/michigan-state-2290/paying" TargetMode="External"/><Relationship Id="rId846" Type="http://schemas.openxmlformats.org/officeDocument/2006/relationships/hyperlink" Target="https://sjlmag.com/2024/05/13/in-aftermath-of-tulane-encampment-clearing-who-speaks-for-the-jewish-community/" TargetMode="External"/><Relationship Id="rId603" Type="http://schemas.openxmlformats.org/officeDocument/2006/relationships/hyperlink" Target="https://www.usnews.com/best-colleges/michigan-state-2290/paying" TargetMode="External"/><Relationship Id="rId845" Type="http://schemas.openxmlformats.org/officeDocument/2006/relationships/hyperlink" Target="https://alumniandfriends.tufts.edu/giving-to-tufts/leadership-endowment-gifts" TargetMode="External"/><Relationship Id="rId840" Type="http://schemas.openxmlformats.org/officeDocument/2006/relationships/hyperlink" Target="https://www.collegefactual.com/colleges/tufts-university/paying-for-college/financial-aid/" TargetMode="External"/><Relationship Id="rId839" Type="http://schemas.openxmlformats.org/officeDocument/2006/relationships/hyperlink" Target="https://admissions.tufts.edu/discover-tufts/" TargetMode="External"/><Relationship Id="rId838" Type="http://schemas.openxmlformats.org/officeDocument/2006/relationships/hyperlink" Target="https://alumniandfriends.tufts.edu/giving-to-tufts/leadership-endowment-gifts" TargetMode="External"/><Relationship Id="rId833" Type="http://schemas.openxmlformats.org/officeDocument/2006/relationships/hyperlink" Target="https://www.instagram.com/p/C6hzjirMZO7/?hl=en" TargetMode="External"/><Relationship Id="rId832" Type="http://schemas.openxmlformats.org/officeDocument/2006/relationships/hyperlink" Target="https://www.tuftsdaily.com/article/2024/04/site-of-solidarity-students-set-up-encampment-for-palestine-on-academic-quad" TargetMode="External"/><Relationship Id="rId831" Type="http://schemas.openxmlformats.org/officeDocument/2006/relationships/hyperlink" Target="https://www.instagram.com/p/C5ejzvLL1tD/?hl=en&amp;img_index=5" TargetMode="External"/><Relationship Id="rId830" Type="http://schemas.openxmlformats.org/officeDocument/2006/relationships/hyperlink" Target="https://indyweek.com/news/orange/unc-campus-police-remove-pro-palestinian-encampment-in-dawn-sweep/" TargetMode="External"/><Relationship Id="rId837" Type="http://schemas.openxmlformats.org/officeDocument/2006/relationships/hyperlink" Target="https://www.usnews.com/best-colleges/tufts-university-2219" TargetMode="External"/><Relationship Id="rId836" Type="http://schemas.openxmlformats.org/officeDocument/2006/relationships/hyperlink" Target="https://www.tuftsdaily.com/article/2024/04/university-issues-no-trespass-order-to-encampment-protesters" TargetMode="External"/><Relationship Id="rId835" Type="http://schemas.openxmlformats.org/officeDocument/2006/relationships/hyperlink" Target="https://www.tuftsdaily.com/article/2024/04/university-issues-no-trespass-order-to-encampment-protesters" TargetMode="External"/><Relationship Id="rId834" Type="http://schemas.openxmlformats.org/officeDocument/2006/relationships/hyperlink" Target="https://www.tuftsdaily.com/article/2024/04/university-issues-no-trespass-order-to-encampment-protesters" TargetMode="External"/><Relationship Id="rId1059" Type="http://schemas.openxmlformats.org/officeDocument/2006/relationships/hyperlink" Target="https://www.umw.edu/financialaid/process/cost-of-attendance/" TargetMode="External"/><Relationship Id="rId228" Type="http://schemas.openxmlformats.org/officeDocument/2006/relationships/hyperlink" Target="https://www.usnews.com/education/community-colleges/community-college-of-denver-CC01960" TargetMode="External"/><Relationship Id="rId227" Type="http://schemas.openxmlformats.org/officeDocument/2006/relationships/hyperlink" Target="https://denver7.com/news/local-news/community-college-of-denver-graduation-ceremony-moved-to-lowry-campus-due-to-auraria-encampment" TargetMode="External"/><Relationship Id="rId469" Type="http://schemas.openxmlformats.org/officeDocument/2006/relationships/hyperlink" Target="https://apnews.com/article/campus-protests-george-washington-encampment-eac5c1cc396551bee1b110b48a94aefd" TargetMode="External"/><Relationship Id="rId226" Type="http://schemas.openxmlformats.org/officeDocument/2006/relationships/hyperlink" Target="https://denverite.com/2024/04/29/auraria-antiwar-camp-prepares-for-further-gaza-action/" TargetMode="External"/><Relationship Id="rId468" Type="http://schemas.openxmlformats.org/officeDocument/2006/relationships/hyperlink" Target="https://www.gmu.edu/graduation" TargetMode="External"/><Relationship Id="rId225" Type="http://schemas.openxmlformats.org/officeDocument/2006/relationships/hyperlink" Target="https://denverite.com/2024/04/29/auraria-antiwar-camp-prepares-for-further-gaza-action/" TargetMode="External"/><Relationship Id="rId467" Type="http://schemas.openxmlformats.org/officeDocument/2006/relationships/hyperlink" Target="https://www.instagram.com/sjp.mason/?img_index=1" TargetMode="External"/><Relationship Id="rId1290" Type="http://schemas.openxmlformats.org/officeDocument/2006/relationships/hyperlink" Target="https://www.yahoo.com/news/ut-arlington-holds-graduation-ceremony-215936826.html" TargetMode="External"/><Relationship Id="rId1291" Type="http://schemas.openxmlformats.org/officeDocument/2006/relationships/hyperlink" Target="https://www.wfaa.com/article/news/education/ut-arlington-pro-palestinian-protest-police/287-7b0fd131-45ef-4938-b9a6-1e04081f54a3" TargetMode="External"/><Relationship Id="rId229" Type="http://schemas.openxmlformats.org/officeDocument/2006/relationships/hyperlink" Target="https://www.usnews.com/education/community-colleges/community-college-of-denver-CC01960" TargetMode="External"/><Relationship Id="rId1050" Type="http://schemas.openxmlformats.org/officeDocument/2006/relationships/hyperlink" Target="https://lawrencekstimes.com/2024/05/17/ku-silent-protesters-arrests/" TargetMode="External"/><Relationship Id="rId1292" Type="http://schemas.openxmlformats.org/officeDocument/2006/relationships/hyperlink" Target="https://www.usnews.com/best-colleges/the-university-of-texas-at-arlington-3656" TargetMode="External"/><Relationship Id="rId220" Type="http://schemas.openxmlformats.org/officeDocument/2006/relationships/hyperlink" Target="https://sps.columbia.edu/visual-identity/color-palette" TargetMode="External"/><Relationship Id="rId462" Type="http://schemas.openxmlformats.org/officeDocument/2006/relationships/hyperlink" Target="https://teamcolorcodes.com/gallaudet-university-bison-color-codes/" TargetMode="External"/><Relationship Id="rId1051" Type="http://schemas.openxmlformats.org/officeDocument/2006/relationships/hyperlink" Target="https://www.fredericksburgfreepress.com/2024/04/27/breaking-umw-students-arrested-after-re-erecting-encampment/" TargetMode="External"/><Relationship Id="rId1293" Type="http://schemas.openxmlformats.org/officeDocument/2006/relationships/hyperlink" Target="https://www.uta.edu/news/news-releases/2022/03/16/uts-promise-plus" TargetMode="External"/><Relationship Id="rId461" Type="http://schemas.openxmlformats.org/officeDocument/2006/relationships/hyperlink" Target="https://teamcolorcodes.com/gallaudet-university-bison-color-codes/" TargetMode="External"/><Relationship Id="rId1052" Type="http://schemas.openxmlformats.org/officeDocument/2006/relationships/hyperlink" Target="https://www.umw.edu/news/2024/05/02/message-from-the-president-jefferson-square-follow-up/" TargetMode="External"/><Relationship Id="rId1294" Type="http://schemas.openxmlformats.org/officeDocument/2006/relationships/hyperlink" Target="https://www.usnews.com/best-colleges/the-university-of-texas-at-arlington-3656" TargetMode="External"/><Relationship Id="rId460" Type="http://schemas.openxmlformats.org/officeDocument/2006/relationships/hyperlink" Target="https://www.jewishvirtuallibrary.org/anti-bds-legislation" TargetMode="External"/><Relationship Id="rId1053" Type="http://schemas.openxmlformats.org/officeDocument/2006/relationships/hyperlink" Target="https://www.nbcwashington.com/news/local/northern-virginia/12-arrested-at-university-of-mary-washington-during-pro-palestinian-protest/3603324/" TargetMode="External"/><Relationship Id="rId1295" Type="http://schemas.openxmlformats.org/officeDocument/2006/relationships/hyperlink" Target="https://www.usnews.com/best-colleges/the-university-of-texas-at-arlington-3656" TargetMode="External"/><Relationship Id="rId1054" Type="http://schemas.openxmlformats.org/officeDocument/2006/relationships/hyperlink" Target="https://www.nbcwashington.com/news/local/northern-virginia/12-arrested-at-university-of-mary-washington-during-pro-palestinian-protest/3603324/" TargetMode="External"/><Relationship Id="rId1296" Type="http://schemas.openxmlformats.org/officeDocument/2006/relationships/hyperlink" Target="https://www.usnews.com/best-colleges/the-university-of-texas-at-arlington-3656" TargetMode="External"/><Relationship Id="rId224" Type="http://schemas.openxmlformats.org/officeDocument/2006/relationships/hyperlink" Target="https://online.flippingbook.com/view/941812332/4/"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umw.edu/news/2024/05/02/message-from-the-president-jefferson-square-follow-up/" TargetMode="External"/><Relationship Id="rId1297" Type="http://schemas.openxmlformats.org/officeDocument/2006/relationships/hyperlink" Target="https://www.usnews.com/best-colleges/the-university-of-texas-at-arlington-3656" TargetMode="External"/><Relationship Id="rId223" Type="http://schemas.openxmlformats.org/officeDocument/2006/relationships/hyperlink" Target="https://denverite.com/2024/04/29/auraria-antiwar-camp-prepares-for-further-gaza-action/" TargetMode="External"/><Relationship Id="rId465" Type="http://schemas.openxmlformats.org/officeDocument/2006/relationships/hyperlink" Target="https://www.instagram.com/p/C5bhEAMvZiV/?img_index=1" TargetMode="External"/><Relationship Id="rId1056" Type="http://schemas.openxmlformats.org/officeDocument/2006/relationships/hyperlink" Target="https://www.usnews.com/best-colleges/university-of-mary-washington-3746" TargetMode="External"/><Relationship Id="rId1298" Type="http://schemas.openxmlformats.org/officeDocument/2006/relationships/hyperlink" Target="https://www.texastribune.org/2022/01/31/texas-boycott-israel-lawsuit/" TargetMode="External"/><Relationship Id="rId222" Type="http://schemas.openxmlformats.org/officeDocument/2006/relationships/hyperlink" Target="https://www.columbiaspectator.com/news/2024/05/04/our-campus-our-crisis/" TargetMode="External"/><Relationship Id="rId464" Type="http://schemas.openxmlformats.org/officeDocument/2006/relationships/hyperlink" Target="https://19thnews.org/2024/05/campus-protests-deaf-students-gallaudet-university/" TargetMode="External"/><Relationship Id="rId1057" Type="http://schemas.openxmlformats.org/officeDocument/2006/relationships/hyperlink" Target="https://www.usnews.com/best-colleges/university-of-mary-washington-3746/student-life" TargetMode="External"/><Relationship Id="rId1299" Type="http://schemas.openxmlformats.org/officeDocument/2006/relationships/hyperlink" Target="https://www.yahoo.com/news/ut-arlington-holds-graduation-ceremony-215936826.html" TargetMode="External"/><Relationship Id="rId221" Type="http://schemas.openxmlformats.org/officeDocument/2006/relationships/hyperlink" Target="https://www.college.columbia.edu/cct/issue/fall18/article/point-pride" TargetMode="External"/><Relationship Id="rId463" Type="http://schemas.openxmlformats.org/officeDocument/2006/relationships/hyperlink" Target="https://19thnews.org/2024/05/campus-protests-deaf-students-gallaudet-university/" TargetMode="External"/><Relationship Id="rId1058" Type="http://schemas.openxmlformats.org/officeDocument/2006/relationships/hyperlink" Target="https://www.umw.edu/financialaid/process/cost-of-attendance/" TargetMode="External"/><Relationship Id="rId1048" Type="http://schemas.openxmlformats.org/officeDocument/2006/relationships/hyperlink" Target="https://bigfuture.collegeboard.org/colleges/university-of-illinois-at-urbana-champaign/tuition-and-costs" TargetMode="External"/><Relationship Id="rId1049" Type="http://schemas.openxmlformats.org/officeDocument/2006/relationships/hyperlink" Target="https://dailyiowan.com/2024/05/06/first-pro-palestine-encampment-on-university-of-iowa-campus-shut-down-by-police/" TargetMode="External"/><Relationship Id="rId217" Type="http://schemas.openxmlformats.org/officeDocument/2006/relationships/hyperlink" Target="https://www.usnews.com/best-colleges/columbia-university-2707" TargetMode="External"/><Relationship Id="rId459" Type="http://schemas.openxmlformats.org/officeDocument/2006/relationships/hyperlink" Target="https://www.usnews.com/best-colleges/gallaudet-university-1443" TargetMode="External"/><Relationship Id="rId216" Type="http://schemas.openxmlformats.org/officeDocument/2006/relationships/hyperlink" Target="https://endowment.giving.columbia.edu/endowment-performance-and-management/" TargetMode="External"/><Relationship Id="rId458" Type="http://schemas.openxmlformats.org/officeDocument/2006/relationships/hyperlink" Target="https://www.usnews.com/best-colleges/gallaudet-university-1443" TargetMode="External"/><Relationship Id="rId215" Type="http://schemas.openxmlformats.org/officeDocument/2006/relationships/hyperlink" Target="https://www.usnews.com/best-colleges/columbia-university-2707" TargetMode="External"/><Relationship Id="rId457" Type="http://schemas.openxmlformats.org/officeDocument/2006/relationships/hyperlink" Target="https://www.usnews.com/best-colleges/gallaudet-university-1443" TargetMode="External"/><Relationship Id="rId699" Type="http://schemas.openxmlformats.org/officeDocument/2006/relationships/hyperlink" Target="https://www.smith.edu/spirit/about.php"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www.usnews.com/best-colleges/gallaudet-university-1443" TargetMode="External"/><Relationship Id="rId698" Type="http://schemas.openxmlformats.org/officeDocument/2006/relationships/hyperlink" Target="https://www.jns.org/why-did-anti-bds-bill-fail-in-massachusetts-when-it-succeeded-in-other-states/" TargetMode="External"/><Relationship Id="rId219" Type="http://schemas.openxmlformats.org/officeDocument/2006/relationships/hyperlink" Target="https://www.jewishvirtuallibrary.org/anti-bds-legislation" TargetMode="External"/><Relationship Id="rId1280" Type="http://schemas.openxmlformats.org/officeDocument/2006/relationships/hyperlink" Target="https://wislawjournal.com/2024/05/14/louder-than-a-dog-whistle-milwaukee-protesters-clear-tents-face-no-legal-consequences/" TargetMode="External"/><Relationship Id="rId218" Type="http://schemas.openxmlformats.org/officeDocument/2006/relationships/hyperlink" Target="https://www.usnews.com/best-colleges/columbia-university-2707" TargetMode="External"/><Relationship Id="rId1281" Type="http://schemas.openxmlformats.org/officeDocument/2006/relationships/hyperlink" Target="https://www.nytimes.com/2024/05/12/us/university-wisconsin-milwaukee-protests-encampment.html?searchResultPosition=4" TargetMode="External"/><Relationship Id="rId451" Type="http://schemas.openxmlformats.org/officeDocument/2006/relationships/hyperlink" Target="https://19thnews.org/2024/05/campus-protests-deaf-students-gallaudet-university/" TargetMode="External"/><Relationship Id="rId69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0" Type="http://schemas.openxmlformats.org/officeDocument/2006/relationships/hyperlink" Target="https://dailyillini.com/news-stories/2024/04/26/palestine-students-encampment-illinois/" TargetMode="External"/><Relationship Id="rId1282" Type="http://schemas.openxmlformats.org/officeDocument/2006/relationships/hyperlink" Target="https://www.usnews.com/best-colleges/uw-milwaukee-3896" TargetMode="External"/><Relationship Id="rId450" Type="http://schemas.openxmlformats.org/officeDocument/2006/relationships/hyperlink" Target="https://gallaudet.edu/commencement/" TargetMode="External"/><Relationship Id="rId692" Type="http://schemas.openxmlformats.org/officeDocument/2006/relationships/hyperlink" Target="https://www.insidehighered.com/news/students/free-speech/2024/04/02/smith-college-students-protest-divestment-occupy-hall" TargetMode="External"/><Relationship Id="rId1041" Type="http://schemas.openxmlformats.org/officeDocument/2006/relationships/hyperlink" Target="https://www.usnews.com/best-colleges/university-of-florida-1535" TargetMode="External"/><Relationship Id="rId1283" Type="http://schemas.openxmlformats.org/officeDocument/2006/relationships/hyperlink" Target="https://datausa.io/profile/university/university-of-wisconsin-milwaukee" TargetMode="External"/><Relationship Id="rId69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2" Type="http://schemas.openxmlformats.org/officeDocument/2006/relationships/hyperlink" Target="https://uif.uillinois.edu/news/2023/88th-annual-meeting-university-illinois-foundation-celebrates-donors-and-student-impact" TargetMode="External"/><Relationship Id="rId1284" Type="http://schemas.openxmlformats.org/officeDocument/2006/relationships/hyperlink" Target="https://www.usnews.com/best-colleges/uw-milwaukee-3896" TargetMode="External"/><Relationship Id="rId690" Type="http://schemas.openxmlformats.org/officeDocument/2006/relationships/hyperlink" Target="https://www.instagram.com/p/C6H5tEZP5Vm/?img_index=9" TargetMode="External"/><Relationship Id="rId1043" Type="http://schemas.openxmlformats.org/officeDocument/2006/relationships/hyperlink" Target="https://www.admissions.illinois.edu/discover/illinois-facts" TargetMode="External"/><Relationship Id="rId1285" Type="http://schemas.openxmlformats.org/officeDocument/2006/relationships/hyperlink" Target="https://www.usnews.com/best-colleges/uw-milwaukee-38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storage.googleapis.com/gal-media/documents/Accreditation-Certification-and-Licensure/2022%20Gallaudet%20University%20ARA.pdf" TargetMode="External"/><Relationship Id="rId697" Type="http://schemas.openxmlformats.org/officeDocument/2006/relationships/hyperlink" Target="https://www.smith.edu/discover-smith/smith-glance" TargetMode="External"/><Relationship Id="rId1044" Type="http://schemas.openxmlformats.org/officeDocument/2006/relationships/hyperlink" Target="https://www.admissions.illinois.edu/invest/tuition" TargetMode="External"/><Relationship Id="rId1286" Type="http://schemas.openxmlformats.org/officeDocument/2006/relationships/hyperlink" Target="https://www.usnews.com/best-colleges/uw-milwaukee-3896" TargetMode="External"/><Relationship Id="rId212" Type="http://schemas.openxmlformats.org/officeDocument/2006/relationships/hyperlink" Target="https://www.columbiaspectator.com/city-news/2024/05/01/nypd-confirms-arrest-of-109-individuals-following-sweep-of-occupied-hamilton-hall-and-gaza-solidarity-encampment/" TargetMode="External"/><Relationship Id="rId454" Type="http://schemas.openxmlformats.org/officeDocument/2006/relationships/hyperlink" Target="https://www.usnews.com/best-colleges/gallaudet-university-1443" TargetMode="External"/><Relationship Id="rId696" Type="http://schemas.openxmlformats.org/officeDocument/2006/relationships/hyperlink" Target="https://www.smith.edu/discover-smith/smith-glance" TargetMode="External"/><Relationship Id="rId1045" Type="http://schemas.openxmlformats.org/officeDocument/2006/relationships/hyperlink" Target="https://bigfuture.collegeboard.org/colleges/university-of-illinois-at-urbana-champaign/tuition-and-costs" TargetMode="External"/><Relationship Id="rId1287" Type="http://schemas.openxmlformats.org/officeDocument/2006/relationships/hyperlink" Target="https://www.usnews.com/best-colleges/uw-milwaukee-3896"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19thnews.org/2024/05/campus-protests-deaf-students-gallaudet-university/" TargetMode="External"/><Relationship Id="rId695" Type="http://schemas.openxmlformats.org/officeDocument/2006/relationships/hyperlink" Target="https://www.smith.edu/your-campus/offices-services/investments" TargetMode="External"/><Relationship Id="rId1046" Type="http://schemas.openxmlformats.org/officeDocument/2006/relationships/hyperlink" Target="https://www.illinois.gov/news/press-release.13202.html" TargetMode="External"/><Relationship Id="rId1288" Type="http://schemas.openxmlformats.org/officeDocument/2006/relationships/hyperlink" Target="https://www.aljazeera.com/news/2017/10/28/wisconsin-governor-signs-anti-boycott-israel-order" TargetMode="External"/><Relationship Id="rId210" Type="http://schemas.openxmlformats.org/officeDocument/2006/relationships/hyperlink" Target="https://ny1.com/nyc/all-boroughs/news/2024/05/10/smaller-columbia-university-graduation-ceremonies-begin" TargetMode="External"/><Relationship Id="rId452" Type="http://schemas.openxmlformats.org/officeDocument/2006/relationships/hyperlink" Target="https://apnews.com/article/campus-protests-george-washington-encampment-eac5c1cc396551bee1b110b48a94aefd" TargetMode="External"/><Relationship Id="rId694" Type="http://schemas.openxmlformats.org/officeDocument/2006/relationships/hyperlink" Target="https://www.usnews.com/best-colleges/smith-college-2209" TargetMode="External"/><Relationship Id="rId1047" Type="http://schemas.openxmlformats.org/officeDocument/2006/relationships/hyperlink" Target="https://guides.library.illinois.edu/kingfisher" TargetMode="External"/><Relationship Id="rId1289" Type="http://schemas.openxmlformats.org/officeDocument/2006/relationships/hyperlink" Target="https://www.keranews.org/education/2024-05-10/ut-arlington-removes-pro-palestinian-encampment-citing-violations-of-university-policy" TargetMode="External"/><Relationship Id="rId491" Type="http://schemas.openxmlformats.org/officeDocument/2006/relationships/hyperlink" Target="https://www.gwu.edu/about" TargetMode="External"/><Relationship Id="rId490" Type="http://schemas.openxmlformats.org/officeDocument/2006/relationships/hyperlink" Target="https://gwhatchet.com/2024/05/05/live-coverage-encampment-begins-eleventh-day-under-persistent-rainfall/" TargetMode="External"/><Relationship Id="rId249" Type="http://schemas.openxmlformats.org/officeDocument/2006/relationships/hyperlink" Target="https://www.jewishvirtuallibrary.org/anti-bds-legislation"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www.usnews.com/best-colleges/cornell-university-2711" TargetMode="External"/><Relationship Id="rId489" Type="http://schemas.openxmlformats.org/officeDocument/2006/relationships/hyperlink" Target="https://gwhatchet.com/2024/05/05/live-coverage-encampment-begins-eleventh-day-under-persistent-rainfall/" TargetMode="External"/><Relationship Id="rId1070" Type="http://schemas.openxmlformats.org/officeDocument/2006/relationships/hyperlink" Target="https://www.timesofisrael.com/maryland-judge-refuses-muslim-groups-bid-to-block-state-anti-bds-rule/" TargetMode="External"/><Relationship Id="rId1071" Type="http://schemas.openxmlformats.org/officeDocument/2006/relationships/hyperlink" Target="https://umterps.com/sports/2018/6/7/school-mascot" TargetMode="External"/><Relationship Id="rId1072" Type="http://schemas.openxmlformats.org/officeDocument/2006/relationships/hyperlink" Target="https://www.instagram.com/p/C6SAkfQOjLc/?img_index=9"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gwhatchet.com/2024/04/26/seven-protesters-suspended-from-gw-for-encampment-organizers-say/" TargetMode="External"/><Relationship Id="rId1073" Type="http://schemas.openxmlformats.org/officeDocument/2006/relationships/hyperlink" Target="https://www.usnews.com/best-colleges/university-of-maryland-baltimore-2104" TargetMode="External"/><Relationship Id="rId241" Type="http://schemas.openxmlformats.org/officeDocument/2006/relationships/hyperlink" Target="https://statements.cornell.edu/2024/20240514-encampment-update.cfm" TargetMode="External"/><Relationship Id="rId483" Type="http://schemas.openxmlformats.org/officeDocument/2006/relationships/hyperlink" Target="https://gwhatchet.com/2024/05/04/live-coverage-encampments-tenth-day-met-with-rain-temperature-drops/" TargetMode="External"/><Relationship Id="rId1074" Type="http://schemas.openxmlformats.org/officeDocument/2006/relationships/hyperlink" Target="https://admissions.umd.edu/tuition/cost-of-attendance"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gwhatchet.com/2024/05/04/live-coverage-encampments-tenth-day-met-with-rain-temperature-drops/" TargetMode="External"/><Relationship Id="rId1075" Type="http://schemas.openxmlformats.org/officeDocument/2006/relationships/hyperlink" Target="https://admissions.umd.edu/tuition/cost-of-attendance" TargetMode="External"/><Relationship Id="rId481" Type="http://schemas.openxmlformats.org/officeDocument/2006/relationships/hyperlink" Target="https://www.theeagleonline.com/article/2024/04/solidarity-encampment-continues-amid-statements-from-au-and-gw" TargetMode="External"/><Relationship Id="rId1076" Type="http://schemas.openxmlformats.org/officeDocument/2006/relationships/hyperlink" Target="https://admissions.umd.edu/tuition/cost-of-attendance" TargetMode="External"/><Relationship Id="rId246" Type="http://schemas.openxmlformats.org/officeDocument/2006/relationships/hyperlink" Target="https://www.usnews.com/best-colleges/cornell-university-2711"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datausa.io/profile/university/university-of-maryland-baltimore" TargetMode="External"/><Relationship Id="rId245" Type="http://schemas.openxmlformats.org/officeDocument/2006/relationships/hyperlink" Target="https://www.usnews.com/best-colleges/cornell-university-2711" TargetMode="External"/><Relationship Id="rId487" Type="http://schemas.openxmlformats.org/officeDocument/2006/relationships/hyperlink" Target="https://www.washingtonpost.com/dc-md-va/2024/05/09/george-washington-university-encampment-arrest-breakdown/" TargetMode="External"/><Relationship Id="rId1078" Type="http://schemas.openxmlformats.org/officeDocument/2006/relationships/hyperlink" Target="https://www.timesofisrael.com/maryland-judge-refuses-muslim-groups-bid-to-block-state-anti-bds-rule/" TargetMode="External"/><Relationship Id="rId244" Type="http://schemas.openxmlformats.org/officeDocument/2006/relationships/hyperlink" Target="https://news.cornell.edu/stories/2023/10/university-endowment-reports-solid-return-fy-2023" TargetMode="External"/><Relationship Id="rId486" Type="http://schemas.openxmlformats.org/officeDocument/2006/relationships/hyperlink" Target="https://gwhatchet.com/2024/05/07/live-coverage-encampment-enters-13th-day-as-protesters-condemn-officials-alleged-refusal-to-negotiate/" TargetMode="External"/><Relationship Id="rId1079" Type="http://schemas.openxmlformats.org/officeDocument/2006/relationships/hyperlink" Target="https://umterps.com/sports/2018/6/7/school-mascot" TargetMode="External"/><Relationship Id="rId243" Type="http://schemas.openxmlformats.org/officeDocument/2006/relationships/hyperlink" Target="https://www.usnews.com/best-colleges/cornell-university-2711"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hehoya.com/news/developing-seven-georgetown-students-arrested-at-gwu-pro-palestinian-encampment/" TargetMode="External"/><Relationship Id="rId239" Type="http://schemas.openxmlformats.org/officeDocument/2006/relationships/hyperlink" Target="https://statements.cornell.edu/2024/20240514-encampment-update.cfm" TargetMode="External"/><Relationship Id="rId238" Type="http://schemas.openxmlformats.org/officeDocument/2006/relationships/hyperlink" Target="https://statements.cornell.edu/2024/20240514-encampment-update.cfm" TargetMode="External"/><Relationship Id="rId237" Type="http://schemas.openxmlformats.org/officeDocument/2006/relationships/hyperlink" Target="https://statements.cornell.edu/2024/20240514-encampment-update.cfm" TargetMode="External"/><Relationship Id="rId479" Type="http://schemas.openxmlformats.org/officeDocument/2006/relationships/hyperlink" Target="https://www.theeagleonline.com/article/2024/05/33-protesters-arrested-at-gw-encampment-early-wednesday-morning" TargetMode="External"/><Relationship Id="rId236" Type="http://schemas.openxmlformats.org/officeDocument/2006/relationships/hyperlink" Target="https://cornellsun.com/2024/05/12/schwarz-reflections-on-the-cornell-encampment/" TargetMode="External"/><Relationship Id="rId478" Type="http://schemas.openxmlformats.org/officeDocument/2006/relationships/hyperlink" Target="https://www.instagram.com/p/C6SAkfQOjLc/?img_index=5" TargetMode="External"/><Relationship Id="rId1060" Type="http://schemas.openxmlformats.org/officeDocument/2006/relationships/hyperlink" Target="https://www.umw.edu/financialaid/process/cost-of-attendance/" TargetMode="External"/><Relationship Id="rId1061" Type="http://schemas.openxmlformats.org/officeDocument/2006/relationships/hyperlink" Target="https://umweagles.com/information/getinvolved" TargetMode="External"/><Relationship Id="rId231" Type="http://schemas.openxmlformats.org/officeDocument/2006/relationships/hyperlink" Target="https://www.usnews.com/education/community-colleges/community-college-of-denver-CC01960" TargetMode="External"/><Relationship Id="rId473" Type="http://schemas.openxmlformats.org/officeDocument/2006/relationships/hyperlink" Target="https://oiep.gmu.edu/resources/fast-facts/mason-facts-and-figures-2022-2023/" TargetMode="External"/><Relationship Id="rId1062" Type="http://schemas.openxmlformats.org/officeDocument/2006/relationships/hyperlink" Target="https://www.usnews.com/best-colleges/university-of-mary-washington-3746/student-life" TargetMode="External"/><Relationship Id="rId230" Type="http://schemas.openxmlformats.org/officeDocument/2006/relationships/hyperlink" Target="https://www.usnews.com/education/community-colleges/community-college-of-denver-CC01960" TargetMode="External"/><Relationship Id="rId472" Type="http://schemas.openxmlformats.org/officeDocument/2006/relationships/hyperlink" Target="https://oiep.gmu.edu/resources/fast-facts/mason-facts-and-figures-2022-2023/" TargetMode="External"/><Relationship Id="rId1063" Type="http://schemas.openxmlformats.org/officeDocument/2006/relationships/hyperlink" Target="https://www.instagram.com/p/C6SAkfQOjLc/?img_index=8" TargetMode="External"/><Relationship Id="rId471" Type="http://schemas.openxmlformats.org/officeDocument/2006/relationships/hyperlink" Target="https://gmuf.org/wp-content/uploads/2022-GMUF-Endowment-Report.pdf" TargetMode="External"/><Relationship Id="rId1064" Type="http://schemas.openxmlformats.org/officeDocument/2006/relationships/hyperlink" Target="https://www.usnews.com/best-colleges/university-of-maryland-2103" TargetMode="External"/><Relationship Id="rId470" Type="http://schemas.openxmlformats.org/officeDocument/2006/relationships/hyperlink" Target="https://www.gmu.edu/about" TargetMode="External"/><Relationship Id="rId1065" Type="http://schemas.openxmlformats.org/officeDocument/2006/relationships/hyperlink" Target="https://research.umd.edu/who-we-are/facts-and-figures" TargetMode="External"/><Relationship Id="rId235" Type="http://schemas.openxmlformats.org/officeDocument/2006/relationships/hyperlink" Target="https://statements.cornell.edu/2024/20240514-encampment-update.cfm" TargetMode="External"/><Relationship Id="rId477" Type="http://schemas.openxmlformats.org/officeDocument/2006/relationships/hyperlink" Target="https://www.gmu.edu/news/2022-03/archives-history-mason-mascots" TargetMode="External"/><Relationship Id="rId1066" Type="http://schemas.openxmlformats.org/officeDocument/2006/relationships/hyperlink" Target="https://admissions.umd.edu/tuition/cost-of-attendance" TargetMode="External"/><Relationship Id="rId234" Type="http://schemas.openxmlformats.org/officeDocument/2006/relationships/hyperlink" Target="https://cornellsun.com/2024/05/12/schwarz-reflections-on-the-cornell-encampment/" TargetMode="External"/><Relationship Id="rId476" Type="http://schemas.openxmlformats.org/officeDocument/2006/relationships/hyperlink" Target="https://marketing.aso.gmu.edu/guidelines/" TargetMode="External"/><Relationship Id="rId1067" Type="http://schemas.openxmlformats.org/officeDocument/2006/relationships/hyperlink" Target="https://admissions.umd.edu/tuition/cost-of-attendance" TargetMode="External"/><Relationship Id="rId233" Type="http://schemas.openxmlformats.org/officeDocument/2006/relationships/hyperlink" Target="https://cornellsun.com/2024/05/12/schwarz-reflections-on-the-cornell-encampment/" TargetMode="External"/><Relationship Id="rId475" Type="http://schemas.openxmlformats.org/officeDocument/2006/relationships/hyperlink" Target="https://www.jewishvirtuallibrary.org/anti-bds-legislation" TargetMode="External"/><Relationship Id="rId1068" Type="http://schemas.openxmlformats.org/officeDocument/2006/relationships/hyperlink" Target="https://admissions.umd.edu/tuition/cost-of-attendance" TargetMode="External"/><Relationship Id="rId232" Type="http://schemas.openxmlformats.org/officeDocument/2006/relationships/hyperlink" Target="https://www.jewishvirtuallibrary.org/anti-bds-legislation" TargetMode="External"/><Relationship Id="rId474" Type="http://schemas.openxmlformats.org/officeDocument/2006/relationships/hyperlink" Target="https://oiep.gmu.edu/resources/fast-facts/mason-facts-and-figures-2022-2023/" TargetMode="External"/><Relationship Id="rId1069" Type="http://schemas.openxmlformats.org/officeDocument/2006/relationships/hyperlink" Target="https://www.collegeconfidential.com/colleges/university-of-maryland-college-park/tuition-and-aid/" TargetMode="External"/><Relationship Id="rId1015" Type="http://schemas.openxmlformats.org/officeDocument/2006/relationships/hyperlink" Target="https://www.usnews.com/best-colleges/university-of-florida-1535/paying" TargetMode="External"/><Relationship Id="rId1257" Type="http://schemas.openxmlformats.org/officeDocument/2006/relationships/hyperlink" Target="https://www.usnews.com/best-colleges/university-of-washington-3798" TargetMode="External"/><Relationship Id="rId1016" Type="http://schemas.openxmlformats.org/officeDocument/2006/relationships/hyperlink" Target="https://www.usnews.com/best-colleges/university-of-florida-1535/paying" TargetMode="External"/><Relationship Id="rId1258" Type="http://schemas.openxmlformats.org/officeDocument/2006/relationships/hyperlink" Target="https://www.usnews.com/best-colleges/university-of-washington-3798" TargetMode="External"/><Relationship Id="rId1017" Type="http://schemas.openxmlformats.org/officeDocument/2006/relationships/hyperlink" Target="https://www.flgov.com/2023/04/28/governor-ron-desantis-signs-enhanced-anti-antisemitism-and-anti-bds-legislation-in-israel/" TargetMode="External"/><Relationship Id="rId1259" Type="http://schemas.openxmlformats.org/officeDocument/2006/relationships/hyperlink" Target="https://www.usnews.com/best-colleges/university-of-washington-3798" TargetMode="External"/><Relationship Id="rId1018" Type="http://schemas.openxmlformats.org/officeDocument/2006/relationships/hyperlink" Target="https://floridagators.com/sports/2015/12/10/_spirit_mascots_history_.aspx" TargetMode="External"/><Relationship Id="rId1019" Type="http://schemas.openxmlformats.org/officeDocument/2006/relationships/hyperlink" Target="https://time.com/6972870/university-of-florida-encampment/" TargetMode="External"/><Relationship Id="rId426" Type="http://schemas.openxmlformats.org/officeDocument/2006/relationships/hyperlink" Target="https://nysfocus.com/2024/05/09/fordham-university-encampment-arrest" TargetMode="External"/><Relationship Id="rId66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425" Type="http://schemas.openxmlformats.org/officeDocument/2006/relationships/hyperlink" Target="https://nysfocus.com/2024/05/09/fordham-university-encampment-arrest" TargetMode="External"/><Relationship Id="rId667" Type="http://schemas.openxmlformats.org/officeDocument/2006/relationships/hyperlink" Target="https://www.usnews.com/best-colleges/rutgers-new-brunswick-6964"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usnews.com/best-colleges/rutgers-new-brunswick-6964"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www.nj.com/education/2024/05/grads-walk-out-of-rutgers-commencement-in-pro-palestinian-protest.html" TargetMode="External"/><Relationship Id="rId429" Type="http://schemas.openxmlformats.org/officeDocument/2006/relationships/hyperlink" Target="https://nysfocus.com/2024/05/09/fordham-university-encampment-arrest" TargetMode="External"/><Relationship Id="rId428" Type="http://schemas.openxmlformats.org/officeDocument/2006/relationships/hyperlink" Target="https://nysfocus.com/2024/05/09/fordham-university-encampment-arrest" TargetMode="External"/><Relationship Id="rId427" Type="http://schemas.openxmlformats.org/officeDocument/2006/relationships/hyperlink" Target="https://nysfocus.com/2024/05/09/fordham-university-encampment-arrest" TargetMode="External"/><Relationship Id="rId66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60" Type="http://schemas.openxmlformats.org/officeDocument/2006/relationships/hyperlink" Target="https://hyperallergic.com/913134/risd-gaza-solidarity-encampment-dissolves-after-expulsion-threats/" TargetMode="External"/><Relationship Id="rId1250" Type="http://schemas.openxmlformats.org/officeDocument/2006/relationships/hyperlink" Target="https://www.burlingtonfreepress.com/story/news/local/vermont/2024/05/10/uvm-pro-palestine-encampment-comes-down-after-10-days/73639789007/" TargetMode="External"/><Relationship Id="rId1251" Type="http://schemas.openxmlformats.org/officeDocument/2006/relationships/hyperlink" Target="https://www.seattletimes.com/seattle-news/uw-president-calls-for-cease-fire-criticizes-protest-encampment/" TargetMode="External"/><Relationship Id="rId1010" Type="http://schemas.openxmlformats.org/officeDocument/2006/relationships/hyperlink" Target="https://time.com/6972870/university-of-florida-encampment/" TargetMode="External"/><Relationship Id="rId1252" Type="http://schemas.openxmlformats.org/officeDocument/2006/relationships/hyperlink" Target="https://www.seattletimes.com/seattle-news/uw-president-calls-for-cease-fire-criticizes-protest-encampment/" TargetMode="External"/><Relationship Id="rId422" Type="http://schemas.openxmlformats.org/officeDocument/2006/relationships/hyperlink" Target="https://seminoles.com/sports/2017/7/5/osceola-and-renegade" TargetMode="External"/><Relationship Id="rId664" Type="http://schemas.openxmlformats.org/officeDocument/2006/relationships/hyperlink" Target="https://www.northjersey.com/story/news/education/2024/05/03/rutgers-new-brunswick-and-gaza-student-protesters-reach-agreement-end-encampment/73557444007/" TargetMode="External"/><Relationship Id="rId1011" Type="http://schemas.openxmlformats.org/officeDocument/2006/relationships/hyperlink" Target="https://www.alligator.org/article/2024/04/police-arrest-9-pro-palestine-protestors-on-uf-campus?ct=content_open&amp;cv=cbox_latest" TargetMode="External"/><Relationship Id="rId1253" Type="http://schemas.openxmlformats.org/officeDocument/2006/relationships/hyperlink" Target="https://www.seattletimes.com/seattle-news/uw-president-calls-for-cease-fire-criticizes-protest-encampment/" TargetMode="External"/><Relationship Id="rId421" Type="http://schemas.openxmlformats.org/officeDocument/2006/relationships/hyperlink" Target="https://unicomm.fsu.edu/brand/applying/colors/" TargetMode="External"/><Relationship Id="rId663" Type="http://schemas.openxmlformats.org/officeDocument/2006/relationships/hyperlink" Target="https://www.usnews.com/best-colleges/rice-3604" TargetMode="External"/><Relationship Id="rId1012" Type="http://schemas.openxmlformats.org/officeDocument/2006/relationships/hyperlink" Target="https://www.usnews.com/best-colleges/university-of-florida-1535" TargetMode="External"/><Relationship Id="rId1254" Type="http://schemas.openxmlformats.org/officeDocument/2006/relationships/hyperlink" Target="https://www.washington.edu/graduation/" TargetMode="External"/><Relationship Id="rId420" Type="http://schemas.openxmlformats.org/officeDocument/2006/relationships/hyperlink" Target="https://www.jewishvirtuallibrary.org/anti-bds-legislation" TargetMode="External"/><Relationship Id="rId662" Type="http://schemas.openxmlformats.org/officeDocument/2006/relationships/hyperlink" Target="https://www.usnews.com/best-colleges/rice-3604" TargetMode="External"/><Relationship Id="rId1013" Type="http://schemas.openxmlformats.org/officeDocument/2006/relationships/hyperlink" Target="https://www.usnews.com/best-colleges/university-of-florida-1535" TargetMode="External"/><Relationship Id="rId1255" Type="http://schemas.openxmlformats.org/officeDocument/2006/relationships/hyperlink" Target="https://www.usnews.com/best-colleges/university-of-washington-3798" TargetMode="External"/><Relationship Id="rId661" Type="http://schemas.openxmlformats.org/officeDocument/2006/relationships/hyperlink" Target="https://www.houstonpublicmedia.org/articles/civil-rights/protests/2024/04/24/484557/rice-students-nationwide-pro-palestinian-protests-encampment/" TargetMode="External"/><Relationship Id="rId1014" Type="http://schemas.openxmlformats.org/officeDocument/2006/relationships/hyperlink" Target="https://www.usnews.com/best-colleges/university-of-florida-1535/paying" TargetMode="External"/><Relationship Id="rId1256" Type="http://schemas.openxmlformats.org/officeDocument/2006/relationships/hyperlink" Target="https://www.uwinco.uw.edu/" TargetMode="External"/><Relationship Id="rId1004" Type="http://schemas.openxmlformats.org/officeDocument/2006/relationships/hyperlink" Target="https://www.cuindependent.com/2024/04/26/police-precense-at-pro-palestine-encampment-at-cu-denver-campus/" TargetMode="External"/><Relationship Id="rId1246" Type="http://schemas.openxmlformats.org/officeDocument/2006/relationships/hyperlink" Target="https://www.usnews.com/best-colleges/university-of-vermont-3696" TargetMode="External"/><Relationship Id="rId1005" Type="http://schemas.openxmlformats.org/officeDocument/2006/relationships/hyperlink" Target="https://www.ctpublic.org/news/2024-04-25/police-make-arrests-as-uconn-students-gather-for-pro-palestinian-protest" TargetMode="External"/><Relationship Id="rId1247" Type="http://schemas.openxmlformats.org/officeDocument/2006/relationships/hyperlink" Target="https://www.usnews.com/best-colleges/university-of-vermont-3696" TargetMode="External"/><Relationship Id="rId1006" Type="http://schemas.openxmlformats.org/officeDocument/2006/relationships/hyperlink" Target="https://www.instagram.com/p/C6KjGrlxTLq/?img_index=5" TargetMode="External"/><Relationship Id="rId1248" Type="http://schemas.openxmlformats.org/officeDocument/2006/relationships/hyperlink" Target="https://www.usnews.com/best-colleges/university-of-vermont-3696" TargetMode="External"/><Relationship Id="rId1007" Type="http://schemas.openxmlformats.org/officeDocument/2006/relationships/hyperlink" Target="https://www.alligator.org/article/2024/04/police-arrest-9-pro-palestine-protestors-on-uf-campus?ct=content_open&amp;cv=cbox_latest" TargetMode="External"/><Relationship Id="rId1249" Type="http://schemas.openxmlformats.org/officeDocument/2006/relationships/hyperlink" Target="https://www.sanders.senate.gov/press-releases/sanders-statement-on-anti-bds-bill-2/" TargetMode="External"/><Relationship Id="rId1008" Type="http://schemas.openxmlformats.org/officeDocument/2006/relationships/hyperlink" Target="https://commencement.ufl.edu/" TargetMode="External"/><Relationship Id="rId1009" Type="http://schemas.openxmlformats.org/officeDocument/2006/relationships/hyperlink" Target="https://time.com/6972870/university-of-florida-encampment/" TargetMode="External"/><Relationship Id="rId415" Type="http://schemas.openxmlformats.org/officeDocument/2006/relationships/hyperlink" Target="https://foundation.fsu.edu/sites/foundation.fsu.edu/files/documents/financial-documents/2021-ROG-V2-Web.pdf" TargetMode="External"/><Relationship Id="rId657" Type="http://schemas.openxmlformats.org/officeDocument/2006/relationships/hyperlink" Target="https://www.oregonlive.com/education/2024/05/police-move-to-end-portland-state-standoff.html" TargetMode="External"/><Relationship Id="rId899" Type="http://schemas.openxmlformats.org/officeDocument/2006/relationships/hyperlink" Target="https://uci.edu/university-facts/" TargetMode="External"/><Relationship Id="rId414" Type="http://schemas.openxmlformats.org/officeDocument/2006/relationships/hyperlink" Target="https://www.usnews.com/best-colleges/florida-state-university-1489" TargetMode="External"/><Relationship Id="rId656" Type="http://schemas.openxmlformats.org/officeDocument/2006/relationships/hyperlink" Target="https://www.usnews.com/best-colleges/purdue-university-west-lafayette-1825" TargetMode="External"/><Relationship Id="rId898" Type="http://schemas.openxmlformats.org/officeDocument/2006/relationships/hyperlink" Target="https://www.ucop.edu/investment-office/investment-reports/annual-reports/annual-endowment-report-2021.pdf" TargetMode="External"/><Relationship Id="rId413" Type="http://schemas.openxmlformats.org/officeDocument/2006/relationships/hyperlink" Target="https://prismreports.org/2024/05/09/arrested-florida-state-student-commitment-palestine/" TargetMode="External"/><Relationship Id="rId655" Type="http://schemas.openxmlformats.org/officeDocument/2006/relationships/hyperlink" Target="https://www.usnews.com/best-colleges/purdue-university-west-lafayette-1825" TargetMode="External"/><Relationship Id="rId897" Type="http://schemas.openxmlformats.org/officeDocument/2006/relationships/hyperlink" Target="https://www.ucop.edu/investment-office/investment-reports/annual-reports/uc-investments-annual-endowment-report-fy-2021-2022-public-final.pdf" TargetMode="External"/><Relationship Id="rId412" Type="http://schemas.openxmlformats.org/officeDocument/2006/relationships/hyperlink" Target="https://prismreports.org/2024/05/09/arrested-florida-state-student-commitment-palestine/" TargetMode="External"/><Relationship Id="rId654" Type="http://schemas.openxmlformats.org/officeDocument/2006/relationships/hyperlink" Target="https://www.northjersey.com/story/news/2024/04/30/princeton-university-protests-nj-sit-in-arrests/73508702007/" TargetMode="External"/><Relationship Id="rId896" Type="http://schemas.openxmlformats.org/officeDocument/2006/relationships/hyperlink" Target="https://abc7.com/uci-chancellor-says-talks-with-protesters-have-been-productive-but-no-resolution-yet/14776393/" TargetMode="External"/><Relationship Id="rId419" Type="http://schemas.openxmlformats.org/officeDocument/2006/relationships/hyperlink" Target="https://www.usnews.com/best-colleges/florida-state-university-1489" TargetMode="External"/><Relationship Id="rId418" Type="http://schemas.openxmlformats.org/officeDocument/2006/relationships/hyperlink" Target="https://www.usnews.com/best-colleges/florida-state-university-1489" TargetMode="External"/><Relationship Id="rId417" Type="http://schemas.openxmlformats.org/officeDocument/2006/relationships/hyperlink" Target="https://www.usnews.com/best-colleges/florida-state-university-1489" TargetMode="External"/><Relationship Id="rId659" Type="http://schemas.openxmlformats.org/officeDocument/2006/relationships/hyperlink" Target="https://www.usnews.com/best-colleges/university-of-rhode-island-3414" TargetMode="External"/><Relationship Id="rId416" Type="http://schemas.openxmlformats.org/officeDocument/2006/relationships/hyperlink" Target="https://www.usnews.com/best-colleges/florida-state-university-1489" TargetMode="External"/><Relationship Id="rId658" Type="http://schemas.openxmlformats.org/officeDocument/2006/relationships/hyperlink" Target="https://www.usnews.com/best-colleges/university-of-rhode-island-3414" TargetMode="External"/><Relationship Id="rId891" Type="http://schemas.openxmlformats.org/officeDocument/2006/relationships/hyperlink" Target="https://newuniversity.org/2024/04/29/uci-community-launches-encampment-protest-to-demand-divestment-from-israel/" TargetMode="External"/><Relationship Id="rId890" Type="http://schemas.openxmlformats.org/officeDocument/2006/relationships/hyperlink" Target="https://news.arizona.edu/news/message-president-robbins-may-9-campus-demonstration" TargetMode="External"/><Relationship Id="rId1240" Type="http://schemas.openxmlformats.org/officeDocument/2006/relationships/hyperlink" Target="https://www.burlingtonfreepress.com/story/news/local/vermont/2024/05/10/uvm-pro-palestine-encampment-comes-down-after-10-days/73639789007/" TargetMode="External"/><Relationship Id="rId1241" Type="http://schemas.openxmlformats.org/officeDocument/2006/relationships/hyperlink" Target="https://www.burlingtonfreepress.com/story/news/local/vermont/2024/05/10/uvm-pro-palestine-encampment-comes-down-after-10-days/73639789007/" TargetMode="External"/><Relationship Id="rId411" Type="http://schemas.openxmlformats.org/officeDocument/2006/relationships/hyperlink" Target="https://prismreports.org/2024/05/09/arrested-florida-state-student-commitment-palestine/" TargetMode="External"/><Relationship Id="rId653" Type="http://schemas.openxmlformats.org/officeDocument/2006/relationships/hyperlink" Target="https://www.usnews.com/best-colleges/princeton-university-2627" TargetMode="External"/><Relationship Id="rId895" Type="http://schemas.openxmlformats.org/officeDocument/2006/relationships/hyperlink" Target="https://abc7.com/uci-chancellor-says-talks-with-protesters-have-been-productive-but-no-resolution-yet/14776393/" TargetMode="External"/><Relationship Id="rId1000" Type="http://schemas.openxmlformats.org/officeDocument/2006/relationships/hyperlink" Target="https://www.denverpost.com/2024/05/13/university-denver-gaza-encampment/" TargetMode="External"/><Relationship Id="rId1242" Type="http://schemas.openxmlformats.org/officeDocument/2006/relationships/hyperlink" Target="https://www.uvm.edu/commencement" TargetMode="External"/><Relationship Id="rId410" Type="http://schemas.openxmlformats.org/officeDocument/2006/relationships/hyperlink" Target="https://prismreports.org/2024/05/09/arrested-florida-state-student-commitment-palestine/" TargetMode="External"/><Relationship Id="rId652" Type="http://schemas.openxmlformats.org/officeDocument/2006/relationships/hyperlink" Target="https://www.usnews.com/best-colleges/princeton-university-2627" TargetMode="External"/><Relationship Id="rId894" Type="http://schemas.openxmlformats.org/officeDocument/2006/relationships/hyperlink" Target="https://newuniversity.org/2024/04/29/uci-community-launches-encampment-protest-to-demand-divestment-from-israel/" TargetMode="External"/><Relationship Id="rId1001" Type="http://schemas.openxmlformats.org/officeDocument/2006/relationships/hyperlink" Target="https://www.cuindependent.com/2024/04/26/police-precense-at-pro-palestine-encampment-at-cu-denver-campus/" TargetMode="External"/><Relationship Id="rId1243" Type="http://schemas.openxmlformats.org/officeDocument/2006/relationships/hyperlink" Target="https://www.instagram.com/p/C6UIMmcOIf2/?img_index=3" TargetMode="External"/><Relationship Id="rId651" Type="http://schemas.openxmlformats.org/officeDocument/2006/relationships/hyperlink" Target="https://apnews.com/article/campus-protests-george-washington-encampment-eac5c1cc396551bee1b110b48a94aefd" TargetMode="External"/><Relationship Id="rId893" Type="http://schemas.openxmlformats.org/officeDocument/2006/relationships/hyperlink" Target="https://newuniversity.org/2024/05/08/encampment-day-9-uci-statement-negotiations-continue-western-wall-of-wisdom-erected-by-israeli-students/" TargetMode="External"/><Relationship Id="rId1002"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44" Type="http://schemas.openxmlformats.org/officeDocument/2006/relationships/hyperlink" Target="https://www.uvm.edu/sites/default/files/Division-of-Finance-Administration/Publications/FY23_Fin_Rpt.pdf" TargetMode="External"/><Relationship Id="rId650" Type="http://schemas.openxmlformats.org/officeDocument/2006/relationships/hyperlink" Target="https://www.dailyprincetonian.com/article/2024/05/princeton-news-stlife-gaza-solidarity-encampment-cannon-green-palestine-live-update-day-eight" TargetMode="External"/><Relationship Id="rId892" Type="http://schemas.openxmlformats.org/officeDocument/2006/relationships/hyperlink" Target="https://newuniversity.org/2024/04/29/uci-community-launches-encampment-protest-to-demand-divestment-from-israel/" TargetMode="External"/><Relationship Id="rId1003" Type="http://schemas.openxmlformats.org/officeDocument/2006/relationships/hyperlink" Target="https://www.usnews.com/best-colleges/university-of-chicago-1774" TargetMode="External"/><Relationship Id="rId1245" Type="http://schemas.openxmlformats.org/officeDocument/2006/relationships/hyperlink" Target="https://www.usnews.com/best-colleges/university-of-vermont-3696" TargetMode="External"/><Relationship Id="rId1037" Type="http://schemas.openxmlformats.org/officeDocument/2006/relationships/hyperlink" Target="https://dailyillini.com/news-stories/2024/04/26/palestine-students-encampment-illinois/" TargetMode="External"/><Relationship Id="rId1279" Type="http://schemas.openxmlformats.org/officeDocument/2006/relationships/hyperlink" Target="https://uwm.edu/secu/com_cer/" TargetMode="External"/><Relationship Id="rId1038" Type="http://schemas.openxmlformats.org/officeDocument/2006/relationships/hyperlink" Target="https://dailyillini.com/news-stories/around-campus/2024/05/10/encampment-ends-13-days-sjp-statement/" TargetMode="External"/><Relationship Id="rId1039" Type="http://schemas.openxmlformats.org/officeDocument/2006/relationships/hyperlink" Target="https://dailyillini.com/news-stories/2024/04/26/palestine-students-encampment-illinois/" TargetMode="External"/><Relationship Id="rId206" Type="http://schemas.openxmlformats.org/officeDocument/2006/relationships/hyperlink" Target="https://www.columbiaspectator.com/news/2024/05/04/our-campus-our-crisis/" TargetMode="External"/><Relationship Id="rId448" Type="http://schemas.openxmlformats.org/officeDocument/2006/relationships/hyperlink" Target="https://19thnews.org/2024/05/campus-protests-deaf-students-gallaudet-university/" TargetMode="External"/><Relationship Id="rId205" Type="http://schemas.openxmlformats.org/officeDocument/2006/relationships/hyperlink" Target="https://www.columbiaspectator.com/news/2024/05/02/timeline-the-gaza-solidarity-encampment/" TargetMode="External"/><Relationship Id="rId447" Type="http://schemas.openxmlformats.org/officeDocument/2006/relationships/hyperlink" Target="https://gwhatchet.com/2024/05/04/live-coverage-encampments-tenth-day-met-with-rain-temperature-drops/" TargetMode="External"/><Relationship Id="rId689" Type="http://schemas.openxmlformats.org/officeDocument/2006/relationships/hyperlink" Target="https://www.insidehighered.com/news/students/free-speech/2024/04/02/smith-college-students-protest-divestment-occupy-hall" TargetMode="External"/><Relationship Id="rId204" Type="http://schemas.openxmlformats.org/officeDocument/2006/relationships/hyperlink" Target="https://cuapartheiddivest.org/demands" TargetMode="External"/><Relationship Id="rId446" Type="http://schemas.openxmlformats.org/officeDocument/2006/relationships/hyperlink" Target="https://www.instagram.com/p/C6SAkfQOjLc/?img_index=3" TargetMode="External"/><Relationship Id="rId688" Type="http://schemas.openxmlformats.org/officeDocument/2006/relationships/hyperlink" Target="https://www.instagram.com/p/C6H5tEZP5Vm/?img_index=1" TargetMode="External"/><Relationship Id="rId203" Type="http://schemas.openxmlformats.org/officeDocument/2006/relationships/hyperlink" Target="https://gazette.com/news/education/colorado-college-protest-encampment-dismantled/article_a59e0a9e-13a5-11ef-b733-f7f718d71730.htm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wkrn.com/news/local-news/pro-palestinian-protest-ends-at-the-university-of-the-south/" TargetMode="External"/><Relationship Id="rId209" Type="http://schemas.openxmlformats.org/officeDocument/2006/relationships/hyperlink" Target="https://www.columbiaspectator.com/news/2024/05/02/timeline-the-gaza-solidarity-encampment/" TargetMode="External"/><Relationship Id="rId208" Type="http://schemas.openxmlformats.org/officeDocument/2006/relationships/hyperlink" Target="https://www.columbiaspectator.com/news/2024/05/02/timeline-the-gaza-solidarity-encampment/" TargetMode="External"/><Relationship Id="rId207" Type="http://schemas.openxmlformats.org/officeDocument/2006/relationships/hyperlink" Target="https://www.columbiaspectator.com/news/2024/05/02/timeline-the-gaza-solidarity-encampment/" TargetMode="External"/><Relationship Id="rId449" Type="http://schemas.openxmlformats.org/officeDocument/2006/relationships/hyperlink" Target="https://19thnews.org/2024/05/campus-protests-deaf-students-gallaudet-university/" TargetMode="External"/><Relationship Id="rId1270" Type="http://schemas.openxmlformats.org/officeDocument/2006/relationships/hyperlink" Target="https://www.usnews.com/best-colleges/university-of-wisconsin-3895" TargetMode="External"/><Relationship Id="rId440" Type="http://schemas.openxmlformats.org/officeDocument/2006/relationships/hyperlink" Target="https://www.fordham.edu/admissions-and-aid/costs-and-financing-options/tuition-and-fees/rates-for-undergraduates/" TargetMode="External"/><Relationship Id="rId682" Type="http://schemas.openxmlformats.org/officeDocument/2006/relationships/hyperlink" Target="https://goldengatexpress.org/category/campus-original/pro-palestine-encampment-coverage/" TargetMode="External"/><Relationship Id="rId1271" Type="http://schemas.openxmlformats.org/officeDocument/2006/relationships/hyperlink" Target="https://www.usnews.com/best-colleges/university-of-wisconsin-3895" TargetMode="External"/><Relationship Id="rId681" Type="http://schemas.openxmlformats.org/officeDocument/2006/relationships/hyperlink" Target="https://news.sfsu.edu/news/alli-gator-gets-glow" TargetMode="External"/><Relationship Id="rId1030" Type="http://schemas.openxmlformats.org/officeDocument/2006/relationships/hyperlink" Target="https://www.usnews.com/best-colleges/university-of-georgia-1598/paying" TargetMode="External"/><Relationship Id="rId1272" Type="http://schemas.openxmlformats.org/officeDocument/2006/relationships/hyperlink" Target="https://www.usnews.com/best-colleges/university-of-wisconsin-3895" TargetMode="External"/><Relationship Id="rId680" Type="http://schemas.openxmlformats.org/officeDocument/2006/relationships/hyperlink" Target="https://ccrjustice.org/sites/default/files/attach/2016/10/AB2844%20FAQ%20final.pdf" TargetMode="External"/><Relationship Id="rId1031" Type="http://schemas.openxmlformats.org/officeDocument/2006/relationships/hyperlink" Target="https://www.usnews.com/best-colleges/university-of-georgia-1598/paying" TargetMode="External"/><Relationship Id="rId1273" Type="http://schemas.openxmlformats.org/officeDocument/2006/relationships/hyperlink" Target="https://www.usnews.com/best-colleges/university-of-wisconsin-3895" TargetMode="External"/><Relationship Id="rId1032" Type="http://schemas.openxmlformats.org/officeDocument/2006/relationships/hyperlink" Target="https://www.usnews.com/best-colleges/university-of-georgia-1598/paying" TargetMode="External"/><Relationship Id="rId1274" Type="http://schemas.openxmlformats.org/officeDocument/2006/relationships/hyperlink" Target="https://www.aljazeera.com/news/2017/10/28/wisconsin-governor-signs-anti-boycott-israel-order" TargetMode="External"/><Relationship Id="rId202" Type="http://schemas.openxmlformats.org/officeDocument/2006/relationships/hyperlink" Target="https://gazette.com/news/education/colorado-college-protest-encampment-dismantled/article_a59e0a9e-13a5-11ef-b733-f7f718d71730.html" TargetMode="External"/><Relationship Id="rId444" Type="http://schemas.openxmlformats.org/officeDocument/2006/relationships/hyperlink" Target="https://www.fordham.edu/commencement/events/university-commencement/university-heraldry/" TargetMode="External"/><Relationship Id="rId686" Type="http://schemas.openxmlformats.org/officeDocument/2006/relationships/hyperlink" Target="https://blockclubchicago.org/2024/05/05/68-arrested-after-art-institute-asks-police-to-clear-pro-palestinian-encampment/" TargetMode="External"/><Relationship Id="rId1033" Type="http://schemas.openxmlformats.org/officeDocument/2006/relationships/hyperlink" Target="https://give.uga.edu/removing-barriers/" TargetMode="External"/><Relationship Id="rId1275" Type="http://schemas.openxmlformats.org/officeDocument/2006/relationships/hyperlink" Target="https://captimes.com/news/uw-protester-arrests-18-students-7-staff-9-unaffiliated/article_684045ec-0895-11ef-b96a-5fea8929e79d.html" TargetMode="External"/><Relationship Id="rId201"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3" Type="http://schemas.openxmlformats.org/officeDocument/2006/relationships/hyperlink" Target="https://www.fordham.edu/university-marketing-and-communications/brand-guidelines/fordham-colors/" TargetMode="External"/><Relationship Id="rId685" Type="http://schemas.openxmlformats.org/officeDocument/2006/relationships/hyperlink" Target="https://www.mercurynews.com/2024/05/14/san-jose-state-students-set-up-pro-palestine-encampment/" TargetMode="External"/><Relationship Id="rId1034" Type="http://schemas.openxmlformats.org/officeDocument/2006/relationships/hyperlink" Target="https://www.ajc.com/politics/appeals-court-sides-with-georgia-law-targeting-boycotts-against-israel/5OQH5BWMKBGPFOAA4G43RPEZJY/" TargetMode="External"/><Relationship Id="rId1276" Type="http://schemas.openxmlformats.org/officeDocument/2006/relationships/hyperlink" Target="https://www.wuwm.com/2024-05-16/pro-palestine-protesters-remove-uw-milwaukee-encampment-university-faces-criticism" TargetMode="External"/><Relationship Id="rId200" Type="http://schemas.openxmlformats.org/officeDocument/2006/relationships/hyperlink" Target="https://en.wikipedia.org/wiki/Claremont_Colleges" TargetMode="External"/><Relationship Id="rId442" Type="http://schemas.openxmlformats.org/officeDocument/2006/relationships/hyperlink" Target="https://www.jewishvirtuallibrary.org/anti-bds-legislation" TargetMode="External"/><Relationship Id="rId684" Type="http://schemas.openxmlformats.org/officeDocument/2006/relationships/hyperlink" Target="https://www.cbsnews.com/sanfrancisco/news/pro-palestinian-protest-hunger-strike-saint-marys-college-ca-moraga-ends/" TargetMode="External"/><Relationship Id="rId1035" Type="http://schemas.openxmlformats.org/officeDocument/2006/relationships/hyperlink" Target="https://georgiadogs.com/sports/2017/6/16/uga" TargetMode="External"/><Relationship Id="rId1277" Type="http://schemas.openxmlformats.org/officeDocument/2006/relationships/hyperlink" Target="https://www.wpr.org/news/uw-milwaukee-protesters-agreement-end-pro-palestinian-encampment" TargetMode="External"/><Relationship Id="rId441" Type="http://schemas.openxmlformats.org/officeDocument/2006/relationships/hyperlink" Target="https://www.usnews.com/best-colleges/fordham-university-2722/paying" TargetMode="External"/><Relationship Id="rId683" Type="http://schemas.openxmlformats.org/officeDocument/2006/relationships/hyperlink" Target="https://ccrjustice.org/sites/default/files/attach/2016/10/AB2844%20FAQ%20final.pdf" TargetMode="External"/><Relationship Id="rId1036" Type="http://schemas.openxmlformats.org/officeDocument/2006/relationships/hyperlink" Target="https://dailyillini.com/news-stories/2024/04/26/palestine-students-encampment-illinois/" TargetMode="External"/><Relationship Id="rId1278" Type="http://schemas.openxmlformats.org/officeDocument/2006/relationships/hyperlink" Target="https://www.wpr.org/news/uw-milwaukee-protesters-agreement-end-pro-palestinian-encampment" TargetMode="External"/><Relationship Id="rId1026" Type="http://schemas.openxmlformats.org/officeDocument/2006/relationships/hyperlink" Target="https://www.redandblack.com/uganews/uga-administration-responds-to-pro-palestine-encampment-arrests/article_8b9b42fc-0639-11ef-a928-6777be5483cb.html" TargetMode="External"/><Relationship Id="rId1268" Type="http://schemas.openxmlformats.org/officeDocument/2006/relationships/hyperlink" Target="https://www.usnews.com/best-colleges/university-of-wisconsin-3895" TargetMode="External"/><Relationship Id="rId1027" Type="http://schemas.openxmlformats.org/officeDocument/2006/relationships/hyperlink" Target="https://www.redandblack.com/uganews/uga-administration-responds-to-pro-palestine-encampment-arrests/article_8b9b42fc-0639-11ef-a928-6777be5483cb.html" TargetMode="External"/><Relationship Id="rId1269" Type="http://schemas.openxmlformats.org/officeDocument/2006/relationships/hyperlink" Target="https://www.pionline.com/endowments-and-foundations/university-wisconsin-madisons-endowment-returns-net-105-fiscal-year" TargetMode="External"/><Relationship Id="rId1028" Type="http://schemas.openxmlformats.org/officeDocument/2006/relationships/hyperlink" Target="https://www.usnews.com/best-colleges/university-of-georgia-1598" TargetMode="External"/><Relationship Id="rId1029" Type="http://schemas.openxmlformats.org/officeDocument/2006/relationships/hyperlink" Target="https://www.usnews.com/best-colleges/university-of-georgia-1598" TargetMode="External"/><Relationship Id="rId437" Type="http://schemas.openxmlformats.org/officeDocument/2006/relationships/hyperlink" Target="https://insight.fordham.edu/financial-health/" TargetMode="External"/><Relationship Id="rId679" Type="http://schemas.openxmlformats.org/officeDocument/2006/relationships/hyperlink" Target="https://future.sfsu.edu/tuition-aid" TargetMode="External"/><Relationship Id="rId436" Type="http://schemas.openxmlformats.org/officeDocument/2006/relationships/hyperlink" Target="https://www.usnews.com/best-colleges/fordham-university-2722" TargetMode="External"/><Relationship Id="rId678" Type="http://schemas.openxmlformats.org/officeDocument/2006/relationships/hyperlink" Target="https://future.sfsu.edu/" TargetMode="External"/><Relationship Id="rId435" Type="http://schemas.openxmlformats.org/officeDocument/2006/relationships/hyperlink" Target="https://nysfocus.com/2024/05/09/fordham-university-encampment-arrest" TargetMode="External"/><Relationship Id="rId677" Type="http://schemas.openxmlformats.org/officeDocument/2006/relationships/hyperlink" Target="https://ucorp.sfsu.edu/sites/default/files/documents/audited-financials-2023.pdf" TargetMode="External"/><Relationship Id="rId434" Type="http://schemas.openxmlformats.org/officeDocument/2006/relationships/hyperlink" Target="https://nysfocus.com/2024/05/09/fordham-university-encampment-arrest" TargetMode="External"/><Relationship Id="rId676" Type="http://schemas.openxmlformats.org/officeDocument/2006/relationships/hyperlink" Target="https://www.usnews.com/best-colleges/san-francisco-state-university-1154" TargetMode="External"/><Relationship Id="rId439" Type="http://schemas.openxmlformats.org/officeDocument/2006/relationships/hyperlink" Target="https://www.usnews.com/best-colleges/fordham-university-2722/paying" TargetMode="External"/><Relationship Id="rId438" Type="http://schemas.openxmlformats.org/officeDocument/2006/relationships/hyperlink" Target="https://www.fordham.edu/about/fordham-facts/" TargetMode="External"/><Relationship Id="rId671" Type="http://schemas.openxmlformats.org/officeDocument/2006/relationships/hyperlink" Target="https://www.nj.com/education/2024/05/rutgers-newark-students-set-up-pro-palestinian-encampment.html" TargetMode="External"/><Relationship Id="rId1260" Type="http://schemas.openxmlformats.org/officeDocument/2006/relationships/hyperlink" Target="https://www.usnews.com/best-colleges/university-of-washington-3798" TargetMode="External"/><Relationship Id="rId670" Type="http://schemas.openxmlformats.org/officeDocument/2006/relationships/hyperlink" Target="https://newjerseymonitor.com/2024/05/02/rutgers-students-reluctantly-end-gaza-solidarity-encampment/" TargetMode="External"/><Relationship Id="rId1261" Type="http://schemas.openxmlformats.org/officeDocument/2006/relationships/hyperlink" Target="https://www.realchangenews.org/news/2024/05/08/uw-students-launch-palestine-solidarity-encampment" TargetMode="External"/><Relationship Id="rId1020" Type="http://schemas.openxmlformats.org/officeDocument/2006/relationships/hyperlink" Target="https://www.usnews.com/best-colleges/university-of-florida-1535" TargetMode="External"/><Relationship Id="rId1262" Type="http://schemas.openxmlformats.org/officeDocument/2006/relationships/hyperlink" Target="https://wisconsinexaminer.com/2024/05/08/negotiations-between-uw-madison-encampment-protesters-and-administration-at-a-halt/" TargetMode="External"/><Relationship Id="rId1021" Type="http://schemas.openxmlformats.org/officeDocument/2006/relationships/hyperlink" Target="https://www.redandblack.com/uganews/uga-students-join-nationwide-encampment-movement-in-support-of-palestine/article_904ba618-0619-11ef-b2d8-93b98f9f0764.html" TargetMode="External"/><Relationship Id="rId1263" Type="http://schemas.openxmlformats.org/officeDocument/2006/relationships/hyperlink" Target="https://madison.com/news/local/education/university/uw-madison-palestine-protest-encampment/article_b32ebdf8-0d5f-11ef-8c6a-e32cf9bb87f7.html" TargetMode="External"/><Relationship Id="rId433" Type="http://schemas.openxmlformats.org/officeDocument/2006/relationships/hyperlink" Target="https://nysfocus.com/2024/05/09/fordham-university-encampment-arrest" TargetMode="External"/><Relationship Id="rId675" Type="http://schemas.openxmlformats.org/officeDocument/2006/relationships/hyperlink" Target="https://goldengatexpress.org/106551/campus-original/live-updates-sfsu-president-mahoney-negotiates-with-students/" TargetMode="External"/><Relationship Id="rId1022" Type="http://schemas.openxmlformats.org/officeDocument/2006/relationships/hyperlink" Target="https://www.redandblack.com/uganews/uga-students-join-nationwide-encampment-movement-in-support-of-palestine/article_904ba618-0619-11ef-b2d8-93b98f9f0764.html" TargetMode="External"/><Relationship Id="rId1264" Type="http://schemas.openxmlformats.org/officeDocument/2006/relationships/hyperlink" Target="https://madison.com/news/local/education/university/uw-madison-palestine-protest-encampment/article_b32ebdf8-0d5f-11ef-8c6a-e32cf9bb87f7.html" TargetMode="External"/><Relationship Id="rId432" Type="http://schemas.openxmlformats.org/officeDocument/2006/relationships/hyperlink" Target="https://www.fordham.edu/commencement/" TargetMode="External"/><Relationship Id="rId674" Type="http://schemas.openxmlformats.org/officeDocument/2006/relationships/hyperlink" Target="https://goldengatexpress.org/106449/campus-original/sfsu-begins-encampments-in-solidarity-with-palestine-joining-a-nationwide-movement/" TargetMode="External"/><Relationship Id="rId1023" Type="http://schemas.openxmlformats.org/officeDocument/2006/relationships/hyperlink" Target="https://www.redandblack.com/uganews/uga-administration-responds-to-pro-palestine-encampment-arrests/article_8b9b42fc-0639-11ef-a928-6777be5483cb.html" TargetMode="External"/><Relationship Id="rId1265" Type="http://schemas.openxmlformats.org/officeDocument/2006/relationships/hyperlink" Target="https://news.wisc.edu/agreement-reached-to-resolve-library-mall-tent-encampment/" TargetMode="External"/><Relationship Id="rId431" Type="http://schemas.openxmlformats.org/officeDocument/2006/relationships/hyperlink" Target="https://nysfocus.com/2024/05/09/fordham-university-encampment-arrest" TargetMode="External"/><Relationship Id="rId673" Type="http://schemas.openxmlformats.org/officeDocument/2006/relationships/hyperlink" Target="https://www.nbcsandiego.com/news/local/police-uc-san-diegos-pro-palestinian-encampment/3507445/" TargetMode="External"/><Relationship Id="rId1024" Type="http://schemas.openxmlformats.org/officeDocument/2006/relationships/hyperlink" Target="https://www.redandblack.com/uganews/uga-students-join-nationwide-encampment-movement-in-support-of-palestine/article_904ba618-0619-11ef-b2d8-93b98f9f0764.html" TargetMode="External"/><Relationship Id="rId1266" Type="http://schemas.openxmlformats.org/officeDocument/2006/relationships/hyperlink" Target="https://captimes.com/news/uw-protester-arrests-18-students-7-staff-9-unaffiliated/article_684045ec-0895-11ef-b96a-5fea8929e79d.html" TargetMode="External"/><Relationship Id="rId430" Type="http://schemas.openxmlformats.org/officeDocument/2006/relationships/hyperlink" Target="https://www.change.org/p/demand-fordham-university-to-support-palestinian-rights-and-divest-from-israeli-apartheid" TargetMode="External"/><Relationship Id="rId672" Type="http://schemas.openxmlformats.org/officeDocument/2006/relationships/hyperlink" Target="https://www.capradio.org/articles/2024/05/08/sacramento-state-says-it-has-reached-resolution-with-pro-palestinian-demonstrators-and-revises-investment-policies/" TargetMode="External"/><Relationship Id="rId1025" Type="http://schemas.openxmlformats.org/officeDocument/2006/relationships/hyperlink" Target="https://www.redandblack.com/uganews/uga-s-class-of-2024-graduates-in-sanford-stadium/article_c89d2d62-1130-11ef-8b6e-5be62c534da9.html" TargetMode="External"/><Relationship Id="rId1267" Type="http://schemas.openxmlformats.org/officeDocument/2006/relationships/hyperlink" Target="https://news.wisc.edu/agreement-reached-to-resolve-library-mall-tent-encamp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13"/>
    <col customWidth="1" min="2" max="2" width="30.88"/>
    <col customWidth="1" min="3" max="3" width="19.88"/>
    <col customWidth="1" min="4" max="5" width="13.88"/>
    <col customWidth="1" min="8" max="8" width="8.5"/>
    <col customWidth="1" min="9" max="9" width="11.38"/>
    <col customWidth="1" min="10" max="11" width="6.63"/>
    <col customWidth="1" min="12" max="12" width="18.5"/>
    <col customWidth="1" min="13" max="13" width="15.38"/>
    <col customWidth="1" min="14" max="15" width="17.38"/>
    <col customWidth="1" min="16" max="16" width="14.88"/>
    <col customWidth="1" min="17" max="17" width="34.13"/>
    <col customWidth="1" min="18" max="19" width="8.25"/>
    <col customWidth="1" min="20" max="20" width="7.25"/>
    <col customWidth="1" min="21" max="21" width="15.13"/>
    <col customWidth="1" min="22" max="23" width="10.38"/>
    <col customWidth="1" min="24" max="24" width="6.63"/>
    <col customWidth="1" min="26" max="27" width="10.13"/>
    <col customWidth="1" min="28" max="28" width="29.25"/>
    <col customWidth="1" min="29" max="29" width="17.25"/>
    <col customWidth="1" min="34" max="34" width="8.25"/>
    <col customWidth="1" min="35" max="35" width="16.63"/>
    <col customWidth="1" min="36" max="36" width="5.38"/>
    <col customWidth="1" min="37" max="38" width="18.88"/>
    <col customWidth="1" min="41" max="41" width="22.38"/>
    <col customWidth="1" min="42" max="42" width="39.38"/>
  </cols>
  <sheetData>
    <row r="1">
      <c r="A1" s="1"/>
      <c r="B1" s="2" t="s">
        <v>0</v>
      </c>
      <c r="C1" s="3" t="s">
        <v>1</v>
      </c>
      <c r="D1" s="3" t="s">
        <v>2</v>
      </c>
      <c r="E1" s="3" t="s">
        <v>3</v>
      </c>
      <c r="F1" s="3" t="s">
        <v>4</v>
      </c>
      <c r="G1" s="3" t="s">
        <v>5</v>
      </c>
      <c r="H1" s="3" t="s">
        <v>6</v>
      </c>
      <c r="I1" s="3" t="s">
        <v>7</v>
      </c>
      <c r="J1" s="3" t="s">
        <v>8</v>
      </c>
      <c r="K1" s="4" t="s">
        <v>9</v>
      </c>
      <c r="L1" s="3" t="s">
        <v>10</v>
      </c>
      <c r="M1" s="3" t="s">
        <v>11</v>
      </c>
      <c r="N1" s="3" t="s">
        <v>12</v>
      </c>
      <c r="O1" s="3" t="s">
        <v>13</v>
      </c>
      <c r="P1" s="3" t="s">
        <v>14</v>
      </c>
      <c r="Q1" s="3" t="s">
        <v>15</v>
      </c>
      <c r="R1" s="5" t="s">
        <v>16</v>
      </c>
      <c r="S1" s="4" t="s">
        <v>17</v>
      </c>
      <c r="T1" s="4" t="s">
        <v>18</v>
      </c>
      <c r="U1" s="3" t="s">
        <v>19</v>
      </c>
      <c r="V1" s="3" t="s">
        <v>20</v>
      </c>
      <c r="W1" s="3" t="s">
        <v>21</v>
      </c>
      <c r="X1" s="3" t="s">
        <v>22</v>
      </c>
      <c r="Y1" s="6" t="s">
        <v>23</v>
      </c>
      <c r="Z1" s="6" t="s">
        <v>24</v>
      </c>
      <c r="AA1" s="7" t="s">
        <v>25</v>
      </c>
      <c r="AB1" s="6" t="s">
        <v>26</v>
      </c>
      <c r="AC1" s="6" t="s">
        <v>27</v>
      </c>
      <c r="AD1" s="3" t="s">
        <v>28</v>
      </c>
      <c r="AE1" s="3" t="s">
        <v>29</v>
      </c>
      <c r="AF1" s="3" t="s">
        <v>30</v>
      </c>
      <c r="AG1" s="3" t="s">
        <v>31</v>
      </c>
      <c r="AH1" s="4" t="s">
        <v>32</v>
      </c>
      <c r="AI1" s="3" t="s">
        <v>33</v>
      </c>
      <c r="AJ1" s="3" t="s">
        <v>34</v>
      </c>
      <c r="AK1" s="3" t="s">
        <v>35</v>
      </c>
      <c r="AL1" s="3" t="s">
        <v>36</v>
      </c>
      <c r="AM1" s="3" t="s">
        <v>37</v>
      </c>
      <c r="AN1" s="3" t="s">
        <v>38</v>
      </c>
      <c r="AO1" s="8" t="s">
        <v>39</v>
      </c>
      <c r="AP1" s="3" t="s">
        <v>40</v>
      </c>
    </row>
    <row r="2">
      <c r="A2" s="9" t="s">
        <v>41</v>
      </c>
      <c r="B2" s="10" t="s">
        <v>42</v>
      </c>
      <c r="C2" s="11" t="s">
        <v>43</v>
      </c>
      <c r="D2" s="12" t="s">
        <v>44</v>
      </c>
      <c r="E2" s="13">
        <v>45407.0</v>
      </c>
      <c r="F2" s="13">
        <v>45419.0</v>
      </c>
      <c r="G2" s="13">
        <v>45419.0</v>
      </c>
      <c r="H2" s="12" t="s">
        <v>45</v>
      </c>
      <c r="I2" s="11" t="s">
        <v>46</v>
      </c>
      <c r="J2" s="14">
        <v>300.0</v>
      </c>
      <c r="K2" s="15">
        <f t="shared" ref="K2:K26" si="1">(G2-E2)</f>
        <v>12</v>
      </c>
      <c r="L2" s="11" t="s">
        <v>47</v>
      </c>
      <c r="M2" s="11" t="s">
        <v>48</v>
      </c>
      <c r="N2" s="16" t="s">
        <v>49</v>
      </c>
      <c r="O2" s="11" t="s">
        <v>50</v>
      </c>
      <c r="P2" s="11" t="s">
        <v>45</v>
      </c>
      <c r="Q2" s="16" t="s">
        <v>51</v>
      </c>
      <c r="R2" s="16" t="s">
        <v>51</v>
      </c>
      <c r="S2" s="17">
        <v>33.0</v>
      </c>
      <c r="T2" s="18"/>
      <c r="U2" s="16" t="s">
        <v>52</v>
      </c>
      <c r="V2" s="16" t="s">
        <v>45</v>
      </c>
      <c r="W2" s="19"/>
      <c r="X2" s="11" t="s">
        <v>53</v>
      </c>
      <c r="Y2" s="20">
        <v>9.478E8</v>
      </c>
      <c r="Z2" s="21">
        <f t="shared" ref="Z2:Z11" si="2">Y2/1000000</f>
        <v>947.8</v>
      </c>
      <c r="AA2" s="22">
        <v>7817.0</v>
      </c>
      <c r="AB2" s="20" t="s">
        <v>54</v>
      </c>
      <c r="AC2" s="20">
        <v>56544.0</v>
      </c>
      <c r="AD2" s="12"/>
      <c r="AE2" s="12"/>
      <c r="AF2" s="20">
        <f>AC2</f>
        <v>56544</v>
      </c>
      <c r="AG2" s="11" t="s">
        <v>55</v>
      </c>
      <c r="AH2" s="17" t="s">
        <v>45</v>
      </c>
      <c r="AI2" s="16" t="s">
        <v>56</v>
      </c>
      <c r="AJ2" s="16" t="s">
        <v>57</v>
      </c>
      <c r="AK2" s="12"/>
      <c r="AL2" s="11" t="s">
        <v>58</v>
      </c>
      <c r="AM2" s="11" t="s">
        <v>59</v>
      </c>
      <c r="AN2" s="23"/>
      <c r="AO2" s="23"/>
      <c r="AP2" s="11" t="s">
        <v>60</v>
      </c>
    </row>
    <row r="3">
      <c r="A3" s="9" t="s">
        <v>41</v>
      </c>
      <c r="B3" s="10" t="s">
        <v>61</v>
      </c>
      <c r="C3" s="11" t="s">
        <v>62</v>
      </c>
      <c r="D3" s="12" t="s">
        <v>63</v>
      </c>
      <c r="E3" s="13">
        <v>45408.0</v>
      </c>
      <c r="F3" s="13">
        <v>45409.0</v>
      </c>
      <c r="G3" s="13">
        <v>45409.0</v>
      </c>
      <c r="H3" s="12" t="s">
        <v>45</v>
      </c>
      <c r="I3" s="11" t="s">
        <v>64</v>
      </c>
      <c r="J3" s="14">
        <v>400.0</v>
      </c>
      <c r="K3" s="15">
        <f t="shared" si="1"/>
        <v>1</v>
      </c>
      <c r="L3" s="23"/>
      <c r="M3" s="11" t="s">
        <v>65</v>
      </c>
      <c r="N3" s="12" t="s">
        <v>49</v>
      </c>
      <c r="O3" s="11" t="s">
        <v>66</v>
      </c>
      <c r="P3" s="11" t="s">
        <v>45</v>
      </c>
      <c r="Q3" s="11" t="s">
        <v>67</v>
      </c>
      <c r="R3" s="18" t="s">
        <v>67</v>
      </c>
      <c r="S3" s="17" t="s">
        <v>68</v>
      </c>
      <c r="T3" s="17">
        <v>69.0</v>
      </c>
      <c r="U3" s="23"/>
      <c r="V3" s="19"/>
      <c r="W3" s="19"/>
      <c r="X3" s="11" t="s">
        <v>69</v>
      </c>
      <c r="Y3" s="20">
        <v>1.5E9</v>
      </c>
      <c r="Z3" s="21">
        <f t="shared" si="2"/>
        <v>1500</v>
      </c>
      <c r="AA3" s="22">
        <v>114484.0</v>
      </c>
      <c r="AB3" s="20" t="s">
        <v>70</v>
      </c>
      <c r="AC3" s="24" t="s">
        <v>71</v>
      </c>
      <c r="AD3" s="12"/>
      <c r="AE3" s="12"/>
      <c r="AF3" s="12"/>
      <c r="AG3" s="11" t="s">
        <v>72</v>
      </c>
      <c r="AH3" s="17" t="s">
        <v>49</v>
      </c>
      <c r="AI3" s="16" t="s">
        <v>73</v>
      </c>
      <c r="AJ3" s="16" t="s">
        <v>74</v>
      </c>
      <c r="AK3" s="12"/>
      <c r="AL3" s="11" t="s">
        <v>75</v>
      </c>
      <c r="AM3" s="11" t="s">
        <v>76</v>
      </c>
      <c r="AN3" s="25" t="s">
        <v>77</v>
      </c>
      <c r="AO3" s="23"/>
      <c r="AP3" s="23"/>
    </row>
    <row r="4">
      <c r="A4" s="9" t="s">
        <v>41</v>
      </c>
      <c r="B4" s="26" t="s">
        <v>78</v>
      </c>
      <c r="C4" s="11" t="s">
        <v>79</v>
      </c>
      <c r="D4" s="12" t="s">
        <v>44</v>
      </c>
      <c r="E4" s="13">
        <v>45407.0</v>
      </c>
      <c r="F4" s="27">
        <v>45422.0</v>
      </c>
      <c r="G4" s="28">
        <v>45422.0</v>
      </c>
      <c r="H4" s="12" t="s">
        <v>49</v>
      </c>
      <c r="I4" s="11">
        <v>100.0</v>
      </c>
      <c r="J4" s="14">
        <v>100.0</v>
      </c>
      <c r="K4" s="15">
        <f t="shared" si="1"/>
        <v>15</v>
      </c>
      <c r="L4" s="11" t="s">
        <v>80</v>
      </c>
      <c r="M4" s="11" t="s">
        <v>81</v>
      </c>
      <c r="N4" s="29" t="s">
        <v>45</v>
      </c>
      <c r="O4" s="30" t="s">
        <v>82</v>
      </c>
      <c r="P4" s="11" t="s">
        <v>45</v>
      </c>
      <c r="Q4" s="11" t="s">
        <v>83</v>
      </c>
      <c r="R4" s="18" t="s">
        <v>67</v>
      </c>
      <c r="S4" s="17">
        <v>40.0</v>
      </c>
      <c r="T4" s="17">
        <v>80.0</v>
      </c>
      <c r="U4" s="11" t="s">
        <v>45</v>
      </c>
      <c r="V4" s="16" t="s">
        <v>45</v>
      </c>
      <c r="W4" s="19"/>
      <c r="X4" s="11" t="s">
        <v>69</v>
      </c>
      <c r="Y4" s="20">
        <v>2.1E9</v>
      </c>
      <c r="Z4" s="21">
        <f t="shared" si="2"/>
        <v>2100</v>
      </c>
      <c r="AA4" s="22">
        <v>10200.0</v>
      </c>
      <c r="AB4" s="31" t="s">
        <v>84</v>
      </c>
      <c r="AC4" s="24" t="s">
        <v>85</v>
      </c>
      <c r="AD4" s="12"/>
      <c r="AE4" s="12"/>
      <c r="AF4" s="12"/>
      <c r="AG4" s="11" t="s">
        <v>86</v>
      </c>
      <c r="AH4" s="17" t="s">
        <v>49</v>
      </c>
      <c r="AI4" s="16" t="s">
        <v>87</v>
      </c>
      <c r="AJ4" s="16" t="s">
        <v>88</v>
      </c>
      <c r="AK4" s="12"/>
      <c r="AL4" s="11" t="s">
        <v>89</v>
      </c>
      <c r="AM4" s="11" t="s">
        <v>90</v>
      </c>
      <c r="AN4" s="11" t="s">
        <v>91</v>
      </c>
      <c r="AO4" s="23"/>
      <c r="AP4" s="16" t="s">
        <v>92</v>
      </c>
    </row>
    <row r="5">
      <c r="A5" s="9" t="s">
        <v>41</v>
      </c>
      <c r="B5" s="32" t="s">
        <v>93</v>
      </c>
      <c r="C5" s="31" t="s">
        <v>94</v>
      </c>
      <c r="D5" s="33" t="s">
        <v>44</v>
      </c>
      <c r="E5" s="34">
        <f t="shared" ref="E5:G5" si="3">E11</f>
        <v>45399</v>
      </c>
      <c r="F5" s="34">
        <f t="shared" si="3"/>
        <v>45412</v>
      </c>
      <c r="G5" s="34">
        <f t="shared" si="3"/>
        <v>45412</v>
      </c>
      <c r="H5" s="12" t="s">
        <v>45</v>
      </c>
      <c r="I5" s="35" t="str">
        <f>I11</f>
        <v/>
      </c>
      <c r="J5" s="36"/>
      <c r="K5" s="15">
        <f t="shared" si="1"/>
        <v>13</v>
      </c>
      <c r="L5" s="11" t="s">
        <v>95</v>
      </c>
      <c r="M5" s="31" t="s">
        <v>96</v>
      </c>
      <c r="N5" s="29" t="s">
        <v>45</v>
      </c>
      <c r="O5" s="11" t="s">
        <v>97</v>
      </c>
      <c r="P5" s="37" t="s">
        <v>45</v>
      </c>
      <c r="Q5" s="38" t="s">
        <v>51</v>
      </c>
      <c r="R5" s="38" t="s">
        <v>51</v>
      </c>
      <c r="S5" s="39" t="str">
        <f t="shared" ref="S5:T5" si="4">S11</f>
        <v/>
      </c>
      <c r="T5" s="40">
        <f t="shared" si="4"/>
        <v>109</v>
      </c>
      <c r="U5" s="35"/>
      <c r="V5" s="41"/>
      <c r="W5" s="42"/>
      <c r="X5" s="11" t="s">
        <v>53</v>
      </c>
      <c r="Y5" s="20">
        <v>4.598E8</v>
      </c>
      <c r="Z5" s="21">
        <f t="shared" si="2"/>
        <v>459.8</v>
      </c>
      <c r="AA5" s="22">
        <v>3442.0</v>
      </c>
      <c r="AB5" s="43"/>
      <c r="AC5" s="20">
        <v>66246.0</v>
      </c>
      <c r="AD5" s="12"/>
      <c r="AE5" s="12"/>
      <c r="AF5" s="20">
        <f t="shared" ref="AF5:AF8" si="5">AC5</f>
        <v>66246</v>
      </c>
      <c r="AG5" s="11" t="s">
        <v>98</v>
      </c>
      <c r="AH5" s="17" t="s">
        <v>49</v>
      </c>
      <c r="AI5" s="16" t="s">
        <v>99</v>
      </c>
      <c r="AJ5" s="16" t="s">
        <v>100</v>
      </c>
      <c r="AK5" s="44"/>
      <c r="AL5" s="31" t="s">
        <v>101</v>
      </c>
      <c r="AM5" s="31" t="s">
        <v>102</v>
      </c>
      <c r="AN5" s="23"/>
      <c r="AO5" s="23"/>
      <c r="AP5" s="11" t="s">
        <v>103</v>
      </c>
    </row>
    <row r="6">
      <c r="A6" s="9" t="s">
        <v>41</v>
      </c>
      <c r="B6" s="10" t="s">
        <v>104</v>
      </c>
      <c r="C6" s="11" t="s">
        <v>105</v>
      </c>
      <c r="D6" s="12" t="s">
        <v>44</v>
      </c>
      <c r="E6" s="13">
        <v>45407.0</v>
      </c>
      <c r="F6" s="13">
        <v>45409.0</v>
      </c>
      <c r="G6" s="13">
        <v>45409.0</v>
      </c>
      <c r="H6" s="12" t="s">
        <v>45</v>
      </c>
      <c r="I6" s="11" t="s">
        <v>106</v>
      </c>
      <c r="J6" s="14">
        <v>100.0</v>
      </c>
      <c r="K6" s="15">
        <f t="shared" si="1"/>
        <v>2</v>
      </c>
      <c r="L6" s="11" t="s">
        <v>107</v>
      </c>
      <c r="M6" s="11" t="s">
        <v>108</v>
      </c>
      <c r="N6" s="16" t="s">
        <v>49</v>
      </c>
      <c r="O6" s="23"/>
      <c r="P6" s="11" t="s">
        <v>45</v>
      </c>
      <c r="Q6" s="38" t="s">
        <v>51</v>
      </c>
      <c r="R6" s="38" t="s">
        <v>51</v>
      </c>
      <c r="S6" s="15"/>
      <c r="T6" s="17">
        <v>100.0</v>
      </c>
      <c r="U6" s="23"/>
      <c r="V6" s="42"/>
      <c r="W6" s="42"/>
      <c r="X6" s="11" t="s">
        <v>53</v>
      </c>
      <c r="Y6" s="20">
        <v>3.63E8</v>
      </c>
      <c r="Z6" s="21">
        <f t="shared" si="2"/>
        <v>363</v>
      </c>
      <c r="AA6" s="22">
        <v>7499.0</v>
      </c>
      <c r="AB6" s="20" t="s">
        <v>109</v>
      </c>
      <c r="AC6" s="20">
        <v>50270.0</v>
      </c>
      <c r="AD6" s="12"/>
      <c r="AE6" s="12"/>
      <c r="AF6" s="20">
        <f t="shared" si="5"/>
        <v>50270</v>
      </c>
      <c r="AG6" s="11" t="s">
        <v>110</v>
      </c>
      <c r="AH6" s="17" t="s">
        <v>45</v>
      </c>
      <c r="AI6" s="16" t="s">
        <v>111</v>
      </c>
      <c r="AJ6" s="16" t="s">
        <v>112</v>
      </c>
      <c r="AK6" s="12"/>
      <c r="AL6" s="11" t="s">
        <v>113</v>
      </c>
      <c r="AM6" s="11" t="s">
        <v>114</v>
      </c>
      <c r="AN6" s="23"/>
      <c r="AO6" s="23"/>
      <c r="AP6" s="23"/>
    </row>
    <row r="7">
      <c r="A7" s="9" t="s">
        <v>41</v>
      </c>
      <c r="B7" s="26" t="s">
        <v>115</v>
      </c>
      <c r="C7" s="11" t="s">
        <v>116</v>
      </c>
      <c r="D7" s="12" t="s">
        <v>117</v>
      </c>
      <c r="E7" s="13">
        <v>45406.0</v>
      </c>
      <c r="F7" s="13">
        <v>45412.0</v>
      </c>
      <c r="G7" s="13">
        <v>45412.0</v>
      </c>
      <c r="H7" s="12" t="s">
        <v>45</v>
      </c>
      <c r="I7" s="11">
        <v>112.0</v>
      </c>
      <c r="J7" s="14">
        <v>112.0</v>
      </c>
      <c r="K7" s="15">
        <f t="shared" si="1"/>
        <v>6</v>
      </c>
      <c r="L7" s="23"/>
      <c r="M7" s="11" t="s">
        <v>118</v>
      </c>
      <c r="N7" s="12" t="s">
        <v>45</v>
      </c>
      <c r="O7" s="11" t="s">
        <v>119</v>
      </c>
      <c r="P7" s="16" t="s">
        <v>45</v>
      </c>
      <c r="Q7" s="11" t="s">
        <v>120</v>
      </c>
      <c r="R7" s="18" t="s">
        <v>120</v>
      </c>
      <c r="S7" s="17" t="s">
        <v>121</v>
      </c>
      <c r="T7" s="18"/>
      <c r="U7" s="11" t="s">
        <v>122</v>
      </c>
      <c r="V7" s="12" t="s">
        <v>123</v>
      </c>
      <c r="W7" s="13">
        <v>45412.0</v>
      </c>
      <c r="X7" s="11" t="s">
        <v>53</v>
      </c>
      <c r="Y7" s="20">
        <v>6.6E9</v>
      </c>
      <c r="Z7" s="21">
        <f t="shared" si="2"/>
        <v>6600</v>
      </c>
      <c r="AA7" s="22">
        <v>7222.0</v>
      </c>
      <c r="AB7" s="20" t="s">
        <v>124</v>
      </c>
      <c r="AC7" s="20">
        <v>68230.0</v>
      </c>
      <c r="AD7" s="12"/>
      <c r="AE7" s="12"/>
      <c r="AF7" s="20">
        <f t="shared" si="5"/>
        <v>68230</v>
      </c>
      <c r="AG7" s="11" t="s">
        <v>125</v>
      </c>
      <c r="AH7" s="17" t="s">
        <v>49</v>
      </c>
      <c r="AI7" s="16" t="s">
        <v>126</v>
      </c>
      <c r="AJ7" s="16" t="s">
        <v>127</v>
      </c>
      <c r="AK7" s="12"/>
      <c r="AL7" s="11" t="s">
        <v>128</v>
      </c>
      <c r="AM7" s="11" t="s">
        <v>129</v>
      </c>
      <c r="AN7" s="23"/>
      <c r="AO7" s="23"/>
      <c r="AP7" s="45" t="s">
        <v>130</v>
      </c>
    </row>
    <row r="8">
      <c r="A8" s="9" t="s">
        <v>41</v>
      </c>
      <c r="B8" s="26" t="s">
        <v>131</v>
      </c>
      <c r="C8" s="11" t="s">
        <v>132</v>
      </c>
      <c r="D8" s="12" t="s">
        <v>117</v>
      </c>
      <c r="E8" s="13">
        <v>45409.0</v>
      </c>
      <c r="F8" s="28"/>
      <c r="G8" s="28">
        <v>45422.0</v>
      </c>
      <c r="H8" s="12"/>
      <c r="I8" s="46" t="s">
        <v>133</v>
      </c>
      <c r="J8" s="15">
        <f>25*1.5</f>
        <v>37.5</v>
      </c>
      <c r="K8" s="15">
        <f t="shared" si="1"/>
        <v>13</v>
      </c>
      <c r="L8" s="23"/>
      <c r="M8" s="11" t="s">
        <v>134</v>
      </c>
      <c r="N8" s="12" t="s">
        <v>45</v>
      </c>
      <c r="O8" s="11" t="s">
        <v>135</v>
      </c>
      <c r="P8" s="11" t="s">
        <v>136</v>
      </c>
      <c r="Q8" s="11" t="s">
        <v>120</v>
      </c>
      <c r="R8" s="14" t="s">
        <v>120</v>
      </c>
      <c r="S8" s="14" t="s">
        <v>137</v>
      </c>
      <c r="T8" s="14"/>
      <c r="U8" s="11" t="s">
        <v>45</v>
      </c>
      <c r="V8" s="16" t="s">
        <v>45</v>
      </c>
      <c r="W8" s="19"/>
      <c r="X8" s="11" t="s">
        <v>53</v>
      </c>
      <c r="Y8" s="20">
        <v>1.1E9</v>
      </c>
      <c r="Z8" s="21">
        <f t="shared" si="2"/>
        <v>1100</v>
      </c>
      <c r="AA8" s="22">
        <v>1409.0</v>
      </c>
      <c r="AB8" s="20" t="s">
        <v>138</v>
      </c>
      <c r="AC8" s="20">
        <v>62560.0</v>
      </c>
      <c r="AD8" s="12"/>
      <c r="AE8" s="12"/>
      <c r="AF8" s="20">
        <f t="shared" si="5"/>
        <v>62560</v>
      </c>
      <c r="AG8" s="11" t="s">
        <v>139</v>
      </c>
      <c r="AH8" s="17" t="s">
        <v>49</v>
      </c>
      <c r="AI8" s="16" t="s">
        <v>140</v>
      </c>
      <c r="AJ8" s="16" t="s">
        <v>141</v>
      </c>
      <c r="AK8" s="12"/>
      <c r="AL8" s="11" t="s">
        <v>142</v>
      </c>
      <c r="AM8" s="11" t="s">
        <v>143</v>
      </c>
      <c r="AN8" s="23"/>
      <c r="AO8" s="23"/>
      <c r="AP8" s="11" t="s">
        <v>144</v>
      </c>
    </row>
    <row r="9">
      <c r="A9" s="9" t="s">
        <v>41</v>
      </c>
      <c r="B9" s="26" t="s">
        <v>145</v>
      </c>
      <c r="C9" s="11" t="s">
        <v>146</v>
      </c>
      <c r="D9" s="12" t="s">
        <v>63</v>
      </c>
      <c r="E9" s="13">
        <v>45404.0</v>
      </c>
      <c r="F9" s="13">
        <v>45412.0</v>
      </c>
      <c r="G9" s="13">
        <v>45412.0</v>
      </c>
      <c r="H9" s="12" t="s">
        <v>45</v>
      </c>
      <c r="I9" s="11">
        <v>50.0</v>
      </c>
      <c r="J9" s="14">
        <v>50.0</v>
      </c>
      <c r="K9" s="15">
        <f t="shared" si="1"/>
        <v>8</v>
      </c>
      <c r="L9" s="11" t="s">
        <v>147</v>
      </c>
      <c r="M9" s="11" t="s">
        <v>148</v>
      </c>
      <c r="N9" s="12" t="s">
        <v>49</v>
      </c>
      <c r="O9" s="11" t="s">
        <v>149</v>
      </c>
      <c r="P9" s="11" t="s">
        <v>45</v>
      </c>
      <c r="Q9" s="11" t="s">
        <v>67</v>
      </c>
      <c r="R9" s="14" t="s">
        <v>67</v>
      </c>
      <c r="S9" s="15"/>
      <c r="T9" s="17">
        <v>31.0</v>
      </c>
      <c r="U9" s="11" t="s">
        <v>45</v>
      </c>
      <c r="V9" s="47" t="s">
        <v>49</v>
      </c>
      <c r="W9" s="19"/>
      <c r="X9" s="11" t="s">
        <v>69</v>
      </c>
      <c r="Y9" s="20">
        <v>4.23E7</v>
      </c>
      <c r="Z9" s="21">
        <f t="shared" si="2"/>
        <v>42.3</v>
      </c>
      <c r="AA9" s="22">
        <v>5858.0</v>
      </c>
      <c r="AB9" s="20" t="s">
        <v>150</v>
      </c>
      <c r="AC9" s="24" t="s">
        <v>151</v>
      </c>
      <c r="AD9" s="12"/>
      <c r="AE9" s="12"/>
      <c r="AF9" s="12"/>
      <c r="AG9" s="11" t="s">
        <v>152</v>
      </c>
      <c r="AH9" s="17" t="s">
        <v>49</v>
      </c>
      <c r="AI9" s="16" t="s">
        <v>153</v>
      </c>
      <c r="AJ9" s="16" t="s">
        <v>154</v>
      </c>
      <c r="AK9" s="12"/>
      <c r="AL9" s="11" t="s">
        <v>155</v>
      </c>
      <c r="AM9" s="11" t="s">
        <v>156</v>
      </c>
      <c r="AN9" s="25" t="s">
        <v>157</v>
      </c>
      <c r="AO9" s="23"/>
      <c r="AP9" s="11" t="s">
        <v>158</v>
      </c>
    </row>
    <row r="10">
      <c r="A10" s="9" t="s">
        <v>41</v>
      </c>
      <c r="B10" s="32" t="s">
        <v>159</v>
      </c>
      <c r="C10" s="11" t="s">
        <v>160</v>
      </c>
      <c r="D10" s="12" t="s">
        <v>63</v>
      </c>
      <c r="E10" s="13">
        <v>45411.0</v>
      </c>
      <c r="F10" s="48">
        <v>45422.0</v>
      </c>
      <c r="G10" s="48">
        <v>45422.0</v>
      </c>
      <c r="H10" s="12" t="s">
        <v>45</v>
      </c>
      <c r="I10" s="11">
        <v>80.0</v>
      </c>
      <c r="J10" s="14">
        <v>80.0</v>
      </c>
      <c r="K10" s="15">
        <f t="shared" si="1"/>
        <v>11</v>
      </c>
      <c r="L10" s="11" t="s">
        <v>161</v>
      </c>
      <c r="M10" s="12" t="s">
        <v>162</v>
      </c>
      <c r="N10" s="12" t="s">
        <v>49</v>
      </c>
      <c r="O10" s="11" t="s">
        <v>163</v>
      </c>
      <c r="P10" s="37" t="s">
        <v>45</v>
      </c>
      <c r="Q10" s="49" t="s">
        <v>164</v>
      </c>
      <c r="R10" s="14" t="s">
        <v>165</v>
      </c>
      <c r="S10" s="14" t="s">
        <v>137</v>
      </c>
      <c r="T10" s="14"/>
      <c r="U10" s="11" t="s">
        <v>45</v>
      </c>
      <c r="V10" s="47" t="s">
        <v>49</v>
      </c>
      <c r="W10" s="50">
        <v>45412.0</v>
      </c>
      <c r="X10" s="11" t="s">
        <v>53</v>
      </c>
      <c r="Y10" s="20">
        <v>2.35E9</v>
      </c>
      <c r="Z10" s="21">
        <f t="shared" si="2"/>
        <v>2350</v>
      </c>
      <c r="AA10" s="22">
        <v>6017.0</v>
      </c>
      <c r="AB10" s="43"/>
      <c r="AC10" s="20">
        <v>62234.0</v>
      </c>
      <c r="AD10" s="16"/>
      <c r="AE10" s="12"/>
      <c r="AF10" s="20">
        <f t="shared" ref="AF10:AF11" si="6">AC10</f>
        <v>62234</v>
      </c>
      <c r="AG10" s="16"/>
      <c r="AH10" s="17" t="s">
        <v>49</v>
      </c>
      <c r="AI10" s="16" t="s">
        <v>166</v>
      </c>
      <c r="AJ10" s="16" t="s">
        <v>167</v>
      </c>
      <c r="AK10" s="12"/>
      <c r="AL10" s="11" t="s">
        <v>168</v>
      </c>
      <c r="AM10" s="11" t="s">
        <v>169</v>
      </c>
      <c r="AN10" s="23"/>
      <c r="AO10" s="23"/>
      <c r="AP10" s="51" t="s">
        <v>170</v>
      </c>
    </row>
    <row r="11">
      <c r="A11" s="9" t="s">
        <v>41</v>
      </c>
      <c r="B11" s="32" t="s">
        <v>171</v>
      </c>
      <c r="C11" s="11" t="s">
        <v>172</v>
      </c>
      <c r="D11" s="12" t="s">
        <v>44</v>
      </c>
      <c r="E11" s="13">
        <v>45399.0</v>
      </c>
      <c r="F11" s="13">
        <v>45412.0</v>
      </c>
      <c r="G11" s="13">
        <v>45412.0</v>
      </c>
      <c r="H11" s="12" t="s">
        <v>45</v>
      </c>
      <c r="I11" s="23"/>
      <c r="J11" s="15"/>
      <c r="K11" s="15">
        <f t="shared" si="1"/>
        <v>13</v>
      </c>
      <c r="L11" s="11" t="s">
        <v>173</v>
      </c>
      <c r="M11" s="11" t="s">
        <v>174</v>
      </c>
      <c r="N11" s="12" t="s">
        <v>45</v>
      </c>
      <c r="O11" s="11" t="s">
        <v>175</v>
      </c>
      <c r="P11" s="12" t="s">
        <v>45</v>
      </c>
      <c r="Q11" s="11" t="s">
        <v>67</v>
      </c>
      <c r="R11" s="14" t="s">
        <v>67</v>
      </c>
      <c r="S11" s="15"/>
      <c r="T11" s="17">
        <v>109.0</v>
      </c>
      <c r="U11" s="11" t="s">
        <v>49</v>
      </c>
      <c r="V11" s="12" t="s">
        <v>49</v>
      </c>
      <c r="W11" s="13">
        <v>45405.0</v>
      </c>
      <c r="X11" s="11" t="s">
        <v>53</v>
      </c>
      <c r="Y11" s="20">
        <v>1.364E10</v>
      </c>
      <c r="Z11" s="21">
        <f t="shared" si="2"/>
        <v>13640</v>
      </c>
      <c r="AA11" s="22">
        <v>8832.0</v>
      </c>
      <c r="AB11" s="43"/>
      <c r="AC11" s="20">
        <v>65524.0</v>
      </c>
      <c r="AD11" s="16"/>
      <c r="AE11" s="12"/>
      <c r="AF11" s="20">
        <f t="shared" si="6"/>
        <v>65524</v>
      </c>
      <c r="AG11" s="16"/>
      <c r="AH11" s="17" t="s">
        <v>49</v>
      </c>
      <c r="AI11" s="16" t="s">
        <v>99</v>
      </c>
      <c r="AJ11" s="16" t="s">
        <v>100</v>
      </c>
      <c r="AK11" s="12"/>
      <c r="AL11" s="11" t="s">
        <v>176</v>
      </c>
      <c r="AM11" s="11" t="s">
        <v>177</v>
      </c>
      <c r="AN11" s="23"/>
      <c r="AO11" s="23"/>
      <c r="AP11" s="11" t="s">
        <v>178</v>
      </c>
    </row>
    <row r="12">
      <c r="A12" s="9" t="s">
        <v>41</v>
      </c>
      <c r="B12" s="32" t="s">
        <v>179</v>
      </c>
      <c r="C12" s="11" t="s">
        <v>180</v>
      </c>
      <c r="D12" s="12" t="s">
        <v>44</v>
      </c>
      <c r="E12" s="13">
        <v>45407.0</v>
      </c>
      <c r="F12" s="19">
        <v>45427.0</v>
      </c>
      <c r="G12" s="19">
        <v>45422.0</v>
      </c>
      <c r="H12" s="12" t="s">
        <v>49</v>
      </c>
      <c r="I12" s="23"/>
      <c r="J12" s="15"/>
      <c r="K12" s="15">
        <f t="shared" si="1"/>
        <v>15</v>
      </c>
      <c r="L12" s="11" t="s">
        <v>180</v>
      </c>
      <c r="M12" s="11" t="s">
        <v>180</v>
      </c>
      <c r="N12" s="16"/>
      <c r="O12" s="23"/>
      <c r="P12" s="11" t="s">
        <v>136</v>
      </c>
      <c r="Q12" s="16" t="s">
        <v>51</v>
      </c>
      <c r="R12" s="16" t="s">
        <v>51</v>
      </c>
      <c r="S12" s="14" t="s">
        <v>137</v>
      </c>
      <c r="T12" s="14"/>
      <c r="U12" s="23"/>
      <c r="V12" s="42"/>
      <c r="W12" s="42"/>
      <c r="X12" s="11" t="s">
        <v>69</v>
      </c>
      <c r="Y12" s="52"/>
      <c r="Z12" s="21"/>
      <c r="AA12" s="22">
        <v>2050.0</v>
      </c>
      <c r="AB12" s="43"/>
      <c r="AC12" s="24" t="s">
        <v>181</v>
      </c>
      <c r="AD12" s="12"/>
      <c r="AE12" s="12"/>
      <c r="AF12" s="12"/>
      <c r="AG12" s="11" t="s">
        <v>182</v>
      </c>
      <c r="AH12" s="17" t="s">
        <v>49</v>
      </c>
      <c r="AI12" s="16" t="s">
        <v>87</v>
      </c>
      <c r="AJ12" s="16" t="s">
        <v>88</v>
      </c>
      <c r="AK12" s="23"/>
      <c r="AL12" s="23"/>
      <c r="AM12" s="23"/>
      <c r="AN12" s="23"/>
      <c r="AO12" s="23"/>
      <c r="AP12" s="16" t="s">
        <v>183</v>
      </c>
    </row>
    <row r="13">
      <c r="A13" s="9" t="s">
        <v>41</v>
      </c>
      <c r="B13" s="10" t="s">
        <v>184</v>
      </c>
      <c r="C13" s="11" t="s">
        <v>185</v>
      </c>
      <c r="D13" s="12" t="s">
        <v>63</v>
      </c>
      <c r="E13" s="13">
        <v>45407.0</v>
      </c>
      <c r="F13" s="13">
        <v>45425.0</v>
      </c>
      <c r="G13" s="13">
        <v>45425.0</v>
      </c>
      <c r="H13" s="16" t="s">
        <v>45</v>
      </c>
      <c r="I13" s="11">
        <v>35.0</v>
      </c>
      <c r="J13" s="14">
        <v>35.0</v>
      </c>
      <c r="K13" s="15">
        <f t="shared" si="1"/>
        <v>18</v>
      </c>
      <c r="L13" s="11" t="s">
        <v>186</v>
      </c>
      <c r="M13" s="11" t="s">
        <v>187</v>
      </c>
      <c r="N13" s="16" t="s">
        <v>45</v>
      </c>
      <c r="O13" s="11" t="s">
        <v>188</v>
      </c>
      <c r="P13" s="11" t="s">
        <v>45</v>
      </c>
      <c r="Q13" s="11" t="s">
        <v>120</v>
      </c>
      <c r="R13" s="14" t="s">
        <v>120</v>
      </c>
      <c r="S13" s="14" t="s">
        <v>137</v>
      </c>
      <c r="T13" s="14"/>
      <c r="U13" s="11" t="s">
        <v>189</v>
      </c>
      <c r="V13" s="16" t="s">
        <v>49</v>
      </c>
      <c r="W13" s="42"/>
      <c r="X13" s="11" t="s">
        <v>53</v>
      </c>
      <c r="Y13" s="20">
        <v>1.0E10</v>
      </c>
      <c r="Z13" s="21">
        <f t="shared" ref="Z13:Z14" si="7">Y13/1000000</f>
        <v>10000</v>
      </c>
      <c r="AA13" s="22">
        <v>15735.0</v>
      </c>
      <c r="AB13" s="20" t="s">
        <v>190</v>
      </c>
      <c r="AC13" s="20">
        <v>66014.0</v>
      </c>
      <c r="AD13" s="12"/>
      <c r="AE13" s="12"/>
      <c r="AF13" s="20">
        <f>AC13</f>
        <v>66014</v>
      </c>
      <c r="AG13" s="11" t="s">
        <v>191</v>
      </c>
      <c r="AH13" s="17" t="s">
        <v>49</v>
      </c>
      <c r="AI13" s="16" t="s">
        <v>192</v>
      </c>
      <c r="AJ13" s="16" t="s">
        <v>100</v>
      </c>
      <c r="AK13" s="12"/>
      <c r="AL13" s="11" t="s">
        <v>193</v>
      </c>
      <c r="AM13" s="11" t="s">
        <v>194</v>
      </c>
      <c r="AN13" s="25" t="s">
        <v>195</v>
      </c>
      <c r="AO13" s="23"/>
      <c r="AP13" s="11" t="s">
        <v>196</v>
      </c>
    </row>
    <row r="14">
      <c r="A14" s="9" t="s">
        <v>41</v>
      </c>
      <c r="B14" s="32" t="s">
        <v>197</v>
      </c>
      <c r="C14" s="11" t="s">
        <v>198</v>
      </c>
      <c r="D14" s="12" t="s">
        <v>44</v>
      </c>
      <c r="E14" s="13">
        <v>45411.0</v>
      </c>
      <c r="F14" s="13">
        <v>45420.0</v>
      </c>
      <c r="G14" s="13">
        <v>45420.0</v>
      </c>
      <c r="H14" s="11" t="s">
        <v>45</v>
      </c>
      <c r="I14" s="11">
        <v>30.0</v>
      </c>
      <c r="J14" s="14">
        <v>30.0</v>
      </c>
      <c r="K14" s="15">
        <f t="shared" si="1"/>
        <v>9</v>
      </c>
      <c r="L14" s="11" t="s">
        <v>186</v>
      </c>
      <c r="M14" s="11" t="s">
        <v>199</v>
      </c>
      <c r="N14" s="23"/>
      <c r="O14" s="11" t="s">
        <v>200</v>
      </c>
      <c r="P14" s="11" t="s">
        <v>45</v>
      </c>
      <c r="Q14" s="11" t="s">
        <v>120</v>
      </c>
      <c r="R14" s="11" t="s">
        <v>120</v>
      </c>
      <c r="S14" s="14" t="s">
        <v>137</v>
      </c>
      <c r="T14" s="14"/>
      <c r="U14" s="11" t="s">
        <v>201</v>
      </c>
      <c r="V14" s="37" t="s">
        <v>123</v>
      </c>
      <c r="W14" s="12"/>
      <c r="X14" s="11" t="s">
        <v>69</v>
      </c>
      <c r="Y14" s="20">
        <v>1.08958E8</v>
      </c>
      <c r="Z14" s="21">
        <f t="shared" si="7"/>
        <v>108.958</v>
      </c>
      <c r="AA14" s="22">
        <v>28389.0</v>
      </c>
      <c r="AB14" s="43" t="s">
        <v>202</v>
      </c>
      <c r="AC14" s="24" t="s">
        <v>203</v>
      </c>
      <c r="AD14" s="12"/>
      <c r="AE14" s="12"/>
      <c r="AF14" s="12"/>
      <c r="AG14" s="11" t="s">
        <v>204</v>
      </c>
      <c r="AH14" s="17" t="s">
        <v>49</v>
      </c>
      <c r="AI14" s="16" t="s">
        <v>205</v>
      </c>
      <c r="AJ14" s="16" t="s">
        <v>154</v>
      </c>
      <c r="AK14" s="12"/>
      <c r="AL14" s="11" t="s">
        <v>206</v>
      </c>
      <c r="AM14" s="11" t="s">
        <v>207</v>
      </c>
      <c r="AN14" s="53" t="s">
        <v>208</v>
      </c>
      <c r="AO14" s="23"/>
      <c r="AP14" s="25" t="s">
        <v>209</v>
      </c>
    </row>
    <row r="15">
      <c r="A15" s="54" t="s">
        <v>41</v>
      </c>
      <c r="B15" s="32" t="s">
        <v>210</v>
      </c>
      <c r="C15" s="11" t="s">
        <v>211</v>
      </c>
      <c r="D15" s="55" t="s">
        <v>63</v>
      </c>
      <c r="E15" s="56">
        <v>45407.0</v>
      </c>
      <c r="F15" s="13">
        <v>45412.0</v>
      </c>
      <c r="G15" s="13">
        <v>45412.0</v>
      </c>
      <c r="H15" s="12" t="s">
        <v>45</v>
      </c>
      <c r="I15" s="47">
        <v>200.0</v>
      </c>
      <c r="J15" s="57">
        <v>200.0</v>
      </c>
      <c r="K15" s="15">
        <f t="shared" si="1"/>
        <v>5</v>
      </c>
      <c r="L15" s="11" t="s">
        <v>212</v>
      </c>
      <c r="M15" s="11" t="s">
        <v>213</v>
      </c>
      <c r="N15" s="16" t="s">
        <v>45</v>
      </c>
      <c r="O15" s="23"/>
      <c r="P15" s="23"/>
      <c r="Q15" s="23"/>
      <c r="R15" s="15"/>
      <c r="S15" s="15"/>
      <c r="T15" s="17">
        <v>173.0</v>
      </c>
      <c r="U15" s="23"/>
      <c r="V15" s="47" t="s">
        <v>49</v>
      </c>
      <c r="W15" s="42"/>
      <c r="X15" s="16" t="s">
        <v>69</v>
      </c>
      <c r="Y15" s="52"/>
      <c r="Z15" s="58"/>
      <c r="AA15" s="59">
        <v>162347.0</v>
      </c>
      <c r="AB15" s="43"/>
      <c r="AC15" s="52"/>
      <c r="AD15" s="60">
        <v>3465.0</v>
      </c>
      <c r="AE15" s="12"/>
      <c r="AF15" s="61" t="str">
        <f t="shared" ref="AF15:AF19" si="8">AC15</f>
        <v/>
      </c>
      <c r="AG15" s="16"/>
      <c r="AH15" s="17" t="s">
        <v>49</v>
      </c>
      <c r="AI15" s="16" t="s">
        <v>99</v>
      </c>
      <c r="AJ15" s="16" t="s">
        <v>100</v>
      </c>
      <c r="AK15" s="12"/>
      <c r="AL15" s="11" t="s">
        <v>214</v>
      </c>
      <c r="AM15" s="11" t="s">
        <v>215</v>
      </c>
      <c r="AN15" s="23"/>
      <c r="AO15" s="23"/>
      <c r="AP15" s="23"/>
    </row>
    <row r="16">
      <c r="A16" s="9" t="s">
        <v>41</v>
      </c>
      <c r="B16" s="32" t="s">
        <v>216</v>
      </c>
      <c r="C16" s="11" t="s">
        <v>217</v>
      </c>
      <c r="D16" s="12" t="s">
        <v>63</v>
      </c>
      <c r="E16" s="62">
        <v>45412.0</v>
      </c>
      <c r="F16" s="63">
        <v>45428.0</v>
      </c>
      <c r="G16" s="64">
        <v>45422.0</v>
      </c>
      <c r="H16" s="37" t="s">
        <v>49</v>
      </c>
      <c r="I16" s="11">
        <v>200.0</v>
      </c>
      <c r="J16" s="14">
        <v>200.0</v>
      </c>
      <c r="K16" s="15">
        <f t="shared" si="1"/>
        <v>10</v>
      </c>
      <c r="L16" s="11" t="s">
        <v>218</v>
      </c>
      <c r="M16" s="11" t="s">
        <v>219</v>
      </c>
      <c r="N16" s="12" t="s">
        <v>49</v>
      </c>
      <c r="O16" s="11" t="s">
        <v>220</v>
      </c>
      <c r="P16" s="11" t="s">
        <v>45</v>
      </c>
      <c r="Q16" s="25" t="s">
        <v>221</v>
      </c>
      <c r="R16" s="65" t="s">
        <v>220</v>
      </c>
      <c r="S16" s="14" t="s">
        <v>137</v>
      </c>
      <c r="T16" s="18"/>
      <c r="U16" s="11" t="s">
        <v>222</v>
      </c>
      <c r="V16" s="16" t="s">
        <v>49</v>
      </c>
      <c r="W16" s="66">
        <v>45418.0</v>
      </c>
      <c r="X16" s="11" t="s">
        <v>53</v>
      </c>
      <c r="Y16" s="20">
        <v>8.25E8</v>
      </c>
      <c r="Z16" s="21">
        <f t="shared" ref="Z16:Z19" si="9">Y16/1000000</f>
        <v>825</v>
      </c>
      <c r="AA16" s="22">
        <v>14134.0</v>
      </c>
      <c r="AB16" s="20" t="s">
        <v>223</v>
      </c>
      <c r="AC16" s="20">
        <v>44460.0</v>
      </c>
      <c r="AD16" s="12"/>
      <c r="AE16" s="12"/>
      <c r="AF16" s="20">
        <f t="shared" si="8"/>
        <v>44460</v>
      </c>
      <c r="AG16" s="11" t="s">
        <v>204</v>
      </c>
      <c r="AH16" s="17" t="s">
        <v>49</v>
      </c>
      <c r="AI16" s="16" t="s">
        <v>224</v>
      </c>
      <c r="AJ16" s="16" t="s">
        <v>225</v>
      </c>
      <c r="AK16" s="12"/>
      <c r="AL16" s="11" t="s">
        <v>226</v>
      </c>
      <c r="AM16" s="11" t="s">
        <v>227</v>
      </c>
      <c r="AN16" s="11" t="s">
        <v>228</v>
      </c>
      <c r="AO16" s="23"/>
      <c r="AP16" s="51" t="s">
        <v>229</v>
      </c>
    </row>
    <row r="17">
      <c r="A17" s="9" t="s">
        <v>41</v>
      </c>
      <c r="B17" s="32" t="s">
        <v>230</v>
      </c>
      <c r="C17" s="11" t="s">
        <v>231</v>
      </c>
      <c r="D17" s="12" t="s">
        <v>117</v>
      </c>
      <c r="E17" s="13">
        <v>45407.0</v>
      </c>
      <c r="F17" s="13">
        <v>45422.0</v>
      </c>
      <c r="G17" s="13">
        <v>45422.0</v>
      </c>
      <c r="H17" s="11" t="s">
        <v>45</v>
      </c>
      <c r="I17" s="11" t="s">
        <v>232</v>
      </c>
      <c r="J17" s="14">
        <v>50.0</v>
      </c>
      <c r="K17" s="15">
        <f t="shared" si="1"/>
        <v>15</v>
      </c>
      <c r="L17" s="11" t="s">
        <v>233</v>
      </c>
      <c r="M17" s="11" t="s">
        <v>234</v>
      </c>
      <c r="N17" s="37" t="s">
        <v>49</v>
      </c>
      <c r="O17" s="11" t="s">
        <v>235</v>
      </c>
      <c r="P17" s="11" t="s">
        <v>45</v>
      </c>
      <c r="Q17" s="16" t="s">
        <v>51</v>
      </c>
      <c r="R17" s="15"/>
      <c r="S17" s="15"/>
      <c r="T17" s="67">
        <v>33.0</v>
      </c>
      <c r="U17" s="23"/>
      <c r="V17" s="42"/>
      <c r="W17" s="42"/>
      <c r="X17" s="11" t="s">
        <v>53</v>
      </c>
      <c r="Y17" s="20">
        <v>1.0E9</v>
      </c>
      <c r="Z17" s="21">
        <f t="shared" si="9"/>
        <v>1000</v>
      </c>
      <c r="AA17" s="22">
        <v>12482.0</v>
      </c>
      <c r="AB17" s="20" t="s">
        <v>236</v>
      </c>
      <c r="AC17" s="20">
        <v>60663.0</v>
      </c>
      <c r="AD17" s="12"/>
      <c r="AE17" s="12"/>
      <c r="AF17" s="20">
        <f t="shared" si="8"/>
        <v>60663</v>
      </c>
      <c r="AG17" s="11" t="s">
        <v>237</v>
      </c>
      <c r="AH17" s="17" t="s">
        <v>49</v>
      </c>
      <c r="AI17" s="16" t="s">
        <v>238</v>
      </c>
      <c r="AJ17" s="16" t="s">
        <v>141</v>
      </c>
      <c r="AK17" s="12"/>
      <c r="AL17" s="11" t="s">
        <v>239</v>
      </c>
      <c r="AM17" s="11" t="s">
        <v>240</v>
      </c>
      <c r="AN17" s="23"/>
      <c r="AO17" s="23"/>
      <c r="AP17" s="11" t="s">
        <v>241</v>
      </c>
    </row>
    <row r="18">
      <c r="A18" s="9" t="s">
        <v>41</v>
      </c>
      <c r="B18" s="32" t="s">
        <v>242</v>
      </c>
      <c r="C18" s="11" t="s">
        <v>243</v>
      </c>
      <c r="D18" s="12" t="s">
        <v>63</v>
      </c>
      <c r="E18" s="13">
        <v>45405.0</v>
      </c>
      <c r="F18" s="13">
        <v>45407.0</v>
      </c>
      <c r="G18" s="13">
        <v>45407.0</v>
      </c>
      <c r="H18" s="12" t="s">
        <v>45</v>
      </c>
      <c r="I18" s="11">
        <v>100.0</v>
      </c>
      <c r="J18" s="14">
        <v>100.0</v>
      </c>
      <c r="K18" s="15">
        <f t="shared" si="1"/>
        <v>2</v>
      </c>
      <c r="L18" s="11" t="s">
        <v>244</v>
      </c>
      <c r="M18" s="11" t="s">
        <v>245</v>
      </c>
      <c r="N18" s="16" t="s">
        <v>45</v>
      </c>
      <c r="O18" s="11" t="s">
        <v>246</v>
      </c>
      <c r="P18" s="11" t="s">
        <v>45</v>
      </c>
      <c r="Q18" s="11" t="s">
        <v>67</v>
      </c>
      <c r="R18" s="68" t="s">
        <v>67</v>
      </c>
      <c r="S18" s="39"/>
      <c r="T18" s="17">
        <v>118.0</v>
      </c>
      <c r="U18" s="11" t="s">
        <v>45</v>
      </c>
      <c r="V18" s="16" t="s">
        <v>45</v>
      </c>
      <c r="W18" s="16"/>
      <c r="X18" s="11" t="s">
        <v>53</v>
      </c>
      <c r="Y18" s="20">
        <v>2.596E8</v>
      </c>
      <c r="Z18" s="21">
        <f t="shared" si="9"/>
        <v>259.6</v>
      </c>
      <c r="AA18" s="22">
        <v>4149.0</v>
      </c>
      <c r="AB18" s="20" t="s">
        <v>247</v>
      </c>
      <c r="AC18" s="20">
        <v>55392.0</v>
      </c>
      <c r="AD18" s="12"/>
      <c r="AE18" s="12"/>
      <c r="AF18" s="20">
        <f t="shared" si="8"/>
        <v>55392</v>
      </c>
      <c r="AG18" s="11" t="s">
        <v>248</v>
      </c>
      <c r="AH18" s="17" t="s">
        <v>45</v>
      </c>
      <c r="AI18" s="16" t="s">
        <v>111</v>
      </c>
      <c r="AJ18" s="16" t="s">
        <v>112</v>
      </c>
      <c r="AK18" s="12"/>
      <c r="AL18" s="11" t="s">
        <v>249</v>
      </c>
      <c r="AM18" s="11" t="s">
        <v>177</v>
      </c>
      <c r="AN18" s="23"/>
      <c r="AO18" s="23"/>
      <c r="AP18" s="23"/>
    </row>
    <row r="19">
      <c r="A19" s="9" t="s">
        <v>41</v>
      </c>
      <c r="B19" s="32" t="s">
        <v>250</v>
      </c>
      <c r="C19" s="11" t="s">
        <v>251</v>
      </c>
      <c r="D19" s="12" t="s">
        <v>63</v>
      </c>
      <c r="E19" s="13">
        <v>45407.0</v>
      </c>
      <c r="F19" s="13">
        <v>45407.0</v>
      </c>
      <c r="G19" s="13">
        <v>45407.0</v>
      </c>
      <c r="H19" s="12" t="s">
        <v>45</v>
      </c>
      <c r="I19" s="11" t="s">
        <v>232</v>
      </c>
      <c r="J19" s="14">
        <v>50.0</v>
      </c>
      <c r="K19" s="15">
        <f t="shared" si="1"/>
        <v>0</v>
      </c>
      <c r="L19" s="11" t="s">
        <v>252</v>
      </c>
      <c r="M19" s="11" t="s">
        <v>253</v>
      </c>
      <c r="N19" s="16" t="s">
        <v>45</v>
      </c>
      <c r="O19" s="11" t="s">
        <v>254</v>
      </c>
      <c r="P19" s="11" t="s">
        <v>136</v>
      </c>
      <c r="Q19" s="25" t="s">
        <v>255</v>
      </c>
      <c r="R19" s="14" t="s">
        <v>67</v>
      </c>
      <c r="S19" s="15"/>
      <c r="T19" s="17">
        <v>28.0</v>
      </c>
      <c r="U19" s="11" t="s">
        <v>45</v>
      </c>
      <c r="V19" s="16" t="s">
        <v>45</v>
      </c>
      <c r="W19" s="16"/>
      <c r="X19" s="11" t="s">
        <v>53</v>
      </c>
      <c r="Y19" s="20">
        <v>1.1E10</v>
      </c>
      <c r="Z19" s="21">
        <f t="shared" si="9"/>
        <v>11000</v>
      </c>
      <c r="AA19" s="22">
        <v>7101.0</v>
      </c>
      <c r="AB19" s="20" t="s">
        <v>256</v>
      </c>
      <c r="AC19" s="20">
        <v>60774.0</v>
      </c>
      <c r="AD19" s="12"/>
      <c r="AE19" s="12"/>
      <c r="AF19" s="20">
        <f t="shared" si="8"/>
        <v>60774</v>
      </c>
      <c r="AG19" s="11" t="s">
        <v>257</v>
      </c>
      <c r="AH19" s="17" t="s">
        <v>49</v>
      </c>
      <c r="AI19" s="16" t="s">
        <v>258</v>
      </c>
      <c r="AJ19" s="16" t="s">
        <v>259</v>
      </c>
      <c r="AK19" s="12"/>
      <c r="AL19" s="11" t="s">
        <v>260</v>
      </c>
      <c r="AM19" s="11" t="s">
        <v>261</v>
      </c>
      <c r="AN19" s="23"/>
      <c r="AO19" s="23"/>
      <c r="AP19" s="11" t="s">
        <v>262</v>
      </c>
    </row>
    <row r="20">
      <c r="A20" s="9" t="s">
        <v>41</v>
      </c>
      <c r="B20" s="32" t="s">
        <v>263</v>
      </c>
      <c r="C20" s="11" t="s">
        <v>264</v>
      </c>
      <c r="D20" s="12" t="s">
        <v>117</v>
      </c>
      <c r="E20" s="13">
        <v>45407.0</v>
      </c>
      <c r="F20" s="13">
        <v>45420.0</v>
      </c>
      <c r="G20" s="13">
        <v>45420.0</v>
      </c>
      <c r="H20" s="12" t="s">
        <v>45</v>
      </c>
      <c r="I20" s="11">
        <v>100.0</v>
      </c>
      <c r="J20" s="14">
        <v>100.0</v>
      </c>
      <c r="K20" s="15">
        <f t="shared" si="1"/>
        <v>13</v>
      </c>
      <c r="L20" s="67" t="s">
        <v>265</v>
      </c>
      <c r="M20" s="11" t="s">
        <v>266</v>
      </c>
      <c r="N20" s="37" t="s">
        <v>45</v>
      </c>
      <c r="O20" s="11" t="s">
        <v>267</v>
      </c>
      <c r="P20" s="11" t="s">
        <v>45</v>
      </c>
      <c r="Q20" s="11" t="s">
        <v>67</v>
      </c>
      <c r="R20" s="14" t="s">
        <v>67</v>
      </c>
      <c r="S20" s="17">
        <v>12.0</v>
      </c>
      <c r="T20" s="17">
        <v>25.0</v>
      </c>
      <c r="U20" s="11" t="s">
        <v>268</v>
      </c>
      <c r="V20" s="16" t="s">
        <v>49</v>
      </c>
      <c r="W20" s="42"/>
      <c r="X20" s="11" t="s">
        <v>69</v>
      </c>
      <c r="Y20" s="52"/>
      <c r="Z20" s="21"/>
      <c r="AA20" s="22">
        <v>7872.0</v>
      </c>
      <c r="AB20" s="43"/>
      <c r="AC20" s="24" t="s">
        <v>269</v>
      </c>
      <c r="AD20" s="16"/>
      <c r="AE20" s="12"/>
      <c r="AF20" s="12"/>
      <c r="AG20" s="16"/>
      <c r="AH20" s="17" t="s">
        <v>49</v>
      </c>
      <c r="AI20" s="16" t="s">
        <v>99</v>
      </c>
      <c r="AJ20" s="16" t="s">
        <v>100</v>
      </c>
      <c r="AK20" s="12"/>
      <c r="AL20" s="11" t="s">
        <v>270</v>
      </c>
      <c r="AM20" s="11" t="s">
        <v>271</v>
      </c>
      <c r="AN20" s="11" t="s">
        <v>272</v>
      </c>
      <c r="AO20" s="23"/>
      <c r="AP20" s="16" t="s">
        <v>273</v>
      </c>
    </row>
    <row r="21">
      <c r="A21" s="9" t="s">
        <v>41</v>
      </c>
      <c r="B21" s="10" t="s">
        <v>274</v>
      </c>
      <c r="C21" s="11" t="s">
        <v>275</v>
      </c>
      <c r="D21" s="12" t="s">
        <v>63</v>
      </c>
      <c r="E21" s="13">
        <v>45407.0</v>
      </c>
      <c r="F21" s="13">
        <v>45412.0</v>
      </c>
      <c r="G21" s="13">
        <v>45412.0</v>
      </c>
      <c r="H21" s="12" t="s">
        <v>45</v>
      </c>
      <c r="I21" s="11">
        <v>60.0</v>
      </c>
      <c r="J21" s="14">
        <v>60.0</v>
      </c>
      <c r="K21" s="15">
        <f t="shared" si="1"/>
        <v>5</v>
      </c>
      <c r="L21" s="11" t="s">
        <v>186</v>
      </c>
      <c r="M21" s="11" t="s">
        <v>276</v>
      </c>
      <c r="N21" s="69" t="s">
        <v>45</v>
      </c>
      <c r="O21" s="70" t="s">
        <v>277</v>
      </c>
      <c r="P21" s="23"/>
      <c r="Q21" s="11" t="s">
        <v>67</v>
      </c>
      <c r="R21" s="14" t="s">
        <v>67</v>
      </c>
      <c r="S21" s="15"/>
      <c r="T21" s="17">
        <v>5.0</v>
      </c>
      <c r="U21" s="11" t="s">
        <v>45</v>
      </c>
      <c r="V21" s="16" t="s">
        <v>45</v>
      </c>
      <c r="W21" s="16"/>
      <c r="X21" s="11" t="s">
        <v>69</v>
      </c>
      <c r="Y21" s="20">
        <v>8.97570109E8</v>
      </c>
      <c r="Z21" s="21">
        <f t="shared" ref="Z21:Z27" si="10">Y21/1000000</f>
        <v>897.570109</v>
      </c>
      <c r="AA21" s="22">
        <v>32936.0</v>
      </c>
      <c r="AB21" s="20" t="s">
        <v>278</v>
      </c>
      <c r="AC21" s="24" t="s">
        <v>279</v>
      </c>
      <c r="AD21" s="12"/>
      <c r="AE21" s="12"/>
      <c r="AF21" s="12"/>
      <c r="AG21" s="11" t="s">
        <v>280</v>
      </c>
      <c r="AH21" s="17" t="s">
        <v>49</v>
      </c>
      <c r="AI21" s="16" t="s">
        <v>281</v>
      </c>
      <c r="AJ21" s="16" t="s">
        <v>282</v>
      </c>
      <c r="AK21" s="12"/>
      <c r="AL21" s="11" t="s">
        <v>283</v>
      </c>
      <c r="AM21" s="11" t="s">
        <v>284</v>
      </c>
      <c r="AN21" s="25" t="s">
        <v>285</v>
      </c>
      <c r="AO21" s="23"/>
      <c r="AP21" s="25" t="s">
        <v>286</v>
      </c>
    </row>
    <row r="22">
      <c r="A22" s="9" t="s">
        <v>41</v>
      </c>
      <c r="B22" s="26" t="s">
        <v>287</v>
      </c>
      <c r="C22" s="11" t="s">
        <v>288</v>
      </c>
      <c r="D22" s="12" t="s">
        <v>44</v>
      </c>
      <c r="E22" s="13">
        <v>45413.0</v>
      </c>
      <c r="F22" s="13">
        <v>45413.0</v>
      </c>
      <c r="G22" s="13">
        <v>45413.0</v>
      </c>
      <c r="H22" s="12" t="s">
        <v>45</v>
      </c>
      <c r="I22" s="11" t="s">
        <v>289</v>
      </c>
      <c r="J22" s="14">
        <v>30.0</v>
      </c>
      <c r="K22" s="15">
        <f t="shared" si="1"/>
        <v>0</v>
      </c>
      <c r="L22" s="11" t="s">
        <v>265</v>
      </c>
      <c r="M22" s="11" t="s">
        <v>290</v>
      </c>
      <c r="N22" s="12" t="s">
        <v>45</v>
      </c>
      <c r="O22" s="11" t="s">
        <v>291</v>
      </c>
      <c r="P22" s="11" t="s">
        <v>45</v>
      </c>
      <c r="Q22" s="11" t="s">
        <v>67</v>
      </c>
      <c r="R22" s="14" t="s">
        <v>67</v>
      </c>
      <c r="S22" s="71"/>
      <c r="T22" s="17">
        <v>15.0</v>
      </c>
      <c r="U22" s="11" t="s">
        <v>45</v>
      </c>
      <c r="V22" s="16" t="s">
        <v>45</v>
      </c>
      <c r="W22" s="16"/>
      <c r="X22" s="11" t="s">
        <v>53</v>
      </c>
      <c r="Y22" s="20">
        <v>7.34E8</v>
      </c>
      <c r="Z22" s="21">
        <f t="shared" si="10"/>
        <v>734</v>
      </c>
      <c r="AA22" s="22">
        <v>9904.0</v>
      </c>
      <c r="AB22" s="20" t="s">
        <v>202</v>
      </c>
      <c r="AC22" s="20">
        <v>62990.0</v>
      </c>
      <c r="AD22" s="12"/>
      <c r="AE22" s="12"/>
      <c r="AF22" s="20">
        <f t="shared" ref="AF22:AF23" si="12">AC22</f>
        <v>62990</v>
      </c>
      <c r="AG22" s="11" t="s">
        <v>292</v>
      </c>
      <c r="AH22" s="17" t="s">
        <v>49</v>
      </c>
      <c r="AI22" s="16" t="s">
        <v>99</v>
      </c>
      <c r="AJ22" s="16" t="s">
        <v>100</v>
      </c>
      <c r="AK22" s="12"/>
      <c r="AL22" s="11">
        <v>900028.0</v>
      </c>
      <c r="AM22" s="11" t="s">
        <v>293</v>
      </c>
      <c r="AN22" s="71"/>
      <c r="AO22" s="23"/>
      <c r="AP22" s="11" t="s">
        <v>294</v>
      </c>
    </row>
    <row r="23">
      <c r="A23" s="9" t="s">
        <v>41</v>
      </c>
      <c r="B23" s="32" t="s">
        <v>295</v>
      </c>
      <c r="C23" s="11" t="s">
        <v>296</v>
      </c>
      <c r="D23" s="16" t="s">
        <v>63</v>
      </c>
      <c r="E23" s="72">
        <f>E25</f>
        <v>45407</v>
      </c>
      <c r="F23" s="72">
        <f t="shared" ref="F23:G23" si="11">F26</f>
        <v>45420</v>
      </c>
      <c r="G23" s="72">
        <f t="shared" si="11"/>
        <v>45420</v>
      </c>
      <c r="H23" s="12" t="s">
        <v>45</v>
      </c>
      <c r="I23" s="73" t="str">
        <f>I26</f>
        <v>300 (day 1, April 25, AU joined)</v>
      </c>
      <c r="J23" s="14">
        <v>300.0</v>
      </c>
      <c r="K23" s="15">
        <f t="shared" si="1"/>
        <v>13</v>
      </c>
      <c r="L23" s="11" t="s">
        <v>297</v>
      </c>
      <c r="M23" s="11" t="s">
        <v>298</v>
      </c>
      <c r="N23" s="16" t="s">
        <v>45</v>
      </c>
      <c r="O23" s="11" t="s">
        <v>299</v>
      </c>
      <c r="P23" s="11" t="s">
        <v>45</v>
      </c>
      <c r="Q23" s="16" t="s">
        <v>51</v>
      </c>
      <c r="R23" s="16" t="s">
        <v>51</v>
      </c>
      <c r="S23" s="17">
        <v>1.0</v>
      </c>
      <c r="T23" s="17">
        <v>33.0</v>
      </c>
      <c r="U23" s="11" t="s">
        <v>45</v>
      </c>
      <c r="V23" s="14" t="s">
        <v>45</v>
      </c>
      <c r="W23" s="14"/>
      <c r="X23" s="11" t="s">
        <v>53</v>
      </c>
      <c r="Y23" s="20">
        <v>1.916E8</v>
      </c>
      <c r="Z23" s="21">
        <f t="shared" si="10"/>
        <v>191.6</v>
      </c>
      <c r="AA23" s="22">
        <v>914.0</v>
      </c>
      <c r="AB23" s="20" t="s">
        <v>300</v>
      </c>
      <c r="AC23" s="20">
        <v>18254.0</v>
      </c>
      <c r="AD23" s="12"/>
      <c r="AE23" s="12"/>
      <c r="AF23" s="20">
        <f t="shared" si="12"/>
        <v>18254</v>
      </c>
      <c r="AG23" s="11" t="s">
        <v>301</v>
      </c>
      <c r="AH23" s="17" t="s">
        <v>45</v>
      </c>
      <c r="AI23" s="16" t="s">
        <v>56</v>
      </c>
      <c r="AJ23" s="16" t="s">
        <v>57</v>
      </c>
      <c r="AK23" s="12"/>
      <c r="AL23" s="11" t="s">
        <v>302</v>
      </c>
      <c r="AM23" s="11" t="s">
        <v>303</v>
      </c>
      <c r="AN23" s="25" t="s">
        <v>304</v>
      </c>
      <c r="AO23" s="23"/>
      <c r="AP23" s="11" t="s">
        <v>305</v>
      </c>
    </row>
    <row r="24">
      <c r="A24" s="9" t="s">
        <v>41</v>
      </c>
      <c r="B24" s="32" t="s">
        <v>306</v>
      </c>
      <c r="C24" s="11" t="s">
        <v>307</v>
      </c>
      <c r="D24" s="16" t="s">
        <v>44</v>
      </c>
      <c r="E24" s="72">
        <f t="shared" ref="E24:G24" si="13">E25</f>
        <v>45407</v>
      </c>
      <c r="F24" s="72">
        <f t="shared" si="13"/>
        <v>45420</v>
      </c>
      <c r="G24" s="72">
        <f t="shared" si="13"/>
        <v>45420</v>
      </c>
      <c r="H24" s="12" t="s">
        <v>45</v>
      </c>
      <c r="I24" s="73" t="str">
        <f>I25</f>
        <v>300 (day 1, April 25, AU joined)</v>
      </c>
      <c r="J24" s="14">
        <v>300.0</v>
      </c>
      <c r="K24" s="15">
        <f t="shared" si="1"/>
        <v>13</v>
      </c>
      <c r="L24" s="11" t="s">
        <v>308</v>
      </c>
      <c r="M24" s="11" t="s">
        <v>309</v>
      </c>
      <c r="N24" s="12" t="s">
        <v>45</v>
      </c>
      <c r="O24" s="12"/>
      <c r="P24" s="11" t="s">
        <v>45</v>
      </c>
      <c r="Q24" s="16" t="s">
        <v>51</v>
      </c>
      <c r="R24" s="16" t="s">
        <v>51</v>
      </c>
      <c r="S24" s="15"/>
      <c r="T24" s="17">
        <v>33.0</v>
      </c>
      <c r="U24" s="23"/>
      <c r="V24" s="42"/>
      <c r="W24" s="42"/>
      <c r="X24" s="11" t="s">
        <v>69</v>
      </c>
      <c r="Y24" s="20">
        <v>1.794E8</v>
      </c>
      <c r="Z24" s="21">
        <f t="shared" si="10"/>
        <v>179.4</v>
      </c>
      <c r="AA24" s="22">
        <v>26513.0</v>
      </c>
      <c r="AB24" s="52"/>
      <c r="AC24" s="20" t="s">
        <v>310</v>
      </c>
      <c r="AD24" s="12"/>
      <c r="AE24" s="12"/>
      <c r="AF24" s="12"/>
      <c r="AG24" s="11" t="s">
        <v>311</v>
      </c>
      <c r="AH24" s="17" t="s">
        <v>49</v>
      </c>
      <c r="AI24" s="16" t="s">
        <v>312</v>
      </c>
      <c r="AJ24" s="16" t="s">
        <v>313</v>
      </c>
      <c r="AK24" s="12"/>
      <c r="AL24" s="11" t="s">
        <v>314</v>
      </c>
      <c r="AM24" s="11" t="s">
        <v>315</v>
      </c>
      <c r="AN24" s="23"/>
      <c r="AO24" s="23"/>
      <c r="AP24" s="16" t="s">
        <v>316</v>
      </c>
    </row>
    <row r="25">
      <c r="A25" s="9" t="s">
        <v>41</v>
      </c>
      <c r="B25" s="10" t="s">
        <v>317</v>
      </c>
      <c r="C25" s="11" t="s">
        <v>318</v>
      </c>
      <c r="D25" s="12" t="s">
        <v>44</v>
      </c>
      <c r="E25" s="13">
        <v>45407.0</v>
      </c>
      <c r="F25" s="13">
        <v>45420.0</v>
      </c>
      <c r="G25" s="13">
        <v>45420.0</v>
      </c>
      <c r="H25" s="12" t="s">
        <v>45</v>
      </c>
      <c r="I25" s="11" t="s">
        <v>46</v>
      </c>
      <c r="J25" s="14">
        <v>300.0</v>
      </c>
      <c r="K25" s="15">
        <f t="shared" si="1"/>
        <v>13</v>
      </c>
      <c r="L25" s="11" t="s">
        <v>319</v>
      </c>
      <c r="M25" s="11" t="s">
        <v>320</v>
      </c>
      <c r="N25" s="12" t="s">
        <v>45</v>
      </c>
      <c r="O25" s="11" t="s">
        <v>321</v>
      </c>
      <c r="P25" s="11" t="s">
        <v>45</v>
      </c>
      <c r="Q25" s="25" t="s">
        <v>322</v>
      </c>
      <c r="R25" s="14" t="s">
        <v>67</v>
      </c>
      <c r="S25" s="67">
        <v>6.0</v>
      </c>
      <c r="T25" s="17">
        <v>33.0</v>
      </c>
      <c r="U25" s="11" t="s">
        <v>45</v>
      </c>
      <c r="V25" s="12" t="s">
        <v>45</v>
      </c>
      <c r="W25" s="74"/>
      <c r="X25" s="11" t="s">
        <v>323</v>
      </c>
      <c r="Y25" s="20">
        <v>2.34E9</v>
      </c>
      <c r="Z25" s="21">
        <f t="shared" si="10"/>
        <v>2340</v>
      </c>
      <c r="AA25" s="22">
        <v>10848.0</v>
      </c>
      <c r="AB25" s="20" t="s">
        <v>324</v>
      </c>
      <c r="AC25" s="20">
        <v>64990.0</v>
      </c>
      <c r="AD25" s="12"/>
      <c r="AE25" s="12"/>
      <c r="AF25" s="20">
        <f t="shared" ref="AF25:AF30" si="14">AC25</f>
        <v>64990</v>
      </c>
      <c r="AG25" s="11" t="s">
        <v>325</v>
      </c>
      <c r="AH25" s="17" t="s">
        <v>45</v>
      </c>
      <c r="AI25" s="16" t="s">
        <v>56</v>
      </c>
      <c r="AJ25" s="16" t="s">
        <v>57</v>
      </c>
      <c r="AK25" s="12"/>
      <c r="AL25" s="11" t="s">
        <v>326</v>
      </c>
      <c r="AM25" s="11" t="s">
        <v>327</v>
      </c>
      <c r="AN25" s="23"/>
      <c r="AO25" s="23"/>
      <c r="AP25" s="16" t="s">
        <v>316</v>
      </c>
    </row>
    <row r="26">
      <c r="A26" s="9" t="s">
        <v>41</v>
      </c>
      <c r="B26" s="32" t="s">
        <v>328</v>
      </c>
      <c r="C26" s="11" t="s">
        <v>329</v>
      </c>
      <c r="D26" s="12" t="s">
        <v>63</v>
      </c>
      <c r="E26" s="13">
        <v>45407.0</v>
      </c>
      <c r="F26" s="13">
        <v>45420.0</v>
      </c>
      <c r="G26" s="13">
        <v>45420.0</v>
      </c>
      <c r="H26" s="12" t="s">
        <v>45</v>
      </c>
      <c r="I26" s="73" t="str">
        <f>I25</f>
        <v>300 (day 1, April 25, AU joined)</v>
      </c>
      <c r="J26" s="14">
        <v>300.0</v>
      </c>
      <c r="K26" s="15">
        <f t="shared" si="1"/>
        <v>13</v>
      </c>
      <c r="L26" s="11" t="s">
        <v>330</v>
      </c>
      <c r="M26" s="11" t="s">
        <v>331</v>
      </c>
      <c r="N26" s="23"/>
      <c r="O26" s="23"/>
      <c r="P26" s="11" t="s">
        <v>45</v>
      </c>
      <c r="Q26" s="16" t="s">
        <v>51</v>
      </c>
      <c r="R26" s="18"/>
      <c r="S26" s="17">
        <v>7.0</v>
      </c>
      <c r="T26" s="17">
        <v>33.0</v>
      </c>
      <c r="U26" s="23"/>
      <c r="V26" s="42"/>
      <c r="W26" s="42"/>
      <c r="X26" s="11" t="s">
        <v>53</v>
      </c>
      <c r="Y26" s="20">
        <v>1960920.0</v>
      </c>
      <c r="Z26" s="21">
        <f t="shared" si="10"/>
        <v>1.96092</v>
      </c>
      <c r="AA26" s="75">
        <v>7598.0</v>
      </c>
      <c r="AB26" s="20" t="s">
        <v>332</v>
      </c>
      <c r="AC26" s="20">
        <v>64896.0</v>
      </c>
      <c r="AD26" s="12"/>
      <c r="AE26" s="12"/>
      <c r="AF26" s="20">
        <f t="shared" si="14"/>
        <v>64896</v>
      </c>
      <c r="AG26" s="11" t="s">
        <v>333</v>
      </c>
      <c r="AH26" s="17" t="s">
        <v>45</v>
      </c>
      <c r="AI26" s="16" t="s">
        <v>56</v>
      </c>
      <c r="AJ26" s="16" t="s">
        <v>57</v>
      </c>
      <c r="AK26" s="12"/>
      <c r="AL26" s="11" t="s">
        <v>334</v>
      </c>
      <c r="AM26" s="11" t="s">
        <v>335</v>
      </c>
      <c r="AN26" s="23"/>
      <c r="AO26" s="23"/>
      <c r="AP26" s="17" t="s">
        <v>336</v>
      </c>
    </row>
    <row r="27">
      <c r="A27" s="9" t="s">
        <v>41</v>
      </c>
      <c r="B27" s="10" t="s">
        <v>337</v>
      </c>
      <c r="C27" s="11" t="s">
        <v>338</v>
      </c>
      <c r="D27" s="12" t="s">
        <v>117</v>
      </c>
      <c r="E27" s="13">
        <v>45408.0</v>
      </c>
      <c r="F27" s="19"/>
      <c r="G27" s="19"/>
      <c r="H27" s="12"/>
      <c r="I27" s="11" t="s">
        <v>339</v>
      </c>
      <c r="J27" s="14">
        <v>20.0</v>
      </c>
      <c r="K27" s="76"/>
      <c r="L27" s="25" t="s">
        <v>340</v>
      </c>
      <c r="M27" s="11" t="s">
        <v>341</v>
      </c>
      <c r="N27" s="12" t="s">
        <v>45</v>
      </c>
      <c r="O27" s="11" t="s">
        <v>342</v>
      </c>
      <c r="P27" s="11" t="s">
        <v>45</v>
      </c>
      <c r="Q27" s="11" t="s">
        <v>343</v>
      </c>
      <c r="R27" s="14" t="s">
        <v>120</v>
      </c>
      <c r="S27" s="14" t="s">
        <v>137</v>
      </c>
      <c r="T27" s="14"/>
      <c r="U27" s="11" t="s">
        <v>49</v>
      </c>
      <c r="V27" s="12" t="s">
        <v>49</v>
      </c>
      <c r="W27" s="77">
        <v>45408.0</v>
      </c>
      <c r="X27" s="11" t="s">
        <v>53</v>
      </c>
      <c r="Y27" s="78">
        <v>100560.0</v>
      </c>
      <c r="Z27" s="21">
        <f t="shared" si="10"/>
        <v>0.10056</v>
      </c>
      <c r="AA27" s="22">
        <v>1925.0</v>
      </c>
      <c r="AB27" s="20" t="s">
        <v>344</v>
      </c>
      <c r="AC27" s="20">
        <v>49031.0</v>
      </c>
      <c r="AD27" s="12"/>
      <c r="AE27" s="12"/>
      <c r="AF27" s="20">
        <f t="shared" si="14"/>
        <v>49031</v>
      </c>
      <c r="AG27" s="11" t="s">
        <v>345</v>
      </c>
      <c r="AH27" s="17" t="s">
        <v>49</v>
      </c>
      <c r="AI27" s="16" t="s">
        <v>346</v>
      </c>
      <c r="AJ27" s="16" t="s">
        <v>347</v>
      </c>
      <c r="AK27" s="12"/>
      <c r="AL27" s="11" t="s">
        <v>348</v>
      </c>
      <c r="AM27" s="11" t="s">
        <v>349</v>
      </c>
      <c r="AN27" s="11" t="s">
        <v>350</v>
      </c>
      <c r="AO27" s="23"/>
      <c r="AP27" s="23"/>
    </row>
    <row r="28">
      <c r="A28" s="79" t="s">
        <v>351</v>
      </c>
      <c r="B28" s="80" t="s">
        <v>352</v>
      </c>
      <c r="C28" s="81" t="s">
        <v>353</v>
      </c>
      <c r="D28" s="12" t="s">
        <v>44</v>
      </c>
      <c r="E28" s="82">
        <v>45406.0</v>
      </c>
      <c r="F28" s="83"/>
      <c r="G28" s="83"/>
      <c r="H28" s="84" t="s">
        <v>49</v>
      </c>
      <c r="I28" s="85"/>
      <c r="J28" s="85"/>
      <c r="K28" s="85"/>
      <c r="L28" s="85"/>
      <c r="M28" s="85"/>
      <c r="N28" s="86"/>
      <c r="O28" s="86" t="s">
        <v>354</v>
      </c>
      <c r="P28" s="84" t="s">
        <v>45</v>
      </c>
      <c r="Q28" s="87" t="s">
        <v>355</v>
      </c>
      <c r="R28" s="14" t="s">
        <v>67</v>
      </c>
      <c r="S28" s="85"/>
      <c r="T28" s="85"/>
      <c r="U28" s="85"/>
      <c r="V28" s="88" t="s">
        <v>123</v>
      </c>
      <c r="W28" s="83"/>
      <c r="X28" s="89" t="s">
        <v>53</v>
      </c>
      <c r="Y28" s="90" t="s">
        <v>356</v>
      </c>
      <c r="Z28" s="21">
        <f>(LEFT(Y28,LEN(Y28)-8))*1000</f>
        <v>49495</v>
      </c>
      <c r="AA28" s="91">
        <v>7240.0</v>
      </c>
      <c r="AB28" s="92"/>
      <c r="AC28" s="93">
        <v>59076.0</v>
      </c>
      <c r="AD28" s="85"/>
      <c r="AE28" s="94"/>
      <c r="AF28" s="20">
        <f t="shared" si="14"/>
        <v>59076</v>
      </c>
      <c r="AG28" s="85"/>
      <c r="AH28" s="84" t="s">
        <v>45</v>
      </c>
      <c r="AI28" s="85" t="s">
        <v>357</v>
      </c>
      <c r="AJ28" s="85" t="s">
        <v>112</v>
      </c>
      <c r="AK28" s="85"/>
      <c r="AL28" s="85" t="s">
        <v>358</v>
      </c>
      <c r="AM28" s="95" t="s">
        <v>359</v>
      </c>
      <c r="AN28" s="85"/>
      <c r="AO28" s="96"/>
      <c r="AP28" s="85"/>
    </row>
    <row r="29">
      <c r="A29" s="79" t="s">
        <v>351</v>
      </c>
      <c r="B29" s="80" t="s">
        <v>360</v>
      </c>
      <c r="C29" s="97" t="s">
        <v>361</v>
      </c>
      <c r="D29" s="12" t="s">
        <v>117</v>
      </c>
      <c r="E29" s="82">
        <v>45407.0</v>
      </c>
      <c r="F29" s="98">
        <v>45423.0</v>
      </c>
      <c r="G29" s="99">
        <v>45422.0</v>
      </c>
      <c r="H29" s="84" t="s">
        <v>49</v>
      </c>
      <c r="I29" s="85"/>
      <c r="J29" s="100"/>
      <c r="K29" s="15">
        <f t="shared" ref="K29:K30" si="15">(G29-E29)</f>
        <v>15</v>
      </c>
      <c r="L29" s="87" t="s">
        <v>362</v>
      </c>
      <c r="M29" s="101" t="s">
        <v>363</v>
      </c>
      <c r="N29" s="102" t="s">
        <v>45</v>
      </c>
      <c r="O29" s="85"/>
      <c r="P29" s="84" t="s">
        <v>45</v>
      </c>
      <c r="Q29" s="86" t="s">
        <v>120</v>
      </c>
      <c r="R29" s="86" t="s">
        <v>120</v>
      </c>
      <c r="S29" s="85"/>
      <c r="T29" s="85"/>
      <c r="U29" s="85"/>
      <c r="V29" s="83"/>
      <c r="W29" s="83"/>
      <c r="X29" s="89" t="s">
        <v>53</v>
      </c>
      <c r="Y29" s="103" t="s">
        <v>364</v>
      </c>
      <c r="Z29" s="21" t="str">
        <f t="shared" ref="Z29:Z30" si="16">LEFT(Y29, LEN(Y29)-8)</f>
        <v>643.2</v>
      </c>
      <c r="AA29" s="91">
        <v>1421.0</v>
      </c>
      <c r="AB29" s="92"/>
      <c r="AC29" s="93">
        <v>68020.0</v>
      </c>
      <c r="AD29" s="85"/>
      <c r="AE29" s="94"/>
      <c r="AF29" s="20">
        <f t="shared" si="14"/>
        <v>68020</v>
      </c>
      <c r="AG29" s="85"/>
      <c r="AH29" s="84" t="s">
        <v>45</v>
      </c>
      <c r="AI29" s="85" t="s">
        <v>365</v>
      </c>
      <c r="AJ29" s="85" t="s">
        <v>141</v>
      </c>
      <c r="AK29" s="104"/>
      <c r="AL29" s="104" t="s">
        <v>366</v>
      </c>
      <c r="AM29" s="85" t="s">
        <v>367</v>
      </c>
      <c r="AN29" s="85"/>
      <c r="AO29" s="96"/>
      <c r="AP29" s="85"/>
    </row>
    <row r="30">
      <c r="A30" s="79" t="s">
        <v>351</v>
      </c>
      <c r="B30" s="105" t="s">
        <v>368</v>
      </c>
      <c r="C30" s="105" t="s">
        <v>43</v>
      </c>
      <c r="D30" s="12" t="s">
        <v>44</v>
      </c>
      <c r="E30" s="82">
        <v>45407.0</v>
      </c>
      <c r="F30" s="83">
        <v>45420.0</v>
      </c>
      <c r="G30" s="83">
        <v>45420.0</v>
      </c>
      <c r="H30" s="84" t="s">
        <v>45</v>
      </c>
      <c r="I30" s="87">
        <v>300.0</v>
      </c>
      <c r="J30" s="106">
        <v>300.0</v>
      </c>
      <c r="K30" s="15">
        <f t="shared" si="15"/>
        <v>13</v>
      </c>
      <c r="L30" s="85" t="s">
        <v>369</v>
      </c>
      <c r="M30" s="85"/>
      <c r="N30" s="85"/>
      <c r="O30" s="85"/>
      <c r="P30" s="87" t="s">
        <v>49</v>
      </c>
      <c r="Q30" s="16" t="s">
        <v>51</v>
      </c>
      <c r="R30" s="16" t="s">
        <v>51</v>
      </c>
      <c r="S30" s="85"/>
      <c r="T30" s="85"/>
      <c r="U30" s="85"/>
      <c r="V30" s="83"/>
      <c r="W30" s="83"/>
      <c r="X30" s="89" t="s">
        <v>53</v>
      </c>
      <c r="Y30" s="107" t="s">
        <v>370</v>
      </c>
      <c r="Z30" s="21" t="str">
        <f t="shared" si="16"/>
        <v>865.3</v>
      </c>
      <c r="AA30" s="91">
        <v>9809.0</v>
      </c>
      <c r="AB30" s="92"/>
      <c r="AC30" s="93">
        <v>33344.0</v>
      </c>
      <c r="AD30" s="85"/>
      <c r="AE30" s="94"/>
      <c r="AF30" s="20">
        <f t="shared" si="14"/>
        <v>33344</v>
      </c>
      <c r="AG30" s="85"/>
      <c r="AH30" s="108" t="s">
        <v>45</v>
      </c>
      <c r="AI30" s="85" t="s">
        <v>56</v>
      </c>
      <c r="AJ30" s="85" t="s">
        <v>57</v>
      </c>
      <c r="AK30" s="109"/>
      <c r="AL30" s="109" t="s">
        <v>371</v>
      </c>
      <c r="AM30" s="85" t="s">
        <v>372</v>
      </c>
      <c r="AN30" s="85"/>
      <c r="AO30" s="96"/>
      <c r="AP30" s="110" t="s">
        <v>316</v>
      </c>
    </row>
    <row r="31">
      <c r="A31" s="79" t="s">
        <v>351</v>
      </c>
      <c r="B31" s="80" t="s">
        <v>373</v>
      </c>
      <c r="C31" s="87" t="s">
        <v>374</v>
      </c>
      <c r="D31" s="12" t="s">
        <v>117</v>
      </c>
      <c r="E31" s="82">
        <v>45407.0</v>
      </c>
      <c r="F31" s="83"/>
      <c r="G31" s="83"/>
      <c r="H31" s="85"/>
      <c r="I31" s="85"/>
      <c r="J31" s="85"/>
      <c r="K31" s="85"/>
      <c r="L31" s="85"/>
      <c r="M31" s="85"/>
      <c r="N31" s="85"/>
      <c r="O31" s="85"/>
      <c r="P31" s="84" t="s">
        <v>45</v>
      </c>
      <c r="Q31" s="87" t="s">
        <v>355</v>
      </c>
      <c r="R31" s="111" t="s">
        <v>375</v>
      </c>
      <c r="S31" s="112"/>
      <c r="T31" s="88">
        <v>33.0</v>
      </c>
      <c r="U31" s="85"/>
      <c r="V31" s="83"/>
      <c r="W31" s="83"/>
      <c r="X31" s="89" t="s">
        <v>69</v>
      </c>
      <c r="Y31" s="113" t="s">
        <v>376</v>
      </c>
      <c r="Z31" s="21">
        <f t="shared" ref="Z31:Z34" si="17">(LEFT(Y31,LEN(Y31)-8))*1000</f>
        <v>3558</v>
      </c>
      <c r="AA31" s="114">
        <v>35660.0</v>
      </c>
      <c r="AB31" s="92"/>
      <c r="AC31" s="115" t="s">
        <v>377</v>
      </c>
      <c r="AD31" s="116">
        <v>11790.0</v>
      </c>
      <c r="AE31" s="117">
        <v>40482.0</v>
      </c>
      <c r="AG31" s="85"/>
      <c r="AH31" s="118" t="s">
        <v>49</v>
      </c>
      <c r="AI31" s="85" t="s">
        <v>378</v>
      </c>
      <c r="AJ31" s="85" t="s">
        <v>379</v>
      </c>
      <c r="AK31" s="85"/>
      <c r="AL31" s="85"/>
      <c r="AM31" s="85" t="s">
        <v>380</v>
      </c>
      <c r="AN31" s="85"/>
      <c r="AO31" s="96"/>
      <c r="AP31" s="85"/>
    </row>
    <row r="32">
      <c r="A32" s="79" t="s">
        <v>351</v>
      </c>
      <c r="B32" s="80" t="s">
        <v>381</v>
      </c>
      <c r="C32" s="105" t="s">
        <v>382</v>
      </c>
      <c r="D32" s="12" t="s">
        <v>63</v>
      </c>
      <c r="E32" s="82">
        <v>45408.0</v>
      </c>
      <c r="F32" s="83"/>
      <c r="G32" s="83"/>
      <c r="H32" s="85"/>
      <c r="I32" s="85"/>
      <c r="J32" s="85"/>
      <c r="K32" s="85"/>
      <c r="L32" s="85"/>
      <c r="M32" s="85"/>
      <c r="N32" s="85"/>
      <c r="O32" s="85"/>
      <c r="P32" s="84" t="s">
        <v>45</v>
      </c>
      <c r="Q32" s="85"/>
      <c r="R32" s="85"/>
      <c r="S32" s="85"/>
      <c r="T32" s="85"/>
      <c r="U32" s="85"/>
      <c r="V32" s="83"/>
      <c r="W32" s="83"/>
      <c r="X32" s="89" t="s">
        <v>69</v>
      </c>
      <c r="Y32" s="113" t="s">
        <v>383</v>
      </c>
      <c r="Z32" s="21">
        <f t="shared" si="17"/>
        <v>1150</v>
      </c>
      <c r="AA32" s="119">
        <v>17727.0</v>
      </c>
      <c r="AB32" s="92"/>
      <c r="AC32" s="115" t="s">
        <v>384</v>
      </c>
      <c r="AD32" s="116">
        <v>10449.0</v>
      </c>
      <c r="AE32" s="120">
        <v>33717.0</v>
      </c>
      <c r="AG32" s="85"/>
      <c r="AH32" s="108" t="s">
        <v>49</v>
      </c>
      <c r="AI32" s="85" t="s">
        <v>385</v>
      </c>
      <c r="AJ32" s="85" t="s">
        <v>379</v>
      </c>
      <c r="AK32" s="85"/>
      <c r="AL32" s="85"/>
      <c r="AM32" s="85" t="s">
        <v>386</v>
      </c>
      <c r="AN32" s="85"/>
      <c r="AO32" s="96"/>
      <c r="AP32" s="85"/>
    </row>
    <row r="33">
      <c r="A33" s="79" t="s">
        <v>351</v>
      </c>
      <c r="B33" s="80" t="s">
        <v>387</v>
      </c>
      <c r="C33" s="87" t="s">
        <v>388</v>
      </c>
      <c r="D33" s="12" t="s">
        <v>117</v>
      </c>
      <c r="E33" s="82">
        <v>45411.0</v>
      </c>
      <c r="F33" s="98">
        <v>45424.0</v>
      </c>
      <c r="G33" s="99">
        <v>45422.0</v>
      </c>
      <c r="H33" s="84" t="s">
        <v>49</v>
      </c>
      <c r="I33" s="85"/>
      <c r="J33" s="100"/>
      <c r="K33" s="15">
        <f>(G33-E33)</f>
        <v>11</v>
      </c>
      <c r="L33" s="85"/>
      <c r="M33" s="85"/>
      <c r="N33" s="85"/>
      <c r="O33" s="85"/>
      <c r="P33" s="84" t="s">
        <v>45</v>
      </c>
      <c r="Q33" s="85"/>
      <c r="R33" s="85"/>
      <c r="S33" s="85"/>
      <c r="T33" s="85"/>
      <c r="U33" s="121" t="s">
        <v>389</v>
      </c>
      <c r="V33" s="106" t="s">
        <v>49</v>
      </c>
      <c r="W33" s="82">
        <v>45424.0</v>
      </c>
      <c r="X33" s="89" t="s">
        <v>53</v>
      </c>
      <c r="Y33" s="113" t="s">
        <v>390</v>
      </c>
      <c r="Z33" s="21">
        <f t="shared" si="17"/>
        <v>10540</v>
      </c>
      <c r="AA33" s="91">
        <v>6044.0</v>
      </c>
      <c r="AB33" s="92"/>
      <c r="AC33" s="93">
        <v>63340.0</v>
      </c>
      <c r="AD33" s="85"/>
      <c r="AE33" s="94"/>
      <c r="AF33" s="20">
        <f>AC33</f>
        <v>63340</v>
      </c>
      <c r="AG33" s="85"/>
      <c r="AH33" s="118" t="s">
        <v>45</v>
      </c>
      <c r="AI33" s="85" t="s">
        <v>391</v>
      </c>
      <c r="AJ33" s="85" t="s">
        <v>392</v>
      </c>
      <c r="AK33" s="85"/>
      <c r="AL33" s="85" t="s">
        <v>393</v>
      </c>
      <c r="AM33" s="85" t="s">
        <v>394</v>
      </c>
      <c r="AN33" s="85"/>
      <c r="AO33" s="96"/>
      <c r="AP33" s="85"/>
    </row>
    <row r="34">
      <c r="A34" s="79" t="s">
        <v>351</v>
      </c>
      <c r="B34" s="80" t="s">
        <v>395</v>
      </c>
      <c r="C34" s="122" t="s">
        <v>396</v>
      </c>
      <c r="D34" s="12" t="s">
        <v>117</v>
      </c>
      <c r="E34" s="82">
        <v>45415.0</v>
      </c>
      <c r="F34" s="83"/>
      <c r="G34" s="83"/>
      <c r="H34" s="85"/>
      <c r="I34" s="85"/>
      <c r="J34" s="100"/>
      <c r="K34" s="123"/>
      <c r="L34" s="85"/>
      <c r="M34" s="85"/>
      <c r="N34" s="85"/>
      <c r="O34" s="85"/>
      <c r="P34" s="84" t="s">
        <v>45</v>
      </c>
      <c r="Q34" s="85"/>
      <c r="R34" s="85"/>
      <c r="S34" s="85"/>
      <c r="T34" s="85"/>
      <c r="U34" s="85"/>
      <c r="V34" s="83"/>
      <c r="W34" s="83"/>
      <c r="X34" s="89" t="s">
        <v>69</v>
      </c>
      <c r="Y34" s="113" t="s">
        <v>397</v>
      </c>
      <c r="Z34" s="21">
        <f t="shared" si="17"/>
        <v>1000</v>
      </c>
      <c r="AA34" s="91">
        <v>30952.0</v>
      </c>
      <c r="AB34" s="92"/>
      <c r="AC34" s="124" t="s">
        <v>398</v>
      </c>
      <c r="AD34" s="125">
        <v>11954.0</v>
      </c>
      <c r="AE34" s="120">
        <v>28631.0</v>
      </c>
      <c r="AG34" s="85"/>
      <c r="AH34" s="84" t="s">
        <v>49</v>
      </c>
      <c r="AI34" s="85" t="s">
        <v>399</v>
      </c>
      <c r="AJ34" s="85" t="s">
        <v>400</v>
      </c>
      <c r="AK34" s="85"/>
      <c r="AL34" s="85"/>
      <c r="AM34" s="85" t="s">
        <v>401</v>
      </c>
      <c r="AN34" s="85"/>
      <c r="AO34" s="96"/>
      <c r="AP34" s="85"/>
    </row>
    <row r="35">
      <c r="A35" s="79" t="s">
        <v>351</v>
      </c>
      <c r="B35" s="80" t="s">
        <v>402</v>
      </c>
      <c r="C35" s="126" t="s">
        <v>403</v>
      </c>
      <c r="D35" s="12" t="s">
        <v>117</v>
      </c>
      <c r="E35" s="82">
        <v>45411.0</v>
      </c>
      <c r="F35" s="98">
        <v>45413.0</v>
      </c>
      <c r="G35" s="98">
        <v>45413.0</v>
      </c>
      <c r="H35" s="84" t="s">
        <v>45</v>
      </c>
      <c r="I35" s="85"/>
      <c r="J35" s="100"/>
      <c r="K35" s="15">
        <f t="shared" ref="K35:K37" si="18">(G35-E35)</f>
        <v>2</v>
      </c>
      <c r="L35" s="85"/>
      <c r="M35" s="85"/>
      <c r="N35" s="85"/>
      <c r="O35" s="85"/>
      <c r="P35" s="84" t="s">
        <v>45</v>
      </c>
      <c r="Q35" s="85"/>
      <c r="R35" s="85"/>
      <c r="S35" s="85"/>
      <c r="T35" s="85"/>
      <c r="U35" s="85"/>
      <c r="V35" s="83"/>
      <c r="W35" s="83"/>
      <c r="X35" s="89" t="s">
        <v>53</v>
      </c>
      <c r="Y35" s="107" t="s">
        <v>404</v>
      </c>
      <c r="Z35" s="21" t="str">
        <f>LEFT(Y35, LEN(Y35)-8)</f>
        <v>971.55</v>
      </c>
      <c r="AA35" s="91">
        <v>11703.0</v>
      </c>
      <c r="AB35" s="92"/>
      <c r="AC35" s="127">
        <v>51706.0</v>
      </c>
      <c r="AD35" s="109"/>
      <c r="AE35" s="128"/>
      <c r="AF35" s="61">
        <f t="shared" ref="AF35:AF36" si="19">AC35</f>
        <v>51706</v>
      </c>
      <c r="AG35" s="85"/>
      <c r="AH35" s="84" t="s">
        <v>49</v>
      </c>
      <c r="AI35" s="85" t="s">
        <v>391</v>
      </c>
      <c r="AJ35" s="85" t="s">
        <v>392</v>
      </c>
      <c r="AK35" s="85"/>
      <c r="AL35" s="85" t="s">
        <v>405</v>
      </c>
      <c r="AM35" s="85" t="s">
        <v>406</v>
      </c>
      <c r="AN35" s="85"/>
      <c r="AO35" s="96"/>
      <c r="AP35" s="85"/>
    </row>
    <row r="36">
      <c r="A36" s="79" t="s">
        <v>351</v>
      </c>
      <c r="B36" s="80" t="s">
        <v>407</v>
      </c>
      <c r="C36" s="97" t="s">
        <v>408</v>
      </c>
      <c r="D36" s="12" t="s">
        <v>117</v>
      </c>
      <c r="E36" s="82">
        <v>45403.0</v>
      </c>
      <c r="F36" s="129">
        <v>45422.0</v>
      </c>
      <c r="G36" s="129">
        <v>45422.0</v>
      </c>
      <c r="H36" s="84" t="s">
        <v>45</v>
      </c>
      <c r="I36" s="85"/>
      <c r="J36" s="100"/>
      <c r="K36" s="15">
        <f t="shared" si="18"/>
        <v>19</v>
      </c>
      <c r="L36" s="85"/>
      <c r="M36" s="85"/>
      <c r="N36" s="85"/>
      <c r="O36" s="85"/>
      <c r="P36" s="84" t="s">
        <v>45</v>
      </c>
      <c r="Q36" s="85"/>
      <c r="R36" s="112"/>
      <c r="S36" s="112">
        <v>19.0</v>
      </c>
      <c r="T36" s="85"/>
      <c r="U36" s="85"/>
      <c r="V36" s="83"/>
      <c r="W36" s="83"/>
      <c r="X36" s="89" t="s">
        <v>53</v>
      </c>
      <c r="Y36" s="113" t="s">
        <v>409</v>
      </c>
      <c r="Z36" s="21">
        <f>(LEFT(Y36,LEN(Y36)-8))*1000</f>
        <v>23500</v>
      </c>
      <c r="AA36" s="91">
        <v>4657.0</v>
      </c>
      <c r="AB36" s="92"/>
      <c r="AC36" s="130">
        <v>60156.0</v>
      </c>
      <c r="AD36" s="85"/>
      <c r="AE36" s="94"/>
      <c r="AF36" s="61">
        <f t="shared" si="19"/>
        <v>60156</v>
      </c>
      <c r="AG36" s="85"/>
      <c r="AH36" s="84" t="s">
        <v>45</v>
      </c>
      <c r="AI36" s="85" t="s">
        <v>357</v>
      </c>
      <c r="AJ36" s="85" t="s">
        <v>112</v>
      </c>
      <c r="AK36" s="85"/>
      <c r="AL36" s="85" t="s">
        <v>410</v>
      </c>
      <c r="AM36" s="85" t="s">
        <v>411</v>
      </c>
      <c r="AN36" s="85"/>
      <c r="AO36" s="96"/>
      <c r="AP36" s="85"/>
    </row>
    <row r="37">
      <c r="A37" s="79" t="s">
        <v>351</v>
      </c>
      <c r="B37" s="80" t="s">
        <v>412</v>
      </c>
      <c r="C37" s="105" t="s">
        <v>413</v>
      </c>
      <c r="D37" s="12" t="s">
        <v>44</v>
      </c>
      <c r="E37" s="82">
        <v>45407.0</v>
      </c>
      <c r="F37" s="98">
        <v>45421.0</v>
      </c>
      <c r="G37" s="98">
        <v>45421.0</v>
      </c>
      <c r="H37" s="84" t="s">
        <v>45</v>
      </c>
      <c r="I37" s="85"/>
      <c r="J37" s="100"/>
      <c r="K37" s="15">
        <f t="shared" si="18"/>
        <v>14</v>
      </c>
      <c r="L37" s="85"/>
      <c r="M37" s="85"/>
      <c r="N37" s="85"/>
      <c r="O37" s="85"/>
      <c r="P37" s="84" t="s">
        <v>45</v>
      </c>
      <c r="Q37" s="85"/>
      <c r="R37" s="85"/>
      <c r="S37" s="85"/>
      <c r="T37" s="85"/>
      <c r="U37" s="85"/>
      <c r="V37" s="83"/>
      <c r="W37" s="83"/>
      <c r="X37" s="89" t="s">
        <v>69</v>
      </c>
      <c r="Y37" s="107" t="s">
        <v>414</v>
      </c>
      <c r="Z37" s="21" t="str">
        <f>LEFT(Y37, LEN(Y37)-8)</f>
        <v>19.5</v>
      </c>
      <c r="AA37" s="131">
        <v>15848.0</v>
      </c>
      <c r="AB37" s="92"/>
      <c r="AC37" s="124" t="s">
        <v>415</v>
      </c>
      <c r="AD37" s="124">
        <v>10690.0</v>
      </c>
      <c r="AE37" s="124">
        <v>29630.0</v>
      </c>
      <c r="AG37" s="85"/>
      <c r="AH37" s="84" t="s">
        <v>45</v>
      </c>
      <c r="AI37" s="85" t="s">
        <v>87</v>
      </c>
      <c r="AJ37" s="85" t="s">
        <v>88</v>
      </c>
      <c r="AK37" s="85"/>
      <c r="AL37" s="85"/>
      <c r="AM37" s="85" t="s">
        <v>416</v>
      </c>
      <c r="AN37" s="85"/>
      <c r="AO37" s="96"/>
      <c r="AP37" s="85"/>
    </row>
    <row r="38">
      <c r="A38" s="79" t="s">
        <v>351</v>
      </c>
      <c r="B38" s="80" t="s">
        <v>417</v>
      </c>
      <c r="C38" s="87" t="s">
        <v>418</v>
      </c>
      <c r="D38" s="12" t="s">
        <v>117</v>
      </c>
      <c r="E38" s="82">
        <v>45414.0</v>
      </c>
      <c r="F38" s="83"/>
      <c r="G38" s="83"/>
      <c r="H38" s="85"/>
      <c r="I38" s="85"/>
      <c r="J38" s="82"/>
      <c r="K38" s="123"/>
      <c r="L38" s="85"/>
      <c r="M38" s="85"/>
      <c r="N38" s="85"/>
      <c r="O38" s="85"/>
      <c r="P38" s="84" t="s">
        <v>45</v>
      </c>
      <c r="Q38" s="85"/>
      <c r="R38" s="85"/>
      <c r="S38" s="85"/>
      <c r="T38" s="85"/>
      <c r="U38" s="85"/>
      <c r="V38" s="83"/>
      <c r="W38" s="83"/>
      <c r="X38" s="89" t="s">
        <v>69</v>
      </c>
      <c r="Y38" s="113" t="s">
        <v>419</v>
      </c>
      <c r="Z38" s="21">
        <f t="shared" ref="Z38:Z45" si="20">(LEFT(Y38,LEN(Y38)-8))*1000</f>
        <v>1370</v>
      </c>
      <c r="AA38" s="119">
        <v>16865.0</v>
      </c>
      <c r="AB38" s="92"/>
      <c r="AC38" s="132" t="s">
        <v>420</v>
      </c>
      <c r="AD38" s="133">
        <v>17055.0</v>
      </c>
      <c r="AE38" s="133">
        <v>38127.0</v>
      </c>
      <c r="AG38" s="85"/>
      <c r="AH38" s="108" t="s">
        <v>45</v>
      </c>
      <c r="AI38" s="85" t="s">
        <v>421</v>
      </c>
      <c r="AJ38" s="85" t="s">
        <v>167</v>
      </c>
      <c r="AK38" s="85"/>
      <c r="AL38" s="85" t="s">
        <v>422</v>
      </c>
      <c r="AM38" s="85" t="s">
        <v>423</v>
      </c>
      <c r="AN38" s="85"/>
      <c r="AO38" s="96"/>
      <c r="AP38" s="85"/>
    </row>
    <row r="39">
      <c r="A39" s="79" t="s">
        <v>351</v>
      </c>
      <c r="B39" s="80" t="s">
        <v>424</v>
      </c>
      <c r="C39" s="87" t="s">
        <v>425</v>
      </c>
      <c r="D39" s="12" t="s">
        <v>117</v>
      </c>
      <c r="E39" s="82">
        <v>45407.0</v>
      </c>
      <c r="F39" s="83"/>
      <c r="G39" s="83"/>
      <c r="H39" s="85"/>
      <c r="I39" s="85"/>
      <c r="J39" s="82"/>
      <c r="K39" s="123"/>
      <c r="L39" s="85"/>
      <c r="M39" s="85"/>
      <c r="N39" s="85"/>
      <c r="O39" s="85"/>
      <c r="P39" s="84" t="s">
        <v>45</v>
      </c>
      <c r="Q39" s="85"/>
      <c r="R39" s="85"/>
      <c r="S39" s="85"/>
      <c r="T39" s="85"/>
      <c r="U39" s="85"/>
      <c r="V39" s="83"/>
      <c r="W39" s="83"/>
      <c r="X39" s="89" t="s">
        <v>69</v>
      </c>
      <c r="Y39" s="113" t="s">
        <v>426</v>
      </c>
      <c r="Z39" s="21">
        <f t="shared" si="20"/>
        <v>4000</v>
      </c>
      <c r="AA39" s="91">
        <v>39201.0</v>
      </c>
      <c r="AB39" s="92"/>
      <c r="AC39" s="134" t="s">
        <v>427</v>
      </c>
      <c r="AD39" s="124">
        <v>15372.0</v>
      </c>
      <c r="AE39" s="124">
        <v>41958.0</v>
      </c>
      <c r="AG39" s="85"/>
      <c r="AH39" s="118" t="s">
        <v>45</v>
      </c>
      <c r="AI39" s="85" t="s">
        <v>428</v>
      </c>
      <c r="AJ39" s="85" t="s">
        <v>429</v>
      </c>
      <c r="AK39" s="85"/>
      <c r="AL39" s="85" t="s">
        <v>430</v>
      </c>
      <c r="AM39" s="85" t="s">
        <v>431</v>
      </c>
      <c r="AN39" s="85"/>
      <c r="AO39" s="96"/>
      <c r="AP39" s="85"/>
    </row>
    <row r="40">
      <c r="A40" s="79" t="s">
        <v>351</v>
      </c>
      <c r="B40" s="80" t="s">
        <v>432</v>
      </c>
      <c r="C40" s="105" t="s">
        <v>433</v>
      </c>
      <c r="D40" s="12" t="s">
        <v>44</v>
      </c>
      <c r="E40" s="82">
        <v>45410.0</v>
      </c>
      <c r="F40" s="98">
        <v>45418.0</v>
      </c>
      <c r="G40" s="98">
        <v>45418.0</v>
      </c>
      <c r="H40" s="84" t="s">
        <v>45</v>
      </c>
      <c r="I40" s="85"/>
      <c r="J40" s="100"/>
      <c r="K40" s="15">
        <f>(G40-E40)</f>
        <v>8</v>
      </c>
      <c r="L40" s="85"/>
      <c r="M40" s="85"/>
      <c r="N40" s="85"/>
      <c r="O40" s="85"/>
      <c r="P40" s="84" t="s">
        <v>45</v>
      </c>
      <c r="Q40" s="85"/>
      <c r="R40" s="85"/>
      <c r="S40" s="85"/>
      <c r="T40" s="85"/>
      <c r="U40" s="121" t="s">
        <v>389</v>
      </c>
      <c r="V40" s="106" t="s">
        <v>49</v>
      </c>
      <c r="W40" s="82">
        <v>45418.0</v>
      </c>
      <c r="X40" s="89" t="s">
        <v>53</v>
      </c>
      <c r="Y40" s="113" t="s">
        <v>434</v>
      </c>
      <c r="Z40" s="21">
        <f t="shared" si="20"/>
        <v>1469</v>
      </c>
      <c r="AA40" s="91">
        <v>2773.0</v>
      </c>
      <c r="AB40" s="92"/>
      <c r="AC40" s="127">
        <v>65280.0</v>
      </c>
      <c r="AD40" s="109"/>
      <c r="AE40" s="128"/>
      <c r="AF40" s="61">
        <f t="shared" ref="AF40:AF41" si="21">AC40</f>
        <v>65280</v>
      </c>
      <c r="AG40" s="85"/>
      <c r="AH40" s="84" t="s">
        <v>45</v>
      </c>
      <c r="AI40" s="85" t="s">
        <v>435</v>
      </c>
      <c r="AJ40" s="85" t="s">
        <v>436</v>
      </c>
      <c r="AK40" s="85"/>
      <c r="AL40" s="85"/>
      <c r="AM40" s="85" t="s">
        <v>437</v>
      </c>
      <c r="AN40" s="85"/>
      <c r="AO40" s="96"/>
      <c r="AP40" s="85"/>
    </row>
    <row r="41">
      <c r="A41" s="79" t="s">
        <v>351</v>
      </c>
      <c r="B41" s="80" t="s">
        <v>438</v>
      </c>
      <c r="C41" s="122" t="s">
        <v>439</v>
      </c>
      <c r="D41" s="12" t="s">
        <v>44</v>
      </c>
      <c r="E41" s="82">
        <v>45415.0</v>
      </c>
      <c r="F41" s="83"/>
      <c r="G41" s="83"/>
      <c r="H41" s="100"/>
      <c r="I41" s="100">
        <v>60.0</v>
      </c>
      <c r="J41" s="106">
        <v>60.0</v>
      </c>
      <c r="K41" s="123"/>
      <c r="L41" s="85"/>
      <c r="M41" s="85"/>
      <c r="N41" s="85"/>
      <c r="O41" s="85"/>
      <c r="P41" s="84" t="s">
        <v>45</v>
      </c>
      <c r="Q41" s="85"/>
      <c r="R41" s="112"/>
      <c r="S41" s="112">
        <v>145.0</v>
      </c>
      <c r="T41" s="85"/>
      <c r="U41" s="85"/>
      <c r="V41" s="83"/>
      <c r="W41" s="83"/>
      <c r="X41" s="89" t="s">
        <v>53</v>
      </c>
      <c r="Y41" s="113" t="s">
        <v>440</v>
      </c>
      <c r="Z41" s="21">
        <f t="shared" si="20"/>
        <v>5900</v>
      </c>
      <c r="AA41" s="91">
        <v>29401.0</v>
      </c>
      <c r="AB41" s="92"/>
      <c r="AC41" s="130">
        <v>60438.0</v>
      </c>
      <c r="AD41" s="85"/>
      <c r="AE41" s="94"/>
      <c r="AF41" s="61">
        <f t="shared" si="21"/>
        <v>60438</v>
      </c>
      <c r="AG41" s="85"/>
      <c r="AH41" s="84" t="s">
        <v>45</v>
      </c>
      <c r="AI41" s="85" t="s">
        <v>99</v>
      </c>
      <c r="AJ41" s="85" t="s">
        <v>100</v>
      </c>
      <c r="AK41" s="85"/>
      <c r="AL41" s="85" t="s">
        <v>441</v>
      </c>
      <c r="AM41" s="85" t="s">
        <v>442</v>
      </c>
      <c r="AN41" s="85"/>
      <c r="AO41" s="96"/>
      <c r="AP41" s="85"/>
    </row>
    <row r="42">
      <c r="A42" s="79" t="s">
        <v>351</v>
      </c>
      <c r="B42" s="80" t="s">
        <v>443</v>
      </c>
      <c r="C42" s="97" t="s">
        <v>444</v>
      </c>
      <c r="D42" s="12" t="s">
        <v>117</v>
      </c>
      <c r="E42" s="82">
        <v>45408.0</v>
      </c>
      <c r="F42" s="83"/>
      <c r="G42" s="83"/>
      <c r="H42" s="85"/>
      <c r="I42" s="85"/>
      <c r="J42" s="82"/>
      <c r="K42" s="123"/>
      <c r="L42" s="85"/>
      <c r="M42" s="85"/>
      <c r="N42" s="85"/>
      <c r="O42" s="85"/>
      <c r="P42" s="84" t="s">
        <v>45</v>
      </c>
      <c r="Q42" s="85"/>
      <c r="R42" s="112"/>
      <c r="S42" s="112">
        <v>36.0</v>
      </c>
      <c r="T42" s="85"/>
      <c r="U42" s="85"/>
      <c r="V42" s="83"/>
      <c r="W42" s="83"/>
      <c r="X42" s="89" t="s">
        <v>69</v>
      </c>
      <c r="Y42" s="113" t="s">
        <v>445</v>
      </c>
      <c r="Z42" s="21">
        <f t="shared" si="20"/>
        <v>5160</v>
      </c>
      <c r="AA42" s="91">
        <v>26254.0</v>
      </c>
      <c r="AB42" s="92"/>
      <c r="AC42" s="135" t="s">
        <v>446</v>
      </c>
      <c r="AD42" s="136">
        <v>9105.0</v>
      </c>
      <c r="AE42" s="136">
        <v>31976.0</v>
      </c>
      <c r="AG42" s="85"/>
      <c r="AH42" s="84" t="s">
        <v>49</v>
      </c>
      <c r="AI42" s="85" t="s">
        <v>447</v>
      </c>
      <c r="AJ42" s="85" t="s">
        <v>448</v>
      </c>
      <c r="AK42" s="85"/>
      <c r="AL42" s="85" t="s">
        <v>449</v>
      </c>
      <c r="AM42" s="85" t="s">
        <v>450</v>
      </c>
      <c r="AN42" s="85"/>
      <c r="AO42" s="96"/>
      <c r="AP42" s="85"/>
    </row>
    <row r="43">
      <c r="A43" s="79" t="s">
        <v>351</v>
      </c>
      <c r="B43" s="137" t="s">
        <v>451</v>
      </c>
      <c r="C43" s="85"/>
      <c r="D43" s="12"/>
      <c r="E43" s="83"/>
      <c r="F43" s="83"/>
      <c r="G43" s="83"/>
      <c r="H43" s="85"/>
      <c r="I43" s="85"/>
      <c r="J43" s="100"/>
      <c r="K43" s="15">
        <f>(G43-E43)</f>
        <v>0</v>
      </c>
      <c r="L43" s="85"/>
      <c r="M43" s="85"/>
      <c r="N43" s="85"/>
      <c r="O43" s="85"/>
      <c r="P43" s="84" t="s">
        <v>45</v>
      </c>
      <c r="Q43" s="85"/>
      <c r="R43" s="85"/>
      <c r="S43" s="85"/>
      <c r="T43" s="85"/>
      <c r="U43" s="85"/>
      <c r="V43" s="83"/>
      <c r="W43" s="83"/>
      <c r="X43" s="89" t="s">
        <v>69</v>
      </c>
      <c r="Y43" s="113" t="s">
        <v>452</v>
      </c>
      <c r="Z43" s="21">
        <f t="shared" si="20"/>
        <v>2030</v>
      </c>
      <c r="AA43" s="91">
        <v>26254.0</v>
      </c>
      <c r="AB43" s="92"/>
      <c r="AC43" s="135" t="s">
        <v>453</v>
      </c>
      <c r="AD43" s="136">
        <v>9105.0</v>
      </c>
      <c r="AE43" s="136">
        <v>31976.0</v>
      </c>
      <c r="AG43" s="85"/>
      <c r="AH43" s="84" t="s">
        <v>49</v>
      </c>
      <c r="AI43" s="85" t="s">
        <v>454</v>
      </c>
      <c r="AJ43" s="85" t="s">
        <v>448</v>
      </c>
      <c r="AK43" s="85"/>
      <c r="AL43" s="85"/>
      <c r="AM43" s="85" t="s">
        <v>455</v>
      </c>
      <c r="AN43" s="85"/>
      <c r="AO43" s="96"/>
      <c r="AP43" s="85"/>
    </row>
    <row r="44">
      <c r="A44" s="79" t="s">
        <v>351</v>
      </c>
      <c r="B44" s="80" t="s">
        <v>456</v>
      </c>
      <c r="C44" s="87" t="s">
        <v>457</v>
      </c>
      <c r="D44" s="12" t="s">
        <v>117</v>
      </c>
      <c r="E44" s="82">
        <v>45407.0</v>
      </c>
      <c r="F44" s="83"/>
      <c r="G44" s="83"/>
      <c r="H44" s="100"/>
      <c r="I44" s="100">
        <v>200.0</v>
      </c>
      <c r="J44" s="106">
        <v>200.0</v>
      </c>
      <c r="K44" s="123"/>
      <c r="L44" s="85"/>
      <c r="M44" s="85"/>
      <c r="N44" s="85"/>
      <c r="O44" s="85"/>
      <c r="P44" s="84" t="s">
        <v>45</v>
      </c>
      <c r="Q44" s="85"/>
      <c r="R44" s="112"/>
      <c r="S44" s="112">
        <v>103.0</v>
      </c>
      <c r="T44" s="85"/>
      <c r="U44" s="85"/>
      <c r="V44" s="83"/>
      <c r="W44" s="83"/>
      <c r="X44" s="89" t="s">
        <v>53</v>
      </c>
      <c r="Y44" s="113" t="s">
        <v>458</v>
      </c>
      <c r="Z44" s="21">
        <f t="shared" si="20"/>
        <v>1540</v>
      </c>
      <c r="AA44" s="91">
        <v>16302.0</v>
      </c>
      <c r="AB44" s="92"/>
      <c r="AC44" s="138">
        <v>63141.0</v>
      </c>
      <c r="AD44" s="139"/>
      <c r="AE44" s="140"/>
      <c r="AF44" s="20">
        <f t="shared" ref="AF44:AF47" si="22">AC44</f>
        <v>63141</v>
      </c>
      <c r="AG44" s="85"/>
      <c r="AH44" s="84" t="s">
        <v>45</v>
      </c>
      <c r="AI44" s="85" t="s">
        <v>111</v>
      </c>
      <c r="AJ44" s="85" t="s">
        <v>112</v>
      </c>
      <c r="AK44" s="85"/>
      <c r="AL44" s="85" t="s">
        <v>459</v>
      </c>
      <c r="AM44" s="85" t="s">
        <v>460</v>
      </c>
      <c r="AN44" s="85"/>
      <c r="AO44" s="96"/>
      <c r="AP44" s="85"/>
    </row>
    <row r="45">
      <c r="A45" s="79" t="s">
        <v>351</v>
      </c>
      <c r="B45" s="80" t="s">
        <v>461</v>
      </c>
      <c r="C45" s="87" t="s">
        <v>462</v>
      </c>
      <c r="D45" s="12" t="s">
        <v>117</v>
      </c>
      <c r="E45" s="82">
        <v>45407.0</v>
      </c>
      <c r="F45" s="83"/>
      <c r="G45" s="83"/>
      <c r="H45" s="85"/>
      <c r="I45" s="85"/>
      <c r="J45" s="82"/>
      <c r="K45" s="123"/>
      <c r="L45" s="85"/>
      <c r="M45" s="85"/>
      <c r="N45" s="85"/>
      <c r="O45" s="85"/>
      <c r="P45" s="84" t="s">
        <v>45</v>
      </c>
      <c r="Q45" s="85"/>
      <c r="R45" s="85"/>
      <c r="S45" s="85"/>
      <c r="T45" s="85"/>
      <c r="U45" s="88" t="s">
        <v>123</v>
      </c>
      <c r="V45" s="83"/>
      <c r="W45" s="83"/>
      <c r="X45" s="89" t="s">
        <v>53</v>
      </c>
      <c r="Y45" s="113" t="s">
        <v>463</v>
      </c>
      <c r="Z45" s="21">
        <f t="shared" si="20"/>
        <v>14100</v>
      </c>
      <c r="AA45" s="91">
        <v>8659.0</v>
      </c>
      <c r="AB45" s="92"/>
      <c r="AC45" s="127">
        <v>65997.0</v>
      </c>
      <c r="AD45" s="109"/>
      <c r="AE45" s="128"/>
      <c r="AF45" s="61">
        <f t="shared" si="22"/>
        <v>65997</v>
      </c>
      <c r="AG45" s="85"/>
      <c r="AH45" s="84" t="s">
        <v>45</v>
      </c>
      <c r="AI45" s="85" t="s">
        <v>464</v>
      </c>
      <c r="AJ45" s="85" t="s">
        <v>225</v>
      </c>
      <c r="AK45" s="85"/>
      <c r="AL45" s="85" t="s">
        <v>465</v>
      </c>
      <c r="AM45" s="85" t="s">
        <v>466</v>
      </c>
      <c r="AN45" s="85"/>
      <c r="AO45" s="96"/>
      <c r="AP45" s="85"/>
    </row>
    <row r="46">
      <c r="A46" s="79" t="s">
        <v>351</v>
      </c>
      <c r="B46" s="80" t="s">
        <v>467</v>
      </c>
      <c r="C46" s="105" t="s">
        <v>468</v>
      </c>
      <c r="D46" s="12" t="s">
        <v>44</v>
      </c>
      <c r="E46" s="82">
        <v>45411.0</v>
      </c>
      <c r="F46" s="83"/>
      <c r="G46" s="83"/>
      <c r="H46" s="87"/>
      <c r="I46" s="87" t="s">
        <v>469</v>
      </c>
      <c r="J46" s="106">
        <v>130.0</v>
      </c>
      <c r="K46" s="123"/>
      <c r="L46" s="85"/>
      <c r="M46" s="85"/>
      <c r="N46" s="85"/>
      <c r="O46" s="85"/>
      <c r="P46" s="84" t="s">
        <v>45</v>
      </c>
      <c r="Q46" s="85"/>
      <c r="R46" s="85"/>
      <c r="S46" s="85"/>
      <c r="T46" s="85"/>
      <c r="U46" s="85"/>
      <c r="V46" s="83"/>
      <c r="W46" s="83"/>
      <c r="X46" s="89" t="s">
        <v>53</v>
      </c>
      <c r="Y46" s="107" t="s">
        <v>470</v>
      </c>
      <c r="Z46" s="21" t="str">
        <f t="shared" ref="Z46:Z47" si="23">LEFT(Y46, LEN(Y46)-8)</f>
        <v>1199.1</v>
      </c>
      <c r="AA46" s="91">
        <v>2986.0</v>
      </c>
      <c r="AB46" s="92"/>
      <c r="AC46" s="130">
        <v>64646.0</v>
      </c>
      <c r="AD46" s="85"/>
      <c r="AE46" s="94"/>
      <c r="AF46" s="61">
        <f t="shared" si="22"/>
        <v>64646</v>
      </c>
      <c r="AG46" s="85"/>
      <c r="AH46" s="84" t="s">
        <v>45</v>
      </c>
      <c r="AI46" s="85" t="s">
        <v>471</v>
      </c>
      <c r="AJ46" s="85" t="s">
        <v>167</v>
      </c>
      <c r="AK46" s="85"/>
      <c r="AL46" s="85"/>
      <c r="AM46" s="95" t="s">
        <v>472</v>
      </c>
      <c r="AN46" s="85"/>
      <c r="AO46" s="96"/>
      <c r="AP46" s="85"/>
    </row>
    <row r="47">
      <c r="A47" s="79" t="s">
        <v>351</v>
      </c>
      <c r="B47" s="80" t="s">
        <v>473</v>
      </c>
      <c r="C47" s="87" t="s">
        <v>474</v>
      </c>
      <c r="D47" s="12" t="s">
        <v>117</v>
      </c>
      <c r="E47" s="82">
        <v>45411.0</v>
      </c>
      <c r="F47" s="83"/>
      <c r="G47" s="83"/>
      <c r="H47" s="85"/>
      <c r="I47" s="85"/>
      <c r="J47" s="82"/>
      <c r="K47" s="123"/>
      <c r="L47" s="85"/>
      <c r="M47" s="85"/>
      <c r="N47" s="85"/>
      <c r="O47" s="85"/>
      <c r="P47" s="84" t="s">
        <v>45</v>
      </c>
      <c r="Q47" s="85"/>
      <c r="R47" s="112"/>
      <c r="S47" s="112">
        <v>4.0</v>
      </c>
      <c r="T47" s="85"/>
      <c r="U47" s="88" t="s">
        <v>475</v>
      </c>
      <c r="V47" s="106" t="s">
        <v>49</v>
      </c>
      <c r="W47" s="82">
        <v>45422.0</v>
      </c>
      <c r="X47" s="89" t="s">
        <v>53</v>
      </c>
      <c r="Y47" s="107" t="s">
        <v>476</v>
      </c>
      <c r="Z47" s="21" t="str">
        <f t="shared" si="23"/>
        <v>575.8</v>
      </c>
      <c r="AA47" s="91">
        <v>1942.0</v>
      </c>
      <c r="AB47" s="92"/>
      <c r="AC47" s="138">
        <v>63446.0</v>
      </c>
      <c r="AD47" s="139"/>
      <c r="AE47" s="140"/>
      <c r="AF47" s="20">
        <f t="shared" si="22"/>
        <v>63446</v>
      </c>
      <c r="AG47" s="85"/>
      <c r="AH47" s="84" t="s">
        <v>45</v>
      </c>
      <c r="AI47" s="85" t="s">
        <v>477</v>
      </c>
      <c r="AJ47" s="85" t="s">
        <v>154</v>
      </c>
      <c r="AK47" s="85"/>
      <c r="AL47" s="85"/>
      <c r="AM47" s="85" t="s">
        <v>401</v>
      </c>
      <c r="AN47" s="85"/>
      <c r="AO47" s="96"/>
      <c r="AP47" s="85"/>
    </row>
    <row r="48">
      <c r="A48" s="79" t="s">
        <v>351</v>
      </c>
      <c r="B48" s="80" t="s">
        <v>478</v>
      </c>
      <c r="C48" s="122" t="s">
        <v>479</v>
      </c>
      <c r="D48" s="12" t="s">
        <v>117</v>
      </c>
      <c r="E48" s="82">
        <v>45407.0</v>
      </c>
      <c r="F48" s="83"/>
      <c r="G48" s="83"/>
      <c r="H48" s="85"/>
      <c r="I48" s="85"/>
      <c r="J48" s="82"/>
      <c r="K48" s="123"/>
      <c r="L48" s="85"/>
      <c r="M48" s="85"/>
      <c r="N48" s="85"/>
      <c r="O48" s="85"/>
      <c r="P48" s="84" t="s">
        <v>45</v>
      </c>
      <c r="Q48" s="85"/>
      <c r="R48" s="112"/>
      <c r="S48" s="112">
        <v>36.0</v>
      </c>
      <c r="T48" s="85"/>
      <c r="U48" s="88" t="s">
        <v>45</v>
      </c>
      <c r="V48" s="83"/>
      <c r="W48" s="83"/>
      <c r="X48" s="89" t="s">
        <v>69</v>
      </c>
      <c r="Y48" s="113" t="s">
        <v>480</v>
      </c>
      <c r="Z48" s="21">
        <f>(LEFT(Y48,LEN(Y48)-8))*1000</f>
        <v>7400</v>
      </c>
      <c r="AA48" s="91">
        <v>46123.0</v>
      </c>
      <c r="AB48" s="92"/>
      <c r="AC48" s="132" t="s">
        <v>481</v>
      </c>
      <c r="AD48" s="133">
        <v>12485.0</v>
      </c>
      <c r="AE48" s="133">
        <v>36722.0</v>
      </c>
      <c r="AG48" s="85"/>
      <c r="AH48" s="84" t="s">
        <v>49</v>
      </c>
      <c r="AI48" s="85" t="s">
        <v>482</v>
      </c>
      <c r="AJ48" s="85" t="s">
        <v>167</v>
      </c>
      <c r="AK48" s="85"/>
      <c r="AL48" s="85" t="s">
        <v>483</v>
      </c>
      <c r="AM48" s="85" t="s">
        <v>484</v>
      </c>
      <c r="AN48" s="85"/>
      <c r="AO48" s="96"/>
      <c r="AP48" s="85"/>
    </row>
    <row r="49">
      <c r="A49" s="79" t="s">
        <v>351</v>
      </c>
      <c r="B49" s="80" t="s">
        <v>485</v>
      </c>
      <c r="C49" s="97" t="s">
        <v>486</v>
      </c>
      <c r="D49" s="12" t="s">
        <v>117</v>
      </c>
      <c r="E49" s="82">
        <v>45420.0</v>
      </c>
      <c r="F49" s="83"/>
      <c r="G49" s="83"/>
      <c r="H49" s="85"/>
      <c r="I49" s="85"/>
      <c r="J49" s="82"/>
      <c r="K49" s="123"/>
      <c r="L49" s="85"/>
      <c r="M49" s="85"/>
      <c r="N49" s="85"/>
      <c r="O49" s="85"/>
      <c r="P49" s="84" t="s">
        <v>45</v>
      </c>
      <c r="Q49" s="85"/>
      <c r="R49" s="112"/>
      <c r="S49" s="112">
        <v>43.0</v>
      </c>
      <c r="T49" s="85"/>
      <c r="U49" s="85"/>
      <c r="V49" s="83"/>
      <c r="W49" s="83"/>
      <c r="X49" s="89" t="s">
        <v>53</v>
      </c>
      <c r="Y49" s="107" t="s">
        <v>487</v>
      </c>
      <c r="Z49" s="21" t="str">
        <f t="shared" ref="Z49:Z50" si="24">LEFT(Y49, LEN(Y49)-8)</f>
        <v>393.5</v>
      </c>
      <c r="AA49" s="91">
        <v>7208.0</v>
      </c>
      <c r="AB49" s="92"/>
      <c r="AC49" s="138">
        <v>56244.0</v>
      </c>
      <c r="AD49" s="139"/>
      <c r="AE49" s="140"/>
      <c r="AF49" s="20">
        <f t="shared" ref="AF49:AF51" si="25">AC49</f>
        <v>56244</v>
      </c>
      <c r="AG49" s="85"/>
      <c r="AH49" s="108" t="s">
        <v>45</v>
      </c>
      <c r="AI49" s="85" t="s">
        <v>99</v>
      </c>
      <c r="AJ49" s="85" t="s">
        <v>100</v>
      </c>
      <c r="AK49" s="85"/>
      <c r="AL49" s="85"/>
      <c r="AM49" s="95" t="s">
        <v>488</v>
      </c>
      <c r="AN49" s="85"/>
      <c r="AO49" s="96"/>
      <c r="AP49" s="85"/>
    </row>
    <row r="50">
      <c r="A50" s="79" t="s">
        <v>351</v>
      </c>
      <c r="B50" s="80" t="s">
        <v>489</v>
      </c>
      <c r="C50" s="87" t="s">
        <v>490</v>
      </c>
      <c r="D50" s="12" t="s">
        <v>117</v>
      </c>
      <c r="E50" s="82">
        <v>45408.0</v>
      </c>
      <c r="F50" s="83"/>
      <c r="G50" s="83"/>
      <c r="H50" s="85"/>
      <c r="I50" s="85" t="s">
        <v>491</v>
      </c>
      <c r="J50" s="106">
        <v>12.0</v>
      </c>
      <c r="K50" s="123"/>
      <c r="L50" s="85"/>
      <c r="M50" s="85"/>
      <c r="N50" s="85"/>
      <c r="O50" s="85"/>
      <c r="P50" s="84" t="s">
        <v>45</v>
      </c>
      <c r="Q50" s="85"/>
      <c r="R50" s="85"/>
      <c r="S50" s="85"/>
      <c r="T50" s="85"/>
      <c r="U50" s="85"/>
      <c r="V50" s="83"/>
      <c r="W50" s="83"/>
      <c r="X50" s="89" t="s">
        <v>53</v>
      </c>
      <c r="Y50" s="107" t="s">
        <v>492</v>
      </c>
      <c r="Z50" s="21" t="str">
        <f t="shared" si="24"/>
        <v>180</v>
      </c>
      <c r="AA50" s="91">
        <v>1212.0</v>
      </c>
      <c r="AB50" s="92"/>
      <c r="AC50" s="127">
        <v>62692.0</v>
      </c>
      <c r="AD50" s="109"/>
      <c r="AE50" s="128"/>
      <c r="AF50" s="61">
        <f t="shared" si="25"/>
        <v>62692</v>
      </c>
      <c r="AG50" s="85"/>
      <c r="AH50" s="118" t="s">
        <v>45</v>
      </c>
      <c r="AI50" s="85" t="s">
        <v>493</v>
      </c>
      <c r="AJ50" s="85" t="s">
        <v>154</v>
      </c>
      <c r="AK50" s="85"/>
      <c r="AL50" s="85"/>
      <c r="AM50" s="85" t="s">
        <v>494</v>
      </c>
      <c r="AN50" s="85"/>
      <c r="AO50" s="96"/>
      <c r="AP50" s="85"/>
    </row>
    <row r="51">
      <c r="A51" s="79" t="s">
        <v>351</v>
      </c>
      <c r="B51" s="80" t="s">
        <v>495</v>
      </c>
      <c r="C51" s="87" t="s">
        <v>496</v>
      </c>
      <c r="D51" s="12" t="s">
        <v>117</v>
      </c>
      <c r="E51" s="82">
        <v>45407.0</v>
      </c>
      <c r="F51" s="83"/>
      <c r="G51" s="83"/>
      <c r="H51" s="85"/>
      <c r="I51" s="85"/>
      <c r="J51" s="82"/>
      <c r="K51" s="123"/>
      <c r="L51" s="85"/>
      <c r="M51" s="85"/>
      <c r="N51" s="85"/>
      <c r="O51" s="85"/>
      <c r="P51" s="84" t="s">
        <v>45</v>
      </c>
      <c r="Q51" s="85"/>
      <c r="R51" s="112"/>
      <c r="S51" s="112">
        <v>13.0</v>
      </c>
      <c r="T51" s="85"/>
      <c r="U51" s="85"/>
      <c r="V51" s="83"/>
      <c r="W51" s="83"/>
      <c r="X51" s="89" t="s">
        <v>53</v>
      </c>
      <c r="Y51" s="113" t="s">
        <v>497</v>
      </c>
      <c r="Z51" s="21">
        <f t="shared" ref="Z51:Z52" si="26">(LEFT(Y51,LEN(Y51)-8))*1000</f>
        <v>34100</v>
      </c>
      <c r="AA51" s="91">
        <v>5604.0</v>
      </c>
      <c r="AB51" s="92"/>
      <c r="AC51" s="130">
        <v>59710.0</v>
      </c>
      <c r="AD51" s="85"/>
      <c r="AE51" s="94"/>
      <c r="AF51" s="61">
        <f t="shared" si="25"/>
        <v>59710</v>
      </c>
      <c r="AG51" s="85"/>
      <c r="AH51" s="84" t="s">
        <v>45</v>
      </c>
      <c r="AI51" s="85" t="s">
        <v>498</v>
      </c>
      <c r="AJ51" s="85" t="s">
        <v>499</v>
      </c>
      <c r="AK51" s="85"/>
      <c r="AL51" s="85" t="s">
        <v>500</v>
      </c>
      <c r="AM51" s="85" t="s">
        <v>501</v>
      </c>
      <c r="AN51" s="85"/>
      <c r="AO51" s="96"/>
      <c r="AP51" s="85"/>
    </row>
    <row r="52">
      <c r="A52" s="79" t="s">
        <v>351</v>
      </c>
      <c r="B52" s="80" t="s">
        <v>502</v>
      </c>
      <c r="C52" s="85"/>
      <c r="D52" s="12"/>
      <c r="E52" s="82">
        <v>45407.0</v>
      </c>
      <c r="F52" s="98">
        <v>45419.0</v>
      </c>
      <c r="G52" s="98">
        <v>45419.0</v>
      </c>
      <c r="H52" s="84" t="s">
        <v>45</v>
      </c>
      <c r="I52" s="85"/>
      <c r="J52" s="100"/>
      <c r="K52" s="15">
        <f t="shared" ref="K52:K53" si="27">(G52-E52)</f>
        <v>12</v>
      </c>
      <c r="L52" s="85"/>
      <c r="M52" s="85"/>
      <c r="N52" s="85"/>
      <c r="O52" s="85"/>
      <c r="P52" s="84" t="s">
        <v>45</v>
      </c>
      <c r="Q52" s="85"/>
      <c r="R52" s="112"/>
      <c r="S52" s="112">
        <v>13.0</v>
      </c>
      <c r="T52" s="85"/>
      <c r="U52" s="85"/>
      <c r="V52" s="83"/>
      <c r="W52" s="83"/>
      <c r="X52" s="89" t="s">
        <v>69</v>
      </c>
      <c r="Y52" s="113" t="s">
        <v>503</v>
      </c>
      <c r="Z52" s="21">
        <f t="shared" si="26"/>
        <v>3500</v>
      </c>
      <c r="AA52" s="91">
        <v>37949.0</v>
      </c>
      <c r="AB52" s="92"/>
      <c r="AC52" s="135" t="s">
        <v>504</v>
      </c>
      <c r="AD52" s="136">
        <v>9992.0</v>
      </c>
      <c r="AE52" s="136">
        <v>28794.0</v>
      </c>
      <c r="AG52" s="85"/>
      <c r="AH52" s="84" t="s">
        <v>49</v>
      </c>
      <c r="AI52" s="85" t="s">
        <v>505</v>
      </c>
      <c r="AJ52" s="85" t="s">
        <v>379</v>
      </c>
      <c r="AK52" s="85"/>
      <c r="AL52" s="85" t="s">
        <v>506</v>
      </c>
      <c r="AM52" s="85" t="s">
        <v>507</v>
      </c>
      <c r="AN52" s="85"/>
      <c r="AO52" s="96"/>
      <c r="AP52" s="85"/>
    </row>
    <row r="53">
      <c r="A53" s="79" t="s">
        <v>351</v>
      </c>
      <c r="B53" s="80" t="s">
        <v>508</v>
      </c>
      <c r="C53" s="85"/>
      <c r="D53" s="12"/>
      <c r="E53" s="83"/>
      <c r="F53" s="83"/>
      <c r="G53" s="83"/>
      <c r="H53" s="85"/>
      <c r="I53" s="85"/>
      <c r="J53" s="100"/>
      <c r="K53" s="15">
        <f t="shared" si="27"/>
        <v>0</v>
      </c>
      <c r="L53" s="85"/>
      <c r="M53" s="85"/>
      <c r="N53" s="85"/>
      <c r="O53" s="85"/>
      <c r="P53" s="84" t="s">
        <v>45</v>
      </c>
      <c r="Q53" s="85"/>
      <c r="R53" s="85"/>
      <c r="S53" s="85"/>
      <c r="T53" s="85"/>
      <c r="U53" s="85"/>
      <c r="V53" s="83"/>
      <c r="W53" s="83"/>
      <c r="X53" s="89" t="s">
        <v>69</v>
      </c>
      <c r="Y53" s="107" t="s">
        <v>509</v>
      </c>
      <c r="Z53" s="21" t="str">
        <f>LEFT(Y53, LEN(Y53)-8)</f>
        <v>203</v>
      </c>
      <c r="AA53" s="91">
        <v>13927.0</v>
      </c>
      <c r="AB53" s="92"/>
      <c r="AC53" s="135" t="s">
        <v>510</v>
      </c>
      <c r="AD53" s="136">
        <v>16408.0</v>
      </c>
      <c r="AE53" s="136">
        <v>35804.0</v>
      </c>
      <c r="AG53" s="85"/>
      <c r="AH53" s="84" t="s">
        <v>45</v>
      </c>
      <c r="AI53" s="85" t="s">
        <v>511</v>
      </c>
      <c r="AJ53" s="85" t="s">
        <v>127</v>
      </c>
      <c r="AK53" s="85"/>
      <c r="AL53" s="85"/>
      <c r="AM53" s="85" t="s">
        <v>507</v>
      </c>
      <c r="AN53" s="85"/>
      <c r="AO53" s="141" t="s">
        <v>512</v>
      </c>
      <c r="AP53" s="85"/>
    </row>
    <row r="54">
      <c r="A54" s="79" t="s">
        <v>351</v>
      </c>
      <c r="B54" s="80" t="s">
        <v>513</v>
      </c>
      <c r="C54" s="87" t="s">
        <v>514</v>
      </c>
      <c r="D54" s="12" t="s">
        <v>63</v>
      </c>
      <c r="E54" s="82">
        <v>45405.0</v>
      </c>
      <c r="F54" s="83"/>
      <c r="G54" s="83"/>
      <c r="H54" s="85"/>
      <c r="I54" s="85"/>
      <c r="J54" s="82"/>
      <c r="K54" s="123"/>
      <c r="L54" s="85"/>
      <c r="M54" s="85"/>
      <c r="N54" s="85"/>
      <c r="O54" s="85"/>
      <c r="P54" s="84" t="s">
        <v>45</v>
      </c>
      <c r="Q54" s="85"/>
      <c r="R54" s="85"/>
      <c r="S54" s="85"/>
      <c r="T54" s="85"/>
      <c r="U54" s="85"/>
      <c r="V54" s="83"/>
      <c r="W54" s="83"/>
      <c r="X54" s="89" t="s">
        <v>53</v>
      </c>
      <c r="Y54" s="113" t="s">
        <v>515</v>
      </c>
      <c r="Z54" s="21">
        <f t="shared" ref="Z54:Z55" si="28">(LEFT(Y54,LEN(Y54)-8))*1000</f>
        <v>7814</v>
      </c>
      <c r="AA54" s="91">
        <v>4494.0</v>
      </c>
      <c r="AB54" s="92"/>
      <c r="AC54" s="130">
        <v>58128.0</v>
      </c>
      <c r="AD54" s="85"/>
      <c r="AE54" s="94"/>
      <c r="AF54" s="61">
        <f>AC54</f>
        <v>58128</v>
      </c>
      <c r="AG54" s="85"/>
      <c r="AH54" s="108" t="s">
        <v>45</v>
      </c>
      <c r="AI54" s="85" t="s">
        <v>516</v>
      </c>
      <c r="AJ54" s="85" t="s">
        <v>517</v>
      </c>
      <c r="AK54" s="85"/>
      <c r="AL54" s="85" t="s">
        <v>518</v>
      </c>
      <c r="AM54" s="85" t="s">
        <v>519</v>
      </c>
      <c r="AN54" s="85"/>
      <c r="AO54" s="96"/>
      <c r="AP54" s="85"/>
    </row>
    <row r="55">
      <c r="A55" s="79" t="s">
        <v>351</v>
      </c>
      <c r="B55" s="80" t="s">
        <v>520</v>
      </c>
      <c r="C55" s="105" t="s">
        <v>521</v>
      </c>
      <c r="D55" s="12" t="s">
        <v>63</v>
      </c>
      <c r="E55" s="82">
        <v>45411.0</v>
      </c>
      <c r="F55" s="142">
        <v>45415.0</v>
      </c>
      <c r="G55" s="142">
        <v>45415.0</v>
      </c>
      <c r="H55" s="88" t="s">
        <v>45</v>
      </c>
      <c r="I55" s="85"/>
      <c r="J55" s="82"/>
      <c r="K55" s="123"/>
      <c r="L55" s="85"/>
      <c r="M55" s="85"/>
      <c r="N55" s="85"/>
      <c r="O55" s="85"/>
      <c r="P55" s="105" t="s">
        <v>522</v>
      </c>
      <c r="Q55" s="85"/>
      <c r="R55" s="85"/>
      <c r="S55" s="85"/>
      <c r="T55" s="85"/>
      <c r="U55" s="85"/>
      <c r="V55" s="88" t="s">
        <v>123</v>
      </c>
      <c r="W55" s="83"/>
      <c r="X55" s="89" t="s">
        <v>69</v>
      </c>
      <c r="Y55" s="113" t="s">
        <v>523</v>
      </c>
      <c r="Z55" s="21">
        <f t="shared" si="28"/>
        <v>1980</v>
      </c>
      <c r="AA55" s="91">
        <v>36344.0</v>
      </c>
      <c r="AB55" s="92"/>
      <c r="AC55" s="135" t="s">
        <v>524</v>
      </c>
      <c r="AD55" s="136">
        <v>17239.0</v>
      </c>
      <c r="AE55" s="136">
        <v>36001.0</v>
      </c>
      <c r="AG55" s="85"/>
      <c r="AH55" s="118" t="s">
        <v>49</v>
      </c>
      <c r="AI55" s="85"/>
      <c r="AJ55" s="85" t="s">
        <v>499</v>
      </c>
      <c r="AK55" s="85"/>
      <c r="AL55" s="143" t="s">
        <v>525</v>
      </c>
      <c r="AM55" s="144" t="s">
        <v>526</v>
      </c>
      <c r="AN55" s="85"/>
      <c r="AO55" s="96"/>
      <c r="AP55" s="105" t="s">
        <v>527</v>
      </c>
    </row>
    <row r="56">
      <c r="A56" s="145" t="s">
        <v>528</v>
      </c>
      <c r="B56" s="32" t="s">
        <v>529</v>
      </c>
      <c r="C56" s="16" t="s">
        <v>530</v>
      </c>
      <c r="D56" s="12" t="s">
        <v>44</v>
      </c>
      <c r="E56" s="19">
        <v>45411.0</v>
      </c>
      <c r="F56" s="146"/>
      <c r="G56" s="146">
        <v>45422.0</v>
      </c>
      <c r="H56" s="12" t="s">
        <v>49</v>
      </c>
      <c r="I56" s="11" t="s">
        <v>531</v>
      </c>
      <c r="J56" s="14">
        <v>600.0</v>
      </c>
      <c r="K56" s="15">
        <f t="shared" ref="K56:K112" si="29">(G56-E56)</f>
        <v>11</v>
      </c>
      <c r="L56" s="16" t="s">
        <v>532</v>
      </c>
      <c r="M56" s="16" t="s">
        <v>533</v>
      </c>
      <c r="N56" s="16" t="s">
        <v>45</v>
      </c>
      <c r="O56" s="16" t="s">
        <v>534</v>
      </c>
      <c r="P56" s="16" t="s">
        <v>45</v>
      </c>
      <c r="Q56" s="16" t="s">
        <v>535</v>
      </c>
      <c r="R56" s="14" t="s">
        <v>120</v>
      </c>
      <c r="S56" s="14">
        <v>0.0</v>
      </c>
      <c r="T56" s="14">
        <v>0.0</v>
      </c>
      <c r="U56" s="11" t="s">
        <v>536</v>
      </c>
      <c r="V56" s="16" t="s">
        <v>49</v>
      </c>
      <c r="W56" s="19">
        <v>45418.0</v>
      </c>
      <c r="X56" s="11" t="s">
        <v>69</v>
      </c>
      <c r="Y56" s="147" t="s">
        <v>537</v>
      </c>
      <c r="Z56" s="21"/>
      <c r="AA56" s="22">
        <v>22000.0</v>
      </c>
      <c r="AB56" s="43" t="s">
        <v>538</v>
      </c>
      <c r="AC56" s="43">
        <v>7522.0</v>
      </c>
      <c r="AD56" s="12"/>
      <c r="AE56" s="12"/>
      <c r="AF56" s="61">
        <f t="shared" ref="AF56:AF59" si="30">AC56</f>
        <v>7522</v>
      </c>
      <c r="AG56" s="11">
        <v>34.0</v>
      </c>
      <c r="AH56" s="17" t="s">
        <v>45</v>
      </c>
      <c r="AI56" s="16" t="s">
        <v>539</v>
      </c>
      <c r="AJ56" s="16" t="s">
        <v>154</v>
      </c>
      <c r="AK56" s="16"/>
      <c r="AL56" s="16" t="s">
        <v>540</v>
      </c>
      <c r="AM56" s="11" t="s">
        <v>541</v>
      </c>
      <c r="AN56" s="148"/>
      <c r="AO56" s="11" t="s">
        <v>542</v>
      </c>
      <c r="AP56" s="11" t="s">
        <v>543</v>
      </c>
    </row>
    <row r="57">
      <c r="A57" s="145" t="s">
        <v>528</v>
      </c>
      <c r="B57" s="32" t="s">
        <v>544</v>
      </c>
      <c r="C57" s="11" t="s">
        <v>545</v>
      </c>
      <c r="D57" s="12" t="s">
        <v>117</v>
      </c>
      <c r="E57" s="13">
        <v>45378.0</v>
      </c>
      <c r="F57" s="149">
        <v>45391.0</v>
      </c>
      <c r="G57" s="149">
        <v>45391.0</v>
      </c>
      <c r="H57" s="12" t="s">
        <v>45</v>
      </c>
      <c r="I57" s="11">
        <v>50.0</v>
      </c>
      <c r="J57" s="14">
        <v>50.0</v>
      </c>
      <c r="K57" s="15">
        <f t="shared" si="29"/>
        <v>13</v>
      </c>
      <c r="L57" s="11" t="s">
        <v>546</v>
      </c>
      <c r="M57" s="16" t="s">
        <v>533</v>
      </c>
      <c r="N57" s="16" t="s">
        <v>45</v>
      </c>
      <c r="O57" s="16" t="s">
        <v>534</v>
      </c>
      <c r="P57" s="16" t="s">
        <v>45</v>
      </c>
      <c r="Q57" s="16" t="s">
        <v>535</v>
      </c>
      <c r="R57" s="14" t="s">
        <v>120</v>
      </c>
      <c r="S57" s="14">
        <v>0.0</v>
      </c>
      <c r="T57" s="14">
        <v>0.0</v>
      </c>
      <c r="U57" s="11" t="s">
        <v>547</v>
      </c>
      <c r="V57" s="16" t="s">
        <v>49</v>
      </c>
      <c r="W57" s="19">
        <v>45381.0</v>
      </c>
      <c r="X57" s="11" t="s">
        <v>53</v>
      </c>
      <c r="Y57" s="20" t="s">
        <v>548</v>
      </c>
      <c r="Z57" s="21">
        <f>(LEFT(Y57,LEN(Y57)-8))*1000</f>
        <v>2500</v>
      </c>
      <c r="AA57" s="22">
        <v>2500.0</v>
      </c>
      <c r="AB57" s="43" t="s">
        <v>538</v>
      </c>
      <c r="AC57" s="43">
        <v>64870.0</v>
      </c>
      <c r="AD57" s="12"/>
      <c r="AE57" s="12"/>
      <c r="AF57" s="61">
        <f t="shared" si="30"/>
        <v>64870</v>
      </c>
      <c r="AG57" s="11">
        <v>37.0</v>
      </c>
      <c r="AH57" s="17" t="s">
        <v>45</v>
      </c>
      <c r="AI57" s="16" t="s">
        <v>549</v>
      </c>
      <c r="AJ57" s="16" t="s">
        <v>112</v>
      </c>
      <c r="AK57" s="16"/>
      <c r="AL57" s="16" t="s">
        <v>550</v>
      </c>
      <c r="AM57" s="11" t="s">
        <v>551</v>
      </c>
      <c r="AN57" s="148"/>
      <c r="AO57" s="11" t="s">
        <v>552</v>
      </c>
      <c r="AP57" s="11" t="s">
        <v>553</v>
      </c>
    </row>
    <row r="58">
      <c r="A58" s="145" t="s">
        <v>528</v>
      </c>
      <c r="B58" s="32" t="s">
        <v>554</v>
      </c>
      <c r="C58" s="11" t="s">
        <v>555</v>
      </c>
      <c r="D58" s="12" t="s">
        <v>44</v>
      </c>
      <c r="E58" s="62">
        <v>45408.0</v>
      </c>
      <c r="F58" s="146"/>
      <c r="G58" s="146">
        <v>45422.0</v>
      </c>
      <c r="H58" s="12" t="s">
        <v>49</v>
      </c>
      <c r="I58" s="49" t="s">
        <v>556</v>
      </c>
      <c r="J58" s="14">
        <f>20*1.5</f>
        <v>30</v>
      </c>
      <c r="K58" s="15">
        <f t="shared" si="29"/>
        <v>14</v>
      </c>
      <c r="L58" s="11" t="s">
        <v>557</v>
      </c>
      <c r="M58" s="11" t="s">
        <v>558</v>
      </c>
      <c r="N58" s="12" t="s">
        <v>49</v>
      </c>
      <c r="O58" s="11" t="s">
        <v>559</v>
      </c>
      <c r="P58" s="16" t="s">
        <v>45</v>
      </c>
      <c r="Q58" s="16" t="s">
        <v>535</v>
      </c>
      <c r="R58" s="14" t="s">
        <v>120</v>
      </c>
      <c r="S58" s="14">
        <v>0.0</v>
      </c>
      <c r="T58" s="14">
        <v>0.0</v>
      </c>
      <c r="U58" s="16" t="s">
        <v>560</v>
      </c>
      <c r="V58" s="47" t="s">
        <v>123</v>
      </c>
      <c r="W58" s="16"/>
      <c r="X58" s="11" t="s">
        <v>69</v>
      </c>
      <c r="Y58" s="20" t="s">
        <v>561</v>
      </c>
      <c r="Z58" s="21" t="str">
        <f>LEFT(Y58, LEN(Y58)-8)</f>
        <v>65.2</v>
      </c>
      <c r="AA58" s="22">
        <v>5867.0</v>
      </c>
      <c r="AB58" s="43" t="s">
        <v>538</v>
      </c>
      <c r="AC58" s="61">
        <f>2871*2</f>
        <v>5742</v>
      </c>
      <c r="AD58" s="12"/>
      <c r="AE58" s="12"/>
      <c r="AF58" s="61">
        <f t="shared" si="30"/>
        <v>5742</v>
      </c>
      <c r="AG58" s="11">
        <v>29.0</v>
      </c>
      <c r="AH58" s="17" t="s">
        <v>45</v>
      </c>
      <c r="AI58" s="16" t="s">
        <v>562</v>
      </c>
      <c r="AJ58" s="16" t="s">
        <v>154</v>
      </c>
      <c r="AK58" s="16"/>
      <c r="AL58" s="16" t="s">
        <v>563</v>
      </c>
      <c r="AM58" s="11" t="s">
        <v>564</v>
      </c>
      <c r="AN58" s="148"/>
      <c r="AO58" s="150" t="s">
        <v>565</v>
      </c>
      <c r="AP58" s="11" t="s">
        <v>566</v>
      </c>
    </row>
    <row r="59">
      <c r="A59" s="145" t="s">
        <v>528</v>
      </c>
      <c r="B59" s="32" t="s">
        <v>567</v>
      </c>
      <c r="C59" s="11" t="s">
        <v>568</v>
      </c>
      <c r="D59" s="12" t="s">
        <v>63</v>
      </c>
      <c r="E59" s="13">
        <v>45407.0</v>
      </c>
      <c r="F59" s="146"/>
      <c r="G59" s="146">
        <v>45422.0</v>
      </c>
      <c r="H59" s="12" t="s">
        <v>49</v>
      </c>
      <c r="I59" s="11">
        <v>450.0</v>
      </c>
      <c r="J59" s="14">
        <v>450.0</v>
      </c>
      <c r="K59" s="15">
        <f t="shared" si="29"/>
        <v>15</v>
      </c>
      <c r="L59" s="16" t="s">
        <v>569</v>
      </c>
      <c r="M59" s="11" t="s">
        <v>570</v>
      </c>
      <c r="N59" s="12" t="s">
        <v>49</v>
      </c>
      <c r="O59" s="11" t="s">
        <v>571</v>
      </c>
      <c r="P59" s="16" t="s">
        <v>45</v>
      </c>
      <c r="Q59" s="11" t="s">
        <v>572</v>
      </c>
      <c r="R59" s="14" t="s">
        <v>165</v>
      </c>
      <c r="S59" s="14">
        <v>0.0</v>
      </c>
      <c r="T59" s="14">
        <v>0.0</v>
      </c>
      <c r="U59" s="16" t="s">
        <v>560</v>
      </c>
      <c r="V59" s="16" t="s">
        <v>45</v>
      </c>
      <c r="W59" s="16"/>
      <c r="X59" s="11" t="s">
        <v>53</v>
      </c>
      <c r="Y59" s="20" t="s">
        <v>573</v>
      </c>
      <c r="Z59" s="21">
        <f>(LEFT(Y59,LEN(Y59)-8))*1000</f>
        <v>36500</v>
      </c>
      <c r="AA59" s="22">
        <v>7841.0</v>
      </c>
      <c r="AB59" s="43" t="s">
        <v>538</v>
      </c>
      <c r="AC59" s="20">
        <v>61731.0</v>
      </c>
      <c r="AD59" s="12"/>
      <c r="AE59" s="12"/>
      <c r="AF59" s="20">
        <f t="shared" si="30"/>
        <v>61731</v>
      </c>
      <c r="AG59" s="11">
        <v>33.0</v>
      </c>
      <c r="AH59" s="17" t="s">
        <v>45</v>
      </c>
      <c r="AI59" s="16" t="s">
        <v>574</v>
      </c>
      <c r="AJ59" s="16" t="s">
        <v>154</v>
      </c>
      <c r="AK59" s="16"/>
      <c r="AL59" s="16" t="s">
        <v>575</v>
      </c>
      <c r="AM59" s="11" t="s">
        <v>576</v>
      </c>
      <c r="AN59" s="148"/>
      <c r="AO59" s="45" t="s">
        <v>577</v>
      </c>
      <c r="AP59" s="11" t="s">
        <v>578</v>
      </c>
    </row>
    <row r="60">
      <c r="A60" s="145" t="s">
        <v>528</v>
      </c>
      <c r="B60" s="32" t="s">
        <v>579</v>
      </c>
      <c r="C60" s="11" t="s">
        <v>580</v>
      </c>
      <c r="D60" s="12" t="s">
        <v>63</v>
      </c>
      <c r="E60" s="13">
        <v>45412.0</v>
      </c>
      <c r="F60" s="146">
        <v>45422.0</v>
      </c>
      <c r="G60" s="146">
        <v>45422.0</v>
      </c>
      <c r="H60" s="12" t="s">
        <v>45</v>
      </c>
      <c r="I60" s="11" t="s">
        <v>581</v>
      </c>
      <c r="J60" s="14">
        <v>45.0</v>
      </c>
      <c r="K60" s="15">
        <f t="shared" si="29"/>
        <v>10</v>
      </c>
      <c r="L60" s="16" t="s">
        <v>582</v>
      </c>
      <c r="M60" s="16" t="s">
        <v>583</v>
      </c>
      <c r="N60" s="16" t="s">
        <v>49</v>
      </c>
      <c r="O60" s="16" t="s">
        <v>584</v>
      </c>
      <c r="P60" s="16" t="s">
        <v>45</v>
      </c>
      <c r="Q60" s="11" t="s">
        <v>585</v>
      </c>
      <c r="R60" s="18" t="s">
        <v>67</v>
      </c>
      <c r="S60" s="17">
        <v>22.0</v>
      </c>
      <c r="T60" s="17">
        <v>29.0</v>
      </c>
      <c r="U60" s="11" t="s">
        <v>586</v>
      </c>
      <c r="V60" s="16" t="s">
        <v>49</v>
      </c>
      <c r="W60" s="19">
        <v>45414.0</v>
      </c>
      <c r="X60" s="11" t="s">
        <v>69</v>
      </c>
      <c r="Y60" s="20" t="s">
        <v>587</v>
      </c>
      <c r="Z60" s="21" t="str">
        <f>LEFT(Y60, LEN(Y60)-8)</f>
        <v>370</v>
      </c>
      <c r="AA60" s="22">
        <v>17549.0</v>
      </c>
      <c r="AB60" s="43" t="s">
        <v>538</v>
      </c>
      <c r="AC60" s="20" t="s">
        <v>588</v>
      </c>
      <c r="AD60" s="20">
        <v>7070.0</v>
      </c>
      <c r="AE60" s="20">
        <v>26860.0</v>
      </c>
      <c r="AG60" s="148"/>
      <c r="AH60" s="17" t="s">
        <v>49</v>
      </c>
      <c r="AI60" s="16" t="s">
        <v>589</v>
      </c>
      <c r="AJ60" s="16" t="s">
        <v>100</v>
      </c>
      <c r="AK60" s="16"/>
      <c r="AL60" s="16" t="s">
        <v>590</v>
      </c>
      <c r="AM60" s="11" t="s">
        <v>591</v>
      </c>
      <c r="AN60" s="148"/>
      <c r="AO60" s="45" t="s">
        <v>592</v>
      </c>
      <c r="AP60" s="11" t="s">
        <v>593</v>
      </c>
    </row>
    <row r="61">
      <c r="A61" s="145" t="s">
        <v>528</v>
      </c>
      <c r="B61" s="32" t="s">
        <v>594</v>
      </c>
      <c r="C61" s="11" t="s">
        <v>595</v>
      </c>
      <c r="D61" s="12" t="s">
        <v>63</v>
      </c>
      <c r="E61" s="13">
        <v>45404.0</v>
      </c>
      <c r="F61" s="146">
        <v>45422.0</v>
      </c>
      <c r="G61" s="146">
        <v>45422.0</v>
      </c>
      <c r="H61" s="12" t="s">
        <v>45</v>
      </c>
      <c r="I61" s="11" t="s">
        <v>596</v>
      </c>
      <c r="J61" s="14">
        <v>150.0</v>
      </c>
      <c r="K61" s="15">
        <f t="shared" si="29"/>
        <v>18</v>
      </c>
      <c r="L61" s="16" t="s">
        <v>597</v>
      </c>
      <c r="M61" s="16" t="s">
        <v>533</v>
      </c>
      <c r="N61" s="16" t="s">
        <v>45</v>
      </c>
      <c r="O61" s="23"/>
      <c r="P61" s="23"/>
      <c r="Q61" s="23"/>
      <c r="R61" s="14"/>
      <c r="S61" s="14">
        <v>0.0</v>
      </c>
      <c r="T61" s="14">
        <v>0.0</v>
      </c>
      <c r="U61" s="23"/>
      <c r="V61" s="42"/>
      <c r="W61" s="42"/>
      <c r="X61" s="11" t="s">
        <v>53</v>
      </c>
      <c r="Y61" s="20" t="s">
        <v>598</v>
      </c>
      <c r="Z61" s="21">
        <f t="shared" ref="Z61:Z62" si="31">(LEFT(Y61,LEN(Y61)-8))*1000</f>
        <v>2700</v>
      </c>
      <c r="AA61" s="22">
        <v>1699.0</v>
      </c>
      <c r="AB61" s="43" t="s">
        <v>538</v>
      </c>
      <c r="AC61" s="20">
        <v>65058.0</v>
      </c>
      <c r="AD61" s="148"/>
      <c r="AE61" s="12"/>
      <c r="AF61" s="20">
        <f t="shared" ref="AF61:AF63" si="32">AC61</f>
        <v>65058</v>
      </c>
      <c r="AG61" s="148"/>
      <c r="AH61" s="17" t="s">
        <v>49</v>
      </c>
      <c r="AI61" s="16" t="s">
        <v>599</v>
      </c>
      <c r="AJ61" s="16" t="s">
        <v>141</v>
      </c>
      <c r="AK61" s="16"/>
      <c r="AL61" s="16" t="s">
        <v>600</v>
      </c>
      <c r="AM61" s="11" t="s">
        <v>601</v>
      </c>
      <c r="AN61" s="148"/>
      <c r="AO61" s="150" t="s">
        <v>602</v>
      </c>
      <c r="AP61" s="11" t="s">
        <v>603</v>
      </c>
    </row>
    <row r="62">
      <c r="A62" s="145" t="s">
        <v>528</v>
      </c>
      <c r="B62" s="32" t="s">
        <v>604</v>
      </c>
      <c r="C62" s="11" t="s">
        <v>605</v>
      </c>
      <c r="D62" s="12" t="s">
        <v>63</v>
      </c>
      <c r="E62" s="13">
        <v>45411.0</v>
      </c>
      <c r="F62" s="146"/>
      <c r="G62" s="146">
        <v>45422.0</v>
      </c>
      <c r="H62" s="12" t="s">
        <v>49</v>
      </c>
      <c r="I62" s="11" t="s">
        <v>606</v>
      </c>
      <c r="J62" s="14">
        <v>100.0</v>
      </c>
      <c r="K62" s="15">
        <f t="shared" si="29"/>
        <v>11</v>
      </c>
      <c r="L62" s="16" t="s">
        <v>607</v>
      </c>
      <c r="M62" s="11" t="s">
        <v>608</v>
      </c>
      <c r="N62" s="12" t="s">
        <v>49</v>
      </c>
      <c r="O62" s="11" t="s">
        <v>609</v>
      </c>
      <c r="P62" s="16" t="s">
        <v>45</v>
      </c>
      <c r="Q62" s="49" t="s">
        <v>610</v>
      </c>
      <c r="R62" s="14" t="s">
        <v>120</v>
      </c>
      <c r="S62" s="14">
        <v>0.0</v>
      </c>
      <c r="T62" s="14">
        <v>2.0</v>
      </c>
      <c r="U62" s="16" t="s">
        <v>560</v>
      </c>
      <c r="V62" s="16" t="s">
        <v>45</v>
      </c>
      <c r="W62" s="16"/>
      <c r="X62" s="11" t="s">
        <v>53</v>
      </c>
      <c r="Y62" s="20" t="s">
        <v>611</v>
      </c>
      <c r="Z62" s="21">
        <f t="shared" si="31"/>
        <v>1850</v>
      </c>
      <c r="AA62" s="22">
        <v>22000.0</v>
      </c>
      <c r="AB62" s="43" t="s">
        <v>538</v>
      </c>
      <c r="AC62" s="20">
        <v>61310.0</v>
      </c>
      <c r="AD62" s="12"/>
      <c r="AE62" s="12"/>
      <c r="AF62" s="20">
        <f t="shared" si="32"/>
        <v>61310</v>
      </c>
      <c r="AG62" s="11">
        <v>28.0</v>
      </c>
      <c r="AH62" s="71"/>
      <c r="AI62" s="16" t="s">
        <v>612</v>
      </c>
      <c r="AJ62" s="16" t="s">
        <v>100</v>
      </c>
      <c r="AK62" s="16"/>
      <c r="AL62" s="16" t="s">
        <v>613</v>
      </c>
      <c r="AM62" s="11" t="s">
        <v>614</v>
      </c>
      <c r="AN62" s="148"/>
      <c r="AO62" s="45" t="s">
        <v>615</v>
      </c>
      <c r="AP62" s="11" t="s">
        <v>616</v>
      </c>
    </row>
    <row r="63">
      <c r="A63" s="145" t="s">
        <v>528</v>
      </c>
      <c r="B63" s="32" t="s">
        <v>617</v>
      </c>
      <c r="C63" s="23"/>
      <c r="D63" s="12"/>
      <c r="E63" s="42"/>
      <c r="F63" s="42"/>
      <c r="G63" s="42"/>
      <c r="H63" s="151"/>
      <c r="I63" s="151" t="s">
        <v>618</v>
      </c>
      <c r="J63" s="15"/>
      <c r="K63" s="15">
        <f t="shared" si="29"/>
        <v>0</v>
      </c>
      <c r="L63" s="23"/>
      <c r="M63" s="23"/>
      <c r="N63" s="23"/>
      <c r="O63" s="23"/>
      <c r="P63" s="23"/>
      <c r="Q63" s="23"/>
      <c r="R63" s="15"/>
      <c r="S63" s="15"/>
      <c r="T63" s="15"/>
      <c r="U63" s="23"/>
      <c r="V63" s="42"/>
      <c r="W63" s="42"/>
      <c r="X63" s="11" t="s">
        <v>53</v>
      </c>
      <c r="Y63" s="20" t="s">
        <v>619</v>
      </c>
      <c r="Z63" s="21" t="str">
        <f>LEFT(Y63, LEN(Y63)-8)</f>
        <v>604</v>
      </c>
      <c r="AA63" s="152"/>
      <c r="AB63" s="52"/>
      <c r="AC63" s="52"/>
      <c r="AD63" s="23"/>
      <c r="AE63" s="12"/>
      <c r="AF63" s="61" t="str">
        <f t="shared" si="32"/>
        <v/>
      </c>
      <c r="AG63" s="23"/>
      <c r="AH63" s="17" t="s">
        <v>49</v>
      </c>
      <c r="AI63" s="16" t="s">
        <v>238</v>
      </c>
      <c r="AJ63" s="16" t="s">
        <v>141</v>
      </c>
      <c r="AK63" s="16"/>
      <c r="AL63" s="16" t="s">
        <v>620</v>
      </c>
      <c r="AM63" s="11" t="s">
        <v>621</v>
      </c>
      <c r="AN63" s="148"/>
      <c r="AO63" s="23"/>
      <c r="AP63" s="11" t="s">
        <v>622</v>
      </c>
    </row>
    <row r="64">
      <c r="A64" s="145" t="s">
        <v>528</v>
      </c>
      <c r="B64" s="32" t="s">
        <v>623</v>
      </c>
      <c r="C64" s="11" t="s">
        <v>624</v>
      </c>
      <c r="D64" s="12" t="s">
        <v>44</v>
      </c>
      <c r="E64" s="13">
        <v>45403.0</v>
      </c>
      <c r="F64" s="42">
        <v>45415.0</v>
      </c>
      <c r="G64" s="42">
        <v>45415.0</v>
      </c>
      <c r="H64" s="12" t="s">
        <v>45</v>
      </c>
      <c r="I64" s="11">
        <v>29.0</v>
      </c>
      <c r="J64" s="14">
        <v>29.0</v>
      </c>
      <c r="K64" s="15">
        <f t="shared" si="29"/>
        <v>12</v>
      </c>
      <c r="L64" s="11" t="s">
        <v>625</v>
      </c>
      <c r="M64" s="16" t="s">
        <v>533</v>
      </c>
      <c r="N64" s="153" t="s">
        <v>45</v>
      </c>
      <c r="O64" s="151"/>
      <c r="P64" s="16" t="s">
        <v>45</v>
      </c>
      <c r="Q64" s="11" t="s">
        <v>626</v>
      </c>
      <c r="R64" s="18" t="s">
        <v>67</v>
      </c>
      <c r="S64" s="17">
        <v>45.0</v>
      </c>
      <c r="T64" s="153"/>
      <c r="U64" s="11" t="s">
        <v>627</v>
      </c>
      <c r="V64" s="12" t="s">
        <v>49</v>
      </c>
      <c r="W64" s="13">
        <v>45414.0</v>
      </c>
      <c r="X64" s="11" t="s">
        <v>53</v>
      </c>
      <c r="Y64" s="153"/>
      <c r="Z64" s="21"/>
      <c r="AA64" s="22">
        <v>7632.0</v>
      </c>
      <c r="AB64" s="43" t="s">
        <v>538</v>
      </c>
      <c r="AC64" s="24" t="s">
        <v>628</v>
      </c>
      <c r="AD64" s="148"/>
      <c r="AE64" s="12"/>
      <c r="AF64" s="12"/>
      <c r="AG64" s="148"/>
      <c r="AH64" s="17" t="s">
        <v>49</v>
      </c>
      <c r="AI64" s="16" t="s">
        <v>99</v>
      </c>
      <c r="AJ64" s="16" t="s">
        <v>100</v>
      </c>
      <c r="AK64" s="16"/>
      <c r="AL64" s="16" t="s">
        <v>629</v>
      </c>
      <c r="AM64" s="11" t="s">
        <v>630</v>
      </c>
      <c r="AN64" s="148"/>
      <c r="AO64" s="11" t="s">
        <v>631</v>
      </c>
      <c r="AP64" s="11" t="s">
        <v>632</v>
      </c>
    </row>
    <row r="65">
      <c r="A65" s="145" t="s">
        <v>528</v>
      </c>
      <c r="B65" s="32" t="s">
        <v>633</v>
      </c>
      <c r="C65" s="11" t="s">
        <v>545</v>
      </c>
      <c r="D65" s="12" t="s">
        <v>117</v>
      </c>
      <c r="E65" s="13">
        <v>45407.0</v>
      </c>
      <c r="F65" s="13">
        <v>45412.0</v>
      </c>
      <c r="G65" s="13">
        <v>45412.0</v>
      </c>
      <c r="H65" s="12" t="s">
        <v>45</v>
      </c>
      <c r="I65" s="49" t="s">
        <v>556</v>
      </c>
      <c r="J65" s="15">
        <f>20*1.5</f>
        <v>30</v>
      </c>
      <c r="K65" s="15">
        <f t="shared" si="29"/>
        <v>5</v>
      </c>
      <c r="L65" s="16" t="s">
        <v>607</v>
      </c>
      <c r="M65" s="16" t="s">
        <v>533</v>
      </c>
      <c r="N65" s="12" t="s">
        <v>45</v>
      </c>
      <c r="O65" s="11" t="s">
        <v>634</v>
      </c>
      <c r="P65" s="16" t="s">
        <v>45</v>
      </c>
      <c r="Q65" s="11" t="s">
        <v>585</v>
      </c>
      <c r="R65" s="18" t="s">
        <v>67</v>
      </c>
      <c r="S65" s="17">
        <v>24.0</v>
      </c>
      <c r="T65" s="17">
        <v>25.0</v>
      </c>
      <c r="U65" s="16" t="s">
        <v>560</v>
      </c>
      <c r="V65" s="16" t="s">
        <v>45</v>
      </c>
      <c r="W65" s="16"/>
      <c r="X65" s="11" t="s">
        <v>69</v>
      </c>
      <c r="Y65" s="20" t="s">
        <v>635</v>
      </c>
      <c r="Z65" s="21" t="str">
        <f>LEFT(Y65, LEN(Y65)-8)</f>
        <v>462.8</v>
      </c>
      <c r="AA65" s="22">
        <v>24076.0</v>
      </c>
      <c r="AB65" s="43" t="s">
        <v>538</v>
      </c>
      <c r="AC65" s="24" t="s">
        <v>636</v>
      </c>
      <c r="AD65" s="12"/>
      <c r="AE65" s="12"/>
      <c r="AF65" s="12"/>
      <c r="AG65" s="11">
        <v>43.0</v>
      </c>
      <c r="AH65" s="17" t="s">
        <v>45</v>
      </c>
      <c r="AI65" s="16" t="s">
        <v>637</v>
      </c>
      <c r="AJ65" s="16" t="s">
        <v>638</v>
      </c>
      <c r="AK65" s="16"/>
      <c r="AL65" s="16" t="s">
        <v>639</v>
      </c>
      <c r="AM65" s="11" t="s">
        <v>460</v>
      </c>
      <c r="AN65" s="148"/>
      <c r="AO65" s="150" t="s">
        <v>640</v>
      </c>
      <c r="AP65" s="11" t="s">
        <v>641</v>
      </c>
    </row>
    <row r="66">
      <c r="A66" s="145" t="s">
        <v>528</v>
      </c>
      <c r="B66" s="32" t="s">
        <v>642</v>
      </c>
      <c r="C66" s="11" t="s">
        <v>643</v>
      </c>
      <c r="D66" s="12" t="s">
        <v>44</v>
      </c>
      <c r="E66" s="13">
        <v>45408.0</v>
      </c>
      <c r="F66" s="13">
        <v>45412.0</v>
      </c>
      <c r="G66" s="13">
        <v>45412.0</v>
      </c>
      <c r="H66" s="154" t="s">
        <v>45</v>
      </c>
      <c r="I66" s="155">
        <v>1000.0</v>
      </c>
      <c r="J66" s="14">
        <v>1000.0</v>
      </c>
      <c r="K66" s="15">
        <f t="shared" si="29"/>
        <v>4</v>
      </c>
      <c r="L66" s="11" t="s">
        <v>644</v>
      </c>
      <c r="M66" s="11" t="s">
        <v>645</v>
      </c>
      <c r="N66" s="12" t="s">
        <v>49</v>
      </c>
      <c r="O66" s="11" t="s">
        <v>646</v>
      </c>
      <c r="P66" s="16" t="s">
        <v>45</v>
      </c>
      <c r="Q66" s="11" t="s">
        <v>585</v>
      </c>
      <c r="R66" s="18"/>
      <c r="S66" s="17">
        <v>3.0</v>
      </c>
      <c r="T66" s="17">
        <v>6.0</v>
      </c>
      <c r="U66" s="11" t="s">
        <v>647</v>
      </c>
      <c r="V66" s="16" t="s">
        <v>49</v>
      </c>
      <c r="W66" s="19">
        <v>45408.0</v>
      </c>
      <c r="X66" s="11" t="s">
        <v>69</v>
      </c>
      <c r="Y66" s="153"/>
      <c r="Z66" s="21"/>
      <c r="AA66" s="22">
        <v>19743.0</v>
      </c>
      <c r="AB66" s="43" t="s">
        <v>538</v>
      </c>
      <c r="AC66" s="24" t="s">
        <v>648</v>
      </c>
      <c r="AD66" s="148"/>
      <c r="AE66" s="12"/>
      <c r="AF66" s="12"/>
      <c r="AG66" s="148"/>
      <c r="AH66" s="17" t="s">
        <v>49</v>
      </c>
      <c r="AI66" s="16" t="s">
        <v>447</v>
      </c>
      <c r="AJ66" s="16" t="s">
        <v>448</v>
      </c>
      <c r="AK66" s="16"/>
      <c r="AL66" s="16" t="s">
        <v>649</v>
      </c>
      <c r="AM66" s="11" t="s">
        <v>650</v>
      </c>
      <c r="AN66" s="148"/>
      <c r="AO66" s="11" t="s">
        <v>651</v>
      </c>
      <c r="AP66" s="11" t="s">
        <v>652</v>
      </c>
    </row>
    <row r="67">
      <c r="A67" s="145" t="s">
        <v>528</v>
      </c>
      <c r="B67" s="32" t="s">
        <v>653</v>
      </c>
      <c r="C67" s="11" t="s">
        <v>654</v>
      </c>
      <c r="D67" s="12" t="s">
        <v>63</v>
      </c>
      <c r="E67" s="13">
        <v>45386.0</v>
      </c>
      <c r="F67" s="13">
        <v>45415.0</v>
      </c>
      <c r="G67" s="13">
        <v>45415.0</v>
      </c>
      <c r="H67" s="12" t="s">
        <v>45</v>
      </c>
      <c r="I67" s="11">
        <v>150.0</v>
      </c>
      <c r="J67" s="14">
        <v>150.0</v>
      </c>
      <c r="K67" s="15">
        <f t="shared" si="29"/>
        <v>29</v>
      </c>
      <c r="L67" s="16" t="s">
        <v>607</v>
      </c>
      <c r="M67" s="16" t="s">
        <v>533</v>
      </c>
      <c r="N67" s="156" t="s">
        <v>45</v>
      </c>
      <c r="O67" s="71"/>
      <c r="P67" s="16" t="s">
        <v>45</v>
      </c>
      <c r="Q67" s="49" t="s">
        <v>655</v>
      </c>
      <c r="R67" s="14" t="s">
        <v>165</v>
      </c>
      <c r="S67" s="14">
        <v>0.0</v>
      </c>
      <c r="T67" s="14">
        <v>0.0</v>
      </c>
      <c r="U67" s="16" t="s">
        <v>647</v>
      </c>
      <c r="V67" s="12" t="s">
        <v>49</v>
      </c>
      <c r="W67" s="13">
        <v>45412.0</v>
      </c>
      <c r="X67" s="11" t="s">
        <v>53</v>
      </c>
      <c r="Y67" s="20" t="s">
        <v>656</v>
      </c>
      <c r="Z67" s="21">
        <f t="shared" ref="Z67:Z68" si="33">(LEFT(Y67,LEN(Y67)-8))*1000</f>
        <v>2400</v>
      </c>
      <c r="AA67" s="22">
        <v>6600.0</v>
      </c>
      <c r="AB67" s="43" t="s">
        <v>538</v>
      </c>
      <c r="AC67" s="20">
        <v>66358.0</v>
      </c>
      <c r="AD67" s="12"/>
      <c r="AE67" s="12"/>
      <c r="AF67" s="20">
        <f t="shared" ref="AF67:AF68" si="34">AC67</f>
        <v>66358</v>
      </c>
      <c r="AG67" s="11">
        <v>66.0</v>
      </c>
      <c r="AH67" s="17" t="s">
        <v>45</v>
      </c>
      <c r="AI67" s="16" t="s">
        <v>657</v>
      </c>
      <c r="AJ67" s="16" t="s">
        <v>112</v>
      </c>
      <c r="AK67" s="16"/>
      <c r="AL67" s="16" t="s">
        <v>658</v>
      </c>
      <c r="AM67" s="11" t="s">
        <v>659</v>
      </c>
      <c r="AN67" s="148"/>
      <c r="AO67" s="150" t="s">
        <v>660</v>
      </c>
      <c r="AP67" s="11" t="s">
        <v>661</v>
      </c>
    </row>
    <row r="68">
      <c r="A68" s="145" t="s">
        <v>528</v>
      </c>
      <c r="B68" s="32" t="s">
        <v>662</v>
      </c>
      <c r="C68" s="11" t="s">
        <v>663</v>
      </c>
      <c r="D68" s="12" t="s">
        <v>44</v>
      </c>
      <c r="E68" s="13">
        <v>45411.0</v>
      </c>
      <c r="F68" s="13">
        <v>45413.0</v>
      </c>
      <c r="G68" s="13">
        <v>45413.0</v>
      </c>
      <c r="H68" s="12" t="s">
        <v>45</v>
      </c>
      <c r="I68" s="11">
        <v>300.0</v>
      </c>
      <c r="J68" s="14">
        <v>300.0</v>
      </c>
      <c r="K68" s="15">
        <f t="shared" si="29"/>
        <v>2</v>
      </c>
      <c r="L68" s="16" t="s">
        <v>607</v>
      </c>
      <c r="M68" s="11" t="s">
        <v>664</v>
      </c>
      <c r="N68" s="16" t="s">
        <v>49</v>
      </c>
      <c r="O68" s="23"/>
      <c r="P68" s="16" t="s">
        <v>45</v>
      </c>
      <c r="Q68" s="49" t="s">
        <v>665</v>
      </c>
      <c r="R68" s="18" t="s">
        <v>67</v>
      </c>
      <c r="S68" s="17">
        <v>3.0</v>
      </c>
      <c r="T68" s="17">
        <v>20.0</v>
      </c>
      <c r="U68" s="16" t="s">
        <v>560</v>
      </c>
      <c r="V68" s="16" t="s">
        <v>45</v>
      </c>
      <c r="W68" s="16"/>
      <c r="X68" s="11" t="s">
        <v>53</v>
      </c>
      <c r="Y68" s="20" t="s">
        <v>666</v>
      </c>
      <c r="Z68" s="21">
        <f t="shared" si="33"/>
        <v>1600</v>
      </c>
      <c r="AA68" s="22">
        <v>8549.0</v>
      </c>
      <c r="AB68" s="43" t="s">
        <v>538</v>
      </c>
      <c r="AC68" s="20">
        <v>68678.0</v>
      </c>
      <c r="AD68" s="12"/>
      <c r="AE68" s="12"/>
      <c r="AF68" s="20">
        <f t="shared" si="34"/>
        <v>68678</v>
      </c>
      <c r="AG68" s="11">
        <v>70.0</v>
      </c>
      <c r="AH68" s="17" t="s">
        <v>49</v>
      </c>
      <c r="AI68" s="16" t="s">
        <v>667</v>
      </c>
      <c r="AJ68" s="16" t="s">
        <v>400</v>
      </c>
      <c r="AK68" s="16"/>
      <c r="AL68" s="16" t="s">
        <v>668</v>
      </c>
      <c r="AM68" s="11" t="s">
        <v>669</v>
      </c>
      <c r="AN68" s="148"/>
      <c r="AO68" s="11" t="s">
        <v>670</v>
      </c>
      <c r="AP68" s="150" t="s">
        <v>671</v>
      </c>
    </row>
    <row r="69">
      <c r="A69" s="145" t="s">
        <v>528</v>
      </c>
      <c r="B69" s="32" t="s">
        <v>672</v>
      </c>
      <c r="C69" s="23"/>
      <c r="D69" s="12"/>
      <c r="E69" s="42"/>
      <c r="F69" s="42"/>
      <c r="G69" s="42"/>
      <c r="H69" s="151"/>
      <c r="I69" s="151"/>
      <c r="J69" s="15"/>
      <c r="K69" s="15">
        <f t="shared" si="29"/>
        <v>0</v>
      </c>
      <c r="L69" s="23"/>
      <c r="M69" s="23"/>
      <c r="N69" s="23"/>
      <c r="O69" s="23"/>
      <c r="P69" s="23"/>
      <c r="Q69" s="23"/>
      <c r="R69" s="15"/>
      <c r="S69" s="15"/>
      <c r="T69" s="15"/>
      <c r="U69" s="23"/>
      <c r="V69" s="42"/>
      <c r="W69" s="42"/>
      <c r="X69" s="11" t="s">
        <v>69</v>
      </c>
      <c r="Y69" s="20" t="s">
        <v>673</v>
      </c>
      <c r="Z69" s="21" t="str">
        <f>LEFT(Y69, LEN(Y69)-8)</f>
        <v>103</v>
      </c>
      <c r="AA69" s="22">
        <v>12264.0</v>
      </c>
      <c r="AB69" s="43" t="s">
        <v>538</v>
      </c>
      <c r="AC69" s="20" t="s">
        <v>674</v>
      </c>
      <c r="AD69" s="20">
        <v>7070.0</v>
      </c>
      <c r="AE69" s="20">
        <v>25660.0</v>
      </c>
      <c r="AG69" s="11">
        <v>29.0</v>
      </c>
      <c r="AH69" s="17" t="s">
        <v>49</v>
      </c>
      <c r="AI69" s="16" t="s">
        <v>675</v>
      </c>
      <c r="AJ69" s="16" t="s">
        <v>100</v>
      </c>
      <c r="AK69" s="16"/>
      <c r="AL69" s="16" t="s">
        <v>676</v>
      </c>
      <c r="AM69" s="11" t="s">
        <v>677</v>
      </c>
      <c r="AN69" s="148"/>
      <c r="AO69" s="45" t="s">
        <v>678</v>
      </c>
      <c r="AP69" s="150" t="s">
        <v>679</v>
      </c>
    </row>
    <row r="70">
      <c r="A70" s="145" t="s">
        <v>528</v>
      </c>
      <c r="B70" s="157" t="s">
        <v>680</v>
      </c>
      <c r="C70" s="11" t="s">
        <v>681</v>
      </c>
      <c r="D70" s="12" t="s">
        <v>63</v>
      </c>
      <c r="E70" s="13">
        <v>45412.0</v>
      </c>
      <c r="F70" s="19">
        <v>45413.0</v>
      </c>
      <c r="G70" s="19">
        <v>45413.0</v>
      </c>
      <c r="H70" s="153" t="s">
        <v>45</v>
      </c>
      <c r="I70" s="151"/>
      <c r="J70" s="15"/>
      <c r="K70" s="15">
        <f t="shared" si="29"/>
        <v>1</v>
      </c>
      <c r="L70" s="151"/>
      <c r="M70" s="16" t="s">
        <v>533</v>
      </c>
      <c r="N70" s="153" t="s">
        <v>45</v>
      </c>
      <c r="O70" s="151"/>
      <c r="P70" s="16" t="s">
        <v>45</v>
      </c>
      <c r="Q70" s="49" t="s">
        <v>682</v>
      </c>
      <c r="R70" s="14" t="s">
        <v>165</v>
      </c>
      <c r="S70" s="17">
        <v>2.0</v>
      </c>
      <c r="T70" s="17">
        <v>4.0</v>
      </c>
      <c r="U70" s="151"/>
      <c r="V70" s="151"/>
      <c r="W70" s="151"/>
      <c r="X70" s="11" t="s">
        <v>69</v>
      </c>
      <c r="Y70" s="20" t="s">
        <v>683</v>
      </c>
      <c r="Z70" s="21">
        <f>(LEFT(Y70,LEN(Y70)-8))*1000</f>
        <v>1200</v>
      </c>
      <c r="AA70" s="22">
        <v>40407.0</v>
      </c>
      <c r="AB70" s="43" t="s">
        <v>538</v>
      </c>
      <c r="AC70" s="20" t="s">
        <v>684</v>
      </c>
      <c r="AD70" s="20">
        <v>12600.0</v>
      </c>
      <c r="AE70" s="20">
        <v>36600.0</v>
      </c>
      <c r="AG70" s="11">
        <v>10.0</v>
      </c>
      <c r="AH70" s="17" t="s">
        <v>49</v>
      </c>
      <c r="AI70" s="16" t="s">
        <v>685</v>
      </c>
      <c r="AJ70" s="16" t="s">
        <v>74</v>
      </c>
      <c r="AK70" s="16"/>
      <c r="AL70" s="16" t="s">
        <v>686</v>
      </c>
      <c r="AM70" s="11" t="s">
        <v>687</v>
      </c>
      <c r="AN70" s="148"/>
      <c r="AO70" s="45" t="s">
        <v>688</v>
      </c>
      <c r="AP70" s="158" t="s">
        <v>689</v>
      </c>
    </row>
    <row r="71">
      <c r="A71" s="145" t="s">
        <v>528</v>
      </c>
      <c r="B71" s="157" t="s">
        <v>690</v>
      </c>
      <c r="C71" s="16" t="s">
        <v>691</v>
      </c>
      <c r="D71" s="12" t="s">
        <v>117</v>
      </c>
      <c r="E71" s="13">
        <v>45411.0</v>
      </c>
      <c r="F71" s="146" t="s">
        <v>692</v>
      </c>
      <c r="G71" s="146">
        <v>45422.0</v>
      </c>
      <c r="H71" s="12" t="s">
        <v>49</v>
      </c>
      <c r="I71" s="11">
        <v>70.0</v>
      </c>
      <c r="J71" s="14">
        <v>70.0</v>
      </c>
      <c r="K71" s="15">
        <f t="shared" si="29"/>
        <v>11</v>
      </c>
      <c r="L71" s="148"/>
      <c r="M71" s="11" t="s">
        <v>693</v>
      </c>
      <c r="N71" s="159" t="s">
        <v>49</v>
      </c>
      <c r="O71" s="148"/>
      <c r="P71" s="16" t="s">
        <v>45</v>
      </c>
      <c r="Q71" s="49" t="s">
        <v>694</v>
      </c>
      <c r="R71" s="14" t="s">
        <v>165</v>
      </c>
      <c r="S71" s="160"/>
      <c r="T71" s="160"/>
      <c r="U71" s="11" t="s">
        <v>389</v>
      </c>
      <c r="V71" s="12" t="s">
        <v>49</v>
      </c>
      <c r="W71" s="13">
        <v>45411.0</v>
      </c>
      <c r="X71" s="11" t="s">
        <v>69</v>
      </c>
      <c r="Y71" s="147" t="s">
        <v>695</v>
      </c>
      <c r="Z71" s="21"/>
      <c r="AA71" s="22">
        <v>28661.0</v>
      </c>
      <c r="AB71" s="43" t="s">
        <v>538</v>
      </c>
      <c r="AC71" s="20">
        <v>12522.0</v>
      </c>
      <c r="AD71" s="12"/>
      <c r="AE71" s="12"/>
      <c r="AF71" s="20">
        <f>AC71</f>
        <v>12522</v>
      </c>
      <c r="AG71" s="11">
        <v>25.0</v>
      </c>
      <c r="AH71" s="17" t="s">
        <v>45</v>
      </c>
      <c r="AI71" s="16" t="s">
        <v>696</v>
      </c>
      <c r="AJ71" s="16" t="s">
        <v>154</v>
      </c>
      <c r="AK71" s="16"/>
      <c r="AL71" s="16" t="s">
        <v>697</v>
      </c>
      <c r="AM71" s="11" t="s">
        <v>698</v>
      </c>
      <c r="AN71" s="148"/>
      <c r="AO71" s="161" t="s">
        <v>699</v>
      </c>
      <c r="AP71" s="162" t="s">
        <v>700</v>
      </c>
    </row>
    <row r="72">
      <c r="A72" s="145" t="s">
        <v>528</v>
      </c>
      <c r="B72" s="157" t="s">
        <v>701</v>
      </c>
      <c r="C72" s="11" t="s">
        <v>702</v>
      </c>
      <c r="D72" s="12" t="s">
        <v>44</v>
      </c>
      <c r="E72" s="13">
        <v>45411.0</v>
      </c>
      <c r="F72" s="13">
        <v>45415.0</v>
      </c>
      <c r="G72" s="13">
        <v>45415.0</v>
      </c>
      <c r="H72" s="159" t="s">
        <v>45</v>
      </c>
      <c r="I72" s="148"/>
      <c r="J72" s="15"/>
      <c r="K72" s="15">
        <f t="shared" si="29"/>
        <v>4</v>
      </c>
      <c r="L72" s="16" t="s">
        <v>703</v>
      </c>
      <c r="M72" s="16" t="s">
        <v>533</v>
      </c>
      <c r="N72" s="16" t="s">
        <v>45</v>
      </c>
      <c r="O72" s="23"/>
      <c r="P72" s="11" t="s">
        <v>45</v>
      </c>
      <c r="Q72" s="16" t="s">
        <v>704</v>
      </c>
      <c r="R72" s="18" t="s">
        <v>705</v>
      </c>
      <c r="S72" s="17">
        <v>0.0</v>
      </c>
      <c r="T72" s="14">
        <v>0.0</v>
      </c>
      <c r="U72" s="11" t="s">
        <v>706</v>
      </c>
      <c r="V72" s="12" t="s">
        <v>123</v>
      </c>
      <c r="W72" s="13">
        <v>45413.0</v>
      </c>
      <c r="X72" s="11" t="s">
        <v>69</v>
      </c>
      <c r="Y72" s="147" t="s">
        <v>695</v>
      </c>
      <c r="Z72" s="21"/>
      <c r="AA72" s="22">
        <v>22903.0</v>
      </c>
      <c r="AB72" s="43" t="s">
        <v>538</v>
      </c>
      <c r="AC72" s="20" t="s">
        <v>707</v>
      </c>
      <c r="AD72" s="20">
        <v>14436.0</v>
      </c>
      <c r="AE72" s="163">
        <v>48636.0</v>
      </c>
      <c r="AF72" s="61"/>
      <c r="AG72" s="11">
        <v>13.0</v>
      </c>
      <c r="AH72" s="17" t="s">
        <v>45</v>
      </c>
      <c r="AI72" s="16" t="s">
        <v>708</v>
      </c>
      <c r="AJ72" s="16" t="s">
        <v>154</v>
      </c>
      <c r="AK72" s="16"/>
      <c r="AL72" s="16" t="s">
        <v>709</v>
      </c>
      <c r="AM72" s="11" t="s">
        <v>710</v>
      </c>
      <c r="AN72" s="25" t="s">
        <v>711</v>
      </c>
      <c r="AO72" s="11" t="s">
        <v>712</v>
      </c>
      <c r="AP72" s="164" t="s">
        <v>713</v>
      </c>
    </row>
    <row r="73">
      <c r="A73" s="145" t="s">
        <v>528</v>
      </c>
      <c r="B73" s="157" t="s">
        <v>714</v>
      </c>
      <c r="C73" s="11" t="s">
        <v>715</v>
      </c>
      <c r="D73" s="12" t="s">
        <v>44</v>
      </c>
      <c r="E73" s="13">
        <v>45404.0</v>
      </c>
      <c r="F73" s="13">
        <v>45427.0</v>
      </c>
      <c r="G73" s="13">
        <v>45427.0</v>
      </c>
      <c r="H73" s="159" t="s">
        <v>45</v>
      </c>
      <c r="I73" s="11">
        <v>250.0</v>
      </c>
      <c r="J73" s="14">
        <v>250.0</v>
      </c>
      <c r="K73" s="15">
        <f t="shared" si="29"/>
        <v>23</v>
      </c>
      <c r="L73" s="11" t="s">
        <v>716</v>
      </c>
      <c r="M73" s="11" t="s">
        <v>717</v>
      </c>
      <c r="N73" s="16" t="s">
        <v>49</v>
      </c>
      <c r="O73" s="23"/>
      <c r="P73" s="16" t="s">
        <v>45</v>
      </c>
      <c r="Q73" s="53" t="s">
        <v>718</v>
      </c>
      <c r="R73" s="18" t="s">
        <v>120</v>
      </c>
      <c r="S73" s="17">
        <v>0.0</v>
      </c>
      <c r="T73" s="14">
        <v>0.0</v>
      </c>
      <c r="U73" s="11" t="s">
        <v>719</v>
      </c>
      <c r="V73" s="12" t="s">
        <v>123</v>
      </c>
      <c r="W73" s="13">
        <v>45413.0</v>
      </c>
      <c r="X73" s="11" t="s">
        <v>69</v>
      </c>
      <c r="Y73" s="147" t="s">
        <v>695</v>
      </c>
      <c r="Z73" s="21"/>
      <c r="AA73" s="22">
        <v>33078.0</v>
      </c>
      <c r="AB73" s="43" t="s">
        <v>538</v>
      </c>
      <c r="AC73" s="20" t="s">
        <v>720</v>
      </c>
      <c r="AD73" s="20">
        <v>5721.0</v>
      </c>
      <c r="AE73" s="163">
        <v>20598.0</v>
      </c>
      <c r="AF73" s="61"/>
      <c r="AG73" s="11">
        <v>40.0</v>
      </c>
      <c r="AH73" s="17" t="s">
        <v>45</v>
      </c>
      <c r="AI73" s="16" t="s">
        <v>721</v>
      </c>
      <c r="AJ73" s="16" t="s">
        <v>154</v>
      </c>
      <c r="AK73" s="16"/>
      <c r="AL73" s="16" t="s">
        <v>722</v>
      </c>
      <c r="AM73" s="11" t="s">
        <v>723</v>
      </c>
      <c r="AN73" s="25" t="s">
        <v>724</v>
      </c>
      <c r="AO73" s="150" t="s">
        <v>725</v>
      </c>
      <c r="AP73" s="165" t="s">
        <v>726</v>
      </c>
    </row>
    <row r="74">
      <c r="A74" s="145" t="s">
        <v>528</v>
      </c>
      <c r="B74" s="157" t="s">
        <v>727</v>
      </c>
      <c r="C74" s="166" t="s">
        <v>728</v>
      </c>
      <c r="D74" s="12" t="s">
        <v>44</v>
      </c>
      <c r="E74" s="13">
        <v>45408.0</v>
      </c>
      <c r="F74" s="13">
        <v>45414.0</v>
      </c>
      <c r="G74" s="13">
        <v>45414.0</v>
      </c>
      <c r="H74" s="159" t="s">
        <v>45</v>
      </c>
      <c r="I74" s="159" t="s">
        <v>729</v>
      </c>
      <c r="J74" s="167">
        <v>1000.0</v>
      </c>
      <c r="K74" s="15">
        <f t="shared" si="29"/>
        <v>6</v>
      </c>
      <c r="L74" s="148"/>
      <c r="M74" s="11" t="s">
        <v>730</v>
      </c>
      <c r="N74" s="16" t="s">
        <v>49</v>
      </c>
      <c r="O74" s="23"/>
      <c r="P74" s="11" t="s">
        <v>45</v>
      </c>
      <c r="Q74" s="16" t="s">
        <v>731</v>
      </c>
      <c r="R74" s="168" t="s">
        <v>67</v>
      </c>
      <c r="S74" s="160"/>
      <c r="T74" s="17">
        <v>209.0</v>
      </c>
      <c r="U74" s="16" t="s">
        <v>560</v>
      </c>
      <c r="V74" s="16" t="s">
        <v>45</v>
      </c>
      <c r="W74" s="42"/>
      <c r="X74" s="11" t="s">
        <v>69</v>
      </c>
      <c r="Y74" s="147" t="s">
        <v>695</v>
      </c>
      <c r="Z74" s="21"/>
      <c r="AA74" s="22">
        <v>33040.0</v>
      </c>
      <c r="AB74" s="43" t="s">
        <v>538</v>
      </c>
      <c r="AC74" s="20" t="s">
        <v>732</v>
      </c>
      <c r="AD74" s="20">
        <v>15154.0</v>
      </c>
      <c r="AE74" s="163">
        <v>57281.0</v>
      </c>
      <c r="AF74" s="61"/>
      <c r="AG74" s="148"/>
      <c r="AH74" s="17" t="s">
        <v>45</v>
      </c>
      <c r="AI74" s="16" t="s">
        <v>477</v>
      </c>
      <c r="AJ74" s="16" t="s">
        <v>154</v>
      </c>
      <c r="AK74" s="16"/>
      <c r="AL74" s="16" t="s">
        <v>733</v>
      </c>
      <c r="AM74" s="11" t="s">
        <v>734</v>
      </c>
      <c r="AN74" s="148"/>
      <c r="AO74" s="150" t="s">
        <v>735</v>
      </c>
      <c r="AP74" s="164" t="s">
        <v>713</v>
      </c>
    </row>
    <row r="75">
      <c r="A75" s="145" t="s">
        <v>528</v>
      </c>
      <c r="B75" s="157" t="s">
        <v>736</v>
      </c>
      <c r="C75" s="11" t="s">
        <v>737</v>
      </c>
      <c r="D75" s="12" t="s">
        <v>63</v>
      </c>
      <c r="E75" s="13">
        <v>45413.0</v>
      </c>
      <c r="F75" s="13" t="s">
        <v>692</v>
      </c>
      <c r="G75" s="146">
        <v>45422.0</v>
      </c>
      <c r="H75" s="12" t="s">
        <v>49</v>
      </c>
      <c r="I75" s="49" t="s">
        <v>738</v>
      </c>
      <c r="J75" s="14">
        <f>105*1.5</f>
        <v>157.5</v>
      </c>
      <c r="K75" s="15">
        <f t="shared" si="29"/>
        <v>9</v>
      </c>
      <c r="L75" s="11" t="s">
        <v>739</v>
      </c>
      <c r="M75" s="16" t="s">
        <v>740</v>
      </c>
      <c r="N75" s="16" t="s">
        <v>45</v>
      </c>
      <c r="O75" s="23"/>
      <c r="P75" s="11" t="s">
        <v>45</v>
      </c>
      <c r="Q75" s="25" t="s">
        <v>741</v>
      </c>
      <c r="R75" s="65" t="s">
        <v>120</v>
      </c>
      <c r="S75" s="14">
        <v>0.0</v>
      </c>
      <c r="T75" s="14">
        <v>0.0</v>
      </c>
      <c r="U75" s="51" t="s">
        <v>742</v>
      </c>
      <c r="V75" s="12" t="s">
        <v>49</v>
      </c>
      <c r="W75" s="13">
        <v>45419.0</v>
      </c>
      <c r="X75" s="11" t="s">
        <v>69</v>
      </c>
      <c r="Y75" s="147" t="s">
        <v>695</v>
      </c>
      <c r="Z75" s="21"/>
      <c r="AA75" s="22">
        <v>23460.0</v>
      </c>
      <c r="AB75" s="43" t="s">
        <v>538</v>
      </c>
      <c r="AC75" s="61"/>
      <c r="AD75" s="169">
        <v>13752.0</v>
      </c>
      <c r="AE75" s="169">
        <v>46326.0</v>
      </c>
      <c r="AF75" s="170"/>
      <c r="AG75" s="148"/>
      <c r="AH75" s="17" t="s">
        <v>45</v>
      </c>
      <c r="AI75" s="16" t="s">
        <v>743</v>
      </c>
      <c r="AJ75" s="16" t="s">
        <v>154</v>
      </c>
      <c r="AK75" s="16"/>
      <c r="AL75" s="16" t="s">
        <v>744</v>
      </c>
      <c r="AM75" s="11" t="s">
        <v>745</v>
      </c>
      <c r="AN75" s="148"/>
      <c r="AO75" s="23"/>
      <c r="AP75" s="171" t="s">
        <v>746</v>
      </c>
    </row>
    <row r="76">
      <c r="A76" s="145" t="s">
        <v>528</v>
      </c>
      <c r="B76" s="157" t="s">
        <v>747</v>
      </c>
      <c r="C76" s="11" t="s">
        <v>748</v>
      </c>
      <c r="D76" s="12" t="s">
        <v>63</v>
      </c>
      <c r="E76" s="13">
        <v>45411.0</v>
      </c>
      <c r="F76" s="13">
        <v>45419.0</v>
      </c>
      <c r="G76" s="13">
        <v>45419.0</v>
      </c>
      <c r="H76" s="16" t="s">
        <v>45</v>
      </c>
      <c r="I76" s="23"/>
      <c r="J76" s="15"/>
      <c r="K76" s="15">
        <f t="shared" si="29"/>
        <v>8</v>
      </c>
      <c r="L76" s="23"/>
      <c r="M76" s="11" t="s">
        <v>749</v>
      </c>
      <c r="N76" s="16" t="s">
        <v>49</v>
      </c>
      <c r="O76" s="23"/>
      <c r="P76" s="11" t="s">
        <v>45</v>
      </c>
      <c r="Q76" s="11" t="s">
        <v>585</v>
      </c>
      <c r="R76" s="168" t="s">
        <v>67</v>
      </c>
      <c r="S76" s="17">
        <v>0.0</v>
      </c>
      <c r="T76" s="14">
        <v>0.0</v>
      </c>
      <c r="U76" s="16" t="s">
        <v>389</v>
      </c>
      <c r="V76" s="12" t="s">
        <v>49</v>
      </c>
      <c r="W76" s="13">
        <v>45415.0</v>
      </c>
      <c r="X76" s="11" t="s">
        <v>53</v>
      </c>
      <c r="Y76" s="20" t="s">
        <v>750</v>
      </c>
      <c r="Z76" s="21">
        <f>(LEFT(Y76,LEN(Y76)-8))*1000</f>
        <v>10300</v>
      </c>
      <c r="AA76" s="22">
        <v>7512.0</v>
      </c>
      <c r="AB76" s="43" t="s">
        <v>538</v>
      </c>
      <c r="AC76" s="20">
        <v>63801.0</v>
      </c>
      <c r="AD76" s="12"/>
      <c r="AE76" s="12"/>
      <c r="AF76" s="20">
        <f t="shared" ref="AF76:AF77" si="35">AC76</f>
        <v>63801</v>
      </c>
      <c r="AG76" s="11">
        <v>37.0</v>
      </c>
      <c r="AH76" s="17" t="s">
        <v>49</v>
      </c>
      <c r="AI76" s="16" t="s">
        <v>224</v>
      </c>
      <c r="AJ76" s="16" t="s">
        <v>225</v>
      </c>
      <c r="AK76" s="16"/>
      <c r="AL76" s="16" t="s">
        <v>751</v>
      </c>
      <c r="AM76" s="11" t="s">
        <v>752</v>
      </c>
      <c r="AN76" s="148"/>
      <c r="AO76" s="150" t="s">
        <v>753</v>
      </c>
      <c r="AP76" s="150" t="s">
        <v>754</v>
      </c>
    </row>
    <row r="77">
      <c r="A77" s="145" t="s">
        <v>528</v>
      </c>
      <c r="B77" s="157" t="s">
        <v>755</v>
      </c>
      <c r="C77" s="23"/>
      <c r="D77" s="12"/>
      <c r="E77" s="13">
        <v>45407.0</v>
      </c>
      <c r="F77" s="74">
        <v>45422.0</v>
      </c>
      <c r="G77" s="74">
        <v>45422.0</v>
      </c>
      <c r="H77" s="12" t="s">
        <v>49</v>
      </c>
      <c r="I77" s="11" t="s">
        <v>756</v>
      </c>
      <c r="J77" s="14">
        <v>100.0</v>
      </c>
      <c r="K77" s="15">
        <f t="shared" si="29"/>
        <v>15</v>
      </c>
      <c r="L77" s="23"/>
      <c r="M77" s="23"/>
      <c r="N77" s="23"/>
      <c r="O77" s="23"/>
      <c r="P77" s="11" t="s">
        <v>45</v>
      </c>
      <c r="Q77" s="16" t="s">
        <v>585</v>
      </c>
      <c r="R77" s="168" t="s">
        <v>67</v>
      </c>
      <c r="S77" s="15"/>
      <c r="T77" s="17">
        <v>40.0</v>
      </c>
      <c r="U77" s="16" t="s">
        <v>647</v>
      </c>
      <c r="V77" s="12" t="s">
        <v>49</v>
      </c>
      <c r="W77" s="13">
        <v>45410.0</v>
      </c>
      <c r="X77" s="11" t="s">
        <v>69</v>
      </c>
      <c r="Y77" s="61"/>
      <c r="Z77" s="21"/>
      <c r="AA77" s="152"/>
      <c r="AB77" s="43" t="s">
        <v>538</v>
      </c>
      <c r="AC77" s="172"/>
      <c r="AD77" s="172"/>
      <c r="AE77" s="12"/>
      <c r="AF77" s="61" t="str">
        <f t="shared" si="35"/>
        <v/>
      </c>
      <c r="AG77" s="172"/>
      <c r="AH77" s="18"/>
      <c r="AI77" s="16" t="s">
        <v>87</v>
      </c>
      <c r="AJ77" s="16" t="s">
        <v>88</v>
      </c>
      <c r="AK77" s="16"/>
      <c r="AL77" s="16"/>
      <c r="AM77" s="12"/>
      <c r="AN77" s="148"/>
      <c r="AO77" s="45" t="s">
        <v>757</v>
      </c>
      <c r="AP77" s="173"/>
    </row>
    <row r="78">
      <c r="A78" s="145" t="s">
        <v>528</v>
      </c>
      <c r="B78" s="157" t="s">
        <v>758</v>
      </c>
      <c r="C78" s="11" t="s">
        <v>759</v>
      </c>
      <c r="D78" s="12" t="s">
        <v>44</v>
      </c>
      <c r="E78" s="13">
        <v>45407.0</v>
      </c>
      <c r="F78" s="74">
        <v>45422.0</v>
      </c>
      <c r="G78" s="74">
        <v>45422.0</v>
      </c>
      <c r="H78" s="16" t="s">
        <v>49</v>
      </c>
      <c r="I78" s="23"/>
      <c r="J78" s="15"/>
      <c r="K78" s="15">
        <f t="shared" si="29"/>
        <v>15</v>
      </c>
      <c r="L78" s="23"/>
      <c r="M78" s="16" t="s">
        <v>740</v>
      </c>
      <c r="N78" s="16" t="s">
        <v>45</v>
      </c>
      <c r="O78" s="23"/>
      <c r="P78" s="11" t="s">
        <v>45</v>
      </c>
      <c r="Q78" s="51" t="s">
        <v>585</v>
      </c>
      <c r="R78" s="168" t="s">
        <v>67</v>
      </c>
      <c r="S78" s="17">
        <v>7.0</v>
      </c>
      <c r="T78" s="17">
        <v>9.0</v>
      </c>
      <c r="U78" s="16" t="s">
        <v>560</v>
      </c>
      <c r="V78" s="16" t="s">
        <v>45</v>
      </c>
      <c r="W78" s="16"/>
      <c r="X78" s="11" t="s">
        <v>69</v>
      </c>
      <c r="Y78" s="174"/>
      <c r="Z78" s="21"/>
      <c r="AA78" s="22">
        <v>34552.0</v>
      </c>
      <c r="AB78" s="52"/>
      <c r="AC78" s="20" t="s">
        <v>760</v>
      </c>
      <c r="AD78" s="20">
        <v>6381.0</v>
      </c>
      <c r="AE78" s="20">
        <v>28658.0</v>
      </c>
      <c r="AG78" s="172"/>
      <c r="AH78" s="17" t="s">
        <v>49</v>
      </c>
      <c r="AI78" s="16" t="s">
        <v>761</v>
      </c>
      <c r="AJ78" s="16" t="s">
        <v>282</v>
      </c>
      <c r="AK78" s="16"/>
      <c r="AL78" s="16" t="s">
        <v>762</v>
      </c>
      <c r="AM78" s="11" t="s">
        <v>541</v>
      </c>
      <c r="AN78" s="25" t="s">
        <v>763</v>
      </c>
      <c r="AO78" s="23"/>
      <c r="AP78" s="11" t="s">
        <v>764</v>
      </c>
    </row>
    <row r="79">
      <c r="A79" s="145" t="s">
        <v>528</v>
      </c>
      <c r="B79" s="157" t="s">
        <v>765</v>
      </c>
      <c r="C79" s="11" t="s">
        <v>766</v>
      </c>
      <c r="D79" s="12" t="s">
        <v>44</v>
      </c>
      <c r="E79" s="13">
        <v>45411.0</v>
      </c>
      <c r="F79" s="13">
        <v>45411.0</v>
      </c>
      <c r="G79" s="13">
        <v>45411.0</v>
      </c>
      <c r="H79" s="12" t="s">
        <v>45</v>
      </c>
      <c r="I79" s="11">
        <v>25.0</v>
      </c>
      <c r="J79" s="14">
        <v>25.0</v>
      </c>
      <c r="K79" s="15">
        <f t="shared" si="29"/>
        <v>0</v>
      </c>
      <c r="L79" s="23"/>
      <c r="M79" s="16" t="s">
        <v>740</v>
      </c>
      <c r="N79" s="16" t="s">
        <v>45</v>
      </c>
      <c r="O79" s="23"/>
      <c r="P79" s="11" t="s">
        <v>45</v>
      </c>
      <c r="Q79" s="11" t="s">
        <v>585</v>
      </c>
      <c r="R79" s="168" t="s">
        <v>67</v>
      </c>
      <c r="S79" s="15"/>
      <c r="T79" s="17">
        <v>16.0</v>
      </c>
      <c r="U79" s="23"/>
      <c r="V79" s="16" t="s">
        <v>49</v>
      </c>
      <c r="W79" s="42"/>
      <c r="X79" s="67" t="s">
        <v>69</v>
      </c>
      <c r="Y79" s="174"/>
      <c r="Z79" s="21"/>
      <c r="AA79" s="22">
        <v>30714.0</v>
      </c>
      <c r="AB79" s="52"/>
      <c r="AC79" s="20" t="s">
        <v>767</v>
      </c>
      <c r="AD79" s="20">
        <v>11180.0</v>
      </c>
      <c r="AE79" s="20">
        <v>30220.0</v>
      </c>
      <c r="AG79" s="11">
        <v>6.0</v>
      </c>
      <c r="AH79" s="17" t="s">
        <v>49</v>
      </c>
      <c r="AI79" s="16" t="s">
        <v>768</v>
      </c>
      <c r="AJ79" s="16" t="s">
        <v>259</v>
      </c>
      <c r="AK79" s="16"/>
      <c r="AL79" s="16" t="s">
        <v>769</v>
      </c>
      <c r="AM79" s="11" t="s">
        <v>770</v>
      </c>
      <c r="AN79" s="148"/>
      <c r="AO79" s="23"/>
      <c r="AP79" s="23"/>
    </row>
    <row r="80">
      <c r="A80" s="145" t="s">
        <v>528</v>
      </c>
      <c r="B80" s="157" t="s">
        <v>771</v>
      </c>
      <c r="C80" s="11" t="s">
        <v>545</v>
      </c>
      <c r="D80" s="12" t="s">
        <v>117</v>
      </c>
      <c r="E80" s="13">
        <v>45408.0</v>
      </c>
      <c r="F80" s="13">
        <v>45422.0</v>
      </c>
      <c r="G80" s="13">
        <v>45422.0</v>
      </c>
      <c r="H80" s="16" t="s">
        <v>45</v>
      </c>
      <c r="I80" s="23"/>
      <c r="J80" s="15"/>
      <c r="K80" s="15">
        <f t="shared" si="29"/>
        <v>14</v>
      </c>
      <c r="L80" s="23"/>
      <c r="M80" s="23"/>
      <c r="N80" s="23"/>
      <c r="O80" s="23"/>
      <c r="P80" s="23"/>
      <c r="Q80" s="23"/>
      <c r="R80" s="18"/>
      <c r="S80" s="18"/>
      <c r="T80" s="17">
        <v>2.0</v>
      </c>
      <c r="U80" s="16" t="s">
        <v>389</v>
      </c>
      <c r="V80" s="74"/>
      <c r="W80" s="13">
        <v>45409.0</v>
      </c>
      <c r="X80" s="11" t="s">
        <v>69</v>
      </c>
      <c r="Y80" s="20" t="s">
        <v>772</v>
      </c>
      <c r="Z80" s="21">
        <f>(LEFT(Y80,LEN(Y80)-8))*1000</f>
        <v>2730</v>
      </c>
      <c r="AA80" s="22">
        <v>35000.0</v>
      </c>
      <c r="AB80" s="52"/>
      <c r="AC80" s="20" t="s">
        <v>773</v>
      </c>
      <c r="AD80" s="61"/>
      <c r="AE80" s="61"/>
      <c r="AF80" s="61"/>
      <c r="AG80" s="11">
        <v>55.0</v>
      </c>
      <c r="AH80" s="17" t="s">
        <v>49</v>
      </c>
      <c r="AI80" s="16" t="s">
        <v>774</v>
      </c>
      <c r="AJ80" s="16" t="s">
        <v>225</v>
      </c>
      <c r="AK80" s="16"/>
      <c r="AL80" s="16" t="s">
        <v>775</v>
      </c>
      <c r="AM80" s="11" t="s">
        <v>776</v>
      </c>
      <c r="AN80" s="148"/>
      <c r="AO80" s="23"/>
      <c r="AP80" s="11" t="s">
        <v>777</v>
      </c>
    </row>
    <row r="81">
      <c r="A81" s="145" t="s">
        <v>528</v>
      </c>
      <c r="B81" s="157" t="s">
        <v>778</v>
      </c>
      <c r="C81" s="23"/>
      <c r="D81" s="12"/>
      <c r="E81" s="13">
        <v>45408.0</v>
      </c>
      <c r="F81" s="74">
        <v>45422.0</v>
      </c>
      <c r="G81" s="74">
        <v>45422.0</v>
      </c>
      <c r="H81" s="16" t="s">
        <v>49</v>
      </c>
      <c r="I81" s="23"/>
      <c r="J81" s="15"/>
      <c r="K81" s="15">
        <f t="shared" si="29"/>
        <v>14</v>
      </c>
      <c r="L81" s="23"/>
      <c r="M81" s="23"/>
      <c r="N81" s="23"/>
      <c r="O81" s="23"/>
      <c r="P81" s="23"/>
      <c r="Q81" s="11" t="s">
        <v>585</v>
      </c>
      <c r="R81" s="168" t="s">
        <v>67</v>
      </c>
      <c r="S81" s="17">
        <v>9.0</v>
      </c>
      <c r="T81" s="17">
        <v>12.0</v>
      </c>
      <c r="U81" s="11" t="s">
        <v>560</v>
      </c>
      <c r="V81" s="16" t="s">
        <v>45</v>
      </c>
      <c r="W81" s="42"/>
      <c r="X81" s="11" t="s">
        <v>69</v>
      </c>
      <c r="Y81" s="174"/>
      <c r="Z81" s="21"/>
      <c r="AA81" s="22">
        <v>3493.0</v>
      </c>
      <c r="AB81" s="52"/>
      <c r="AC81" s="20" t="s">
        <v>779</v>
      </c>
      <c r="AD81" s="20">
        <v>8900.0</v>
      </c>
      <c r="AE81" s="20">
        <v>27065.0</v>
      </c>
      <c r="AG81" s="172"/>
      <c r="AH81" s="160"/>
      <c r="AI81" s="16" t="s">
        <v>780</v>
      </c>
      <c r="AJ81" s="16" t="s">
        <v>313</v>
      </c>
      <c r="AK81" s="16"/>
      <c r="AL81" s="16" t="s">
        <v>781</v>
      </c>
      <c r="AM81" s="11" t="s">
        <v>782</v>
      </c>
      <c r="AN81" s="148"/>
      <c r="AO81" s="23"/>
      <c r="AP81" s="11" t="s">
        <v>783</v>
      </c>
    </row>
    <row r="82">
      <c r="A82" s="145" t="s">
        <v>528</v>
      </c>
      <c r="B82" s="32" t="s">
        <v>784</v>
      </c>
      <c r="C82" s="11" t="s">
        <v>785</v>
      </c>
      <c r="D82" s="12" t="s">
        <v>44</v>
      </c>
      <c r="E82" s="42">
        <f>E30:I30</f>
        <v>45407</v>
      </c>
      <c r="F82" s="42">
        <f t="shared" ref="F82:G82" si="36">F30</f>
        <v>45420</v>
      </c>
      <c r="G82" s="42">
        <f t="shared" si="36"/>
        <v>45420</v>
      </c>
      <c r="H82" s="16" t="s">
        <v>45</v>
      </c>
      <c r="I82" s="73">
        <f>I30</f>
        <v>300</v>
      </c>
      <c r="J82" s="14">
        <v>300.0</v>
      </c>
      <c r="K82" s="15">
        <f t="shared" si="29"/>
        <v>13</v>
      </c>
      <c r="L82" s="23" t="str">
        <f>L30</f>
        <v>graffiti, flag change</v>
      </c>
      <c r="M82" s="23"/>
      <c r="N82" s="23"/>
      <c r="O82" s="23"/>
      <c r="P82" s="23"/>
      <c r="Q82" s="23" t="str">
        <f>Q30</f>
        <v>off campus</v>
      </c>
      <c r="R82" s="15"/>
      <c r="S82" s="15"/>
      <c r="T82" s="15"/>
      <c r="U82" s="23"/>
      <c r="V82" s="42"/>
      <c r="W82" s="42"/>
      <c r="X82" s="11" t="s">
        <v>69</v>
      </c>
      <c r="Y82" s="174"/>
      <c r="Z82" s="21"/>
      <c r="AA82" s="22">
        <v>30608.0</v>
      </c>
      <c r="AB82" s="52"/>
      <c r="AC82" s="20" t="s">
        <v>786</v>
      </c>
      <c r="AD82" s="20">
        <v>11505.0</v>
      </c>
      <c r="AE82" s="20">
        <v>40306.0</v>
      </c>
      <c r="AG82" s="11">
        <v>35.0</v>
      </c>
      <c r="AH82" s="17" t="s">
        <v>49</v>
      </c>
      <c r="AI82" s="16" t="s">
        <v>787</v>
      </c>
      <c r="AJ82" s="16" t="s">
        <v>392</v>
      </c>
      <c r="AK82" s="16"/>
      <c r="AL82" s="16" t="s">
        <v>788</v>
      </c>
      <c r="AM82" s="11" t="s">
        <v>789</v>
      </c>
      <c r="AN82" s="148"/>
      <c r="AO82" s="23"/>
      <c r="AP82" s="16" t="s">
        <v>316</v>
      </c>
    </row>
    <row r="83">
      <c r="A83" s="145" t="s">
        <v>528</v>
      </c>
      <c r="B83" s="32" t="s">
        <v>790</v>
      </c>
      <c r="C83" s="11" t="s">
        <v>791</v>
      </c>
      <c r="D83" s="12" t="s">
        <v>63</v>
      </c>
      <c r="E83" s="42">
        <f t="shared" ref="E83:G83" si="37">E82</f>
        <v>45407</v>
      </c>
      <c r="F83" s="42">
        <f t="shared" si="37"/>
        <v>45420</v>
      </c>
      <c r="G83" s="42">
        <f t="shared" si="37"/>
        <v>45420</v>
      </c>
      <c r="H83" s="16" t="s">
        <v>45</v>
      </c>
      <c r="I83" s="73">
        <f>I82</f>
        <v>300</v>
      </c>
      <c r="J83" s="14">
        <v>300.0</v>
      </c>
      <c r="K83" s="15">
        <f t="shared" si="29"/>
        <v>13</v>
      </c>
      <c r="L83" s="23" t="str">
        <f>L82</f>
        <v>graffiti, flag change</v>
      </c>
      <c r="M83" s="23"/>
      <c r="N83" s="23"/>
      <c r="O83" s="23"/>
      <c r="P83" s="23"/>
      <c r="Q83" s="23" t="str">
        <f>Q82</f>
        <v>off campus</v>
      </c>
      <c r="R83" s="15"/>
      <c r="S83" s="15"/>
      <c r="T83" s="15"/>
      <c r="U83" s="23"/>
      <c r="V83" s="42"/>
      <c r="W83" s="42"/>
      <c r="X83" s="11" t="s">
        <v>69</v>
      </c>
      <c r="Y83" s="174"/>
      <c r="Z83" s="175"/>
      <c r="AA83" s="174"/>
      <c r="AB83" s="52"/>
      <c r="AC83" s="20" t="s">
        <v>786</v>
      </c>
      <c r="AD83" s="20">
        <v>11505.0</v>
      </c>
      <c r="AE83" s="20">
        <v>40306.0</v>
      </c>
      <c r="AG83" s="11">
        <v>63.0</v>
      </c>
      <c r="AH83" s="17" t="s">
        <v>49</v>
      </c>
      <c r="AI83" s="16" t="s">
        <v>391</v>
      </c>
      <c r="AJ83" s="16" t="s">
        <v>392</v>
      </c>
      <c r="AK83" s="16"/>
      <c r="AL83" s="16" t="s">
        <v>788</v>
      </c>
      <c r="AM83" s="11" t="s">
        <v>789</v>
      </c>
      <c r="AN83" s="148"/>
      <c r="AO83" s="23"/>
      <c r="AP83" s="16" t="s">
        <v>316</v>
      </c>
    </row>
    <row r="84">
      <c r="A84" s="176" t="s">
        <v>792</v>
      </c>
      <c r="B84" s="32" t="s">
        <v>793</v>
      </c>
      <c r="C84" s="11" t="s">
        <v>794</v>
      </c>
      <c r="D84" s="12" t="s">
        <v>44</v>
      </c>
      <c r="E84" s="19">
        <v>45418.0</v>
      </c>
      <c r="F84" s="19">
        <v>45419.0</v>
      </c>
      <c r="G84" s="19">
        <v>45419.0</v>
      </c>
      <c r="H84" s="16" t="s">
        <v>45</v>
      </c>
      <c r="I84" s="23"/>
      <c r="J84" s="15"/>
      <c r="K84" s="15">
        <f t="shared" si="29"/>
        <v>1</v>
      </c>
      <c r="L84" s="23"/>
      <c r="M84" s="16" t="s">
        <v>795</v>
      </c>
      <c r="N84" s="16" t="s">
        <v>45</v>
      </c>
      <c r="O84" s="23"/>
      <c r="P84" s="11" t="s">
        <v>45</v>
      </c>
      <c r="Q84" s="11" t="s">
        <v>796</v>
      </c>
      <c r="R84" s="168" t="s">
        <v>67</v>
      </c>
      <c r="S84" s="17">
        <v>70.0</v>
      </c>
      <c r="T84" s="17">
        <v>132.0</v>
      </c>
      <c r="U84" s="12"/>
      <c r="V84" s="11" t="s">
        <v>49</v>
      </c>
      <c r="W84" s="19">
        <v>45419.0</v>
      </c>
      <c r="X84" s="11" t="s">
        <v>69</v>
      </c>
      <c r="Y84" s="20" t="s">
        <v>797</v>
      </c>
      <c r="Z84" s="21" t="str">
        <f>LEFT(Y84, LEN(Y84)-8)</f>
        <v>507</v>
      </c>
      <c r="AA84" s="22">
        <v>24231.0</v>
      </c>
      <c r="AB84" s="52"/>
      <c r="AC84" s="20" t="s">
        <v>798</v>
      </c>
      <c r="AD84" s="20">
        <v>32794.0</v>
      </c>
      <c r="AE84" s="20">
        <v>54730.0</v>
      </c>
      <c r="AG84" s="11">
        <v>36.5</v>
      </c>
      <c r="AH84" s="17" t="s">
        <v>45</v>
      </c>
      <c r="AI84" s="16" t="s">
        <v>799</v>
      </c>
      <c r="AJ84" s="16" t="s">
        <v>112</v>
      </c>
      <c r="AK84" s="16"/>
      <c r="AL84" s="16" t="s">
        <v>800</v>
      </c>
      <c r="AM84" s="11" t="s">
        <v>801</v>
      </c>
      <c r="AN84" s="23"/>
      <c r="AO84" s="23"/>
      <c r="AP84" s="23"/>
    </row>
    <row r="85">
      <c r="A85" s="176" t="s">
        <v>792</v>
      </c>
      <c r="B85" s="32" t="s">
        <v>802</v>
      </c>
      <c r="C85" s="11" t="s">
        <v>803</v>
      </c>
      <c r="D85" s="12" t="s">
        <v>44</v>
      </c>
      <c r="E85" s="19">
        <v>45404.0</v>
      </c>
      <c r="F85" s="19"/>
      <c r="G85" s="19">
        <v>45422.0</v>
      </c>
      <c r="H85" s="12" t="s">
        <v>49</v>
      </c>
      <c r="I85" s="11">
        <v>48.0</v>
      </c>
      <c r="J85" s="14">
        <v>48.0</v>
      </c>
      <c r="K85" s="15">
        <f t="shared" si="29"/>
        <v>18</v>
      </c>
      <c r="L85" s="11" t="s">
        <v>804</v>
      </c>
      <c r="M85" s="16" t="s">
        <v>805</v>
      </c>
      <c r="N85" s="16" t="s">
        <v>45</v>
      </c>
      <c r="O85" s="23"/>
      <c r="P85" s="11" t="s">
        <v>45</v>
      </c>
      <c r="Q85" s="23"/>
      <c r="R85" s="14"/>
      <c r="S85" s="14">
        <v>0.0</v>
      </c>
      <c r="T85" s="17">
        <v>1.0</v>
      </c>
      <c r="U85" s="12"/>
      <c r="V85" s="47" t="s">
        <v>123</v>
      </c>
      <c r="W85" s="42"/>
      <c r="X85" s="11" t="s">
        <v>69</v>
      </c>
      <c r="Y85" s="20" t="s">
        <v>806</v>
      </c>
      <c r="Z85" s="21">
        <f t="shared" ref="Z85:Z86" si="38">(LEFT(Y85,LEN(Y85)-8))*1000</f>
        <v>17900</v>
      </c>
      <c r="AA85" s="22">
        <v>32695.0</v>
      </c>
      <c r="AB85" s="52"/>
      <c r="AC85" s="20" t="s">
        <v>807</v>
      </c>
      <c r="AD85" s="20">
        <v>9529.0</v>
      </c>
      <c r="AE85" s="20">
        <v>30905.0</v>
      </c>
      <c r="AG85" s="23"/>
      <c r="AH85" s="17" t="s">
        <v>49</v>
      </c>
      <c r="AI85" s="16" t="s">
        <v>808</v>
      </c>
      <c r="AJ85" s="16" t="s">
        <v>429</v>
      </c>
      <c r="AK85" s="16"/>
      <c r="AL85" s="16" t="s">
        <v>809</v>
      </c>
      <c r="AM85" s="23"/>
      <c r="AN85" s="23"/>
      <c r="AO85" s="23"/>
      <c r="AP85" s="23"/>
    </row>
    <row r="86">
      <c r="A86" s="176" t="s">
        <v>792</v>
      </c>
      <c r="B86" s="32" t="s">
        <v>810</v>
      </c>
      <c r="C86" s="11" t="s">
        <v>811</v>
      </c>
      <c r="D86" s="12" t="s">
        <v>117</v>
      </c>
      <c r="E86" s="19">
        <v>45404.0</v>
      </c>
      <c r="F86" s="19">
        <v>45414.0</v>
      </c>
      <c r="G86" s="19">
        <v>45414.0</v>
      </c>
      <c r="H86" s="12" t="s">
        <v>45</v>
      </c>
      <c r="I86" s="11">
        <v>36.0</v>
      </c>
      <c r="J86" s="14">
        <v>36.0</v>
      </c>
      <c r="K86" s="15">
        <f t="shared" si="29"/>
        <v>10</v>
      </c>
      <c r="L86" s="23"/>
      <c r="M86" s="16" t="s">
        <v>805</v>
      </c>
      <c r="N86" s="16" t="s">
        <v>45</v>
      </c>
      <c r="O86" s="23"/>
      <c r="P86" s="11" t="s">
        <v>45</v>
      </c>
      <c r="Q86" s="16" t="s">
        <v>812</v>
      </c>
      <c r="R86" s="168" t="s">
        <v>67</v>
      </c>
      <c r="S86" s="17">
        <v>8.0</v>
      </c>
      <c r="T86" s="14">
        <v>9.0</v>
      </c>
      <c r="U86" s="12"/>
      <c r="V86" s="47" t="s">
        <v>123</v>
      </c>
      <c r="W86" s="19">
        <v>45413.0</v>
      </c>
      <c r="X86" s="11" t="s">
        <v>69</v>
      </c>
      <c r="Y86" s="20" t="s">
        <v>813</v>
      </c>
      <c r="Z86" s="21">
        <f t="shared" si="38"/>
        <v>3400</v>
      </c>
      <c r="AA86" s="22">
        <v>41444.0</v>
      </c>
      <c r="AB86" s="52"/>
      <c r="AC86" s="20" t="s">
        <v>814</v>
      </c>
      <c r="AD86" s="20">
        <v>36938.0</v>
      </c>
      <c r="AE86" s="20">
        <v>59050.0</v>
      </c>
      <c r="AG86" s="11">
        <v>33.0</v>
      </c>
      <c r="AH86" s="17" t="s">
        <v>49</v>
      </c>
      <c r="AI86" s="16" t="s">
        <v>815</v>
      </c>
      <c r="AJ86" s="16" t="s">
        <v>347</v>
      </c>
      <c r="AK86" s="16"/>
      <c r="AL86" s="16" t="s">
        <v>816</v>
      </c>
      <c r="AM86" s="11" t="s">
        <v>817</v>
      </c>
      <c r="AN86" s="23"/>
      <c r="AO86" s="23"/>
      <c r="AP86" s="23"/>
    </row>
    <row r="87">
      <c r="A87" s="176" t="s">
        <v>792</v>
      </c>
      <c r="B87" s="32" t="s">
        <v>818</v>
      </c>
      <c r="C87" s="11" t="s">
        <v>819</v>
      </c>
      <c r="D87" s="12" t="s">
        <v>63</v>
      </c>
      <c r="E87" s="19">
        <v>45404.0</v>
      </c>
      <c r="F87" s="19">
        <v>45426.0</v>
      </c>
      <c r="G87" s="146">
        <v>45422.0</v>
      </c>
      <c r="H87" s="12" t="s">
        <v>49</v>
      </c>
      <c r="I87" s="11">
        <v>24.0</v>
      </c>
      <c r="J87" s="14">
        <v>24.0</v>
      </c>
      <c r="K87" s="15">
        <f t="shared" si="29"/>
        <v>18</v>
      </c>
      <c r="L87" s="12"/>
      <c r="M87" s="11" t="s">
        <v>820</v>
      </c>
      <c r="N87" s="16" t="s">
        <v>49</v>
      </c>
      <c r="O87" s="23"/>
      <c r="P87" s="11" t="s">
        <v>45</v>
      </c>
      <c r="Q87" s="16" t="s">
        <v>812</v>
      </c>
      <c r="R87" s="168" t="s">
        <v>67</v>
      </c>
      <c r="S87" s="17">
        <v>2.0</v>
      </c>
      <c r="T87" s="14">
        <v>7.0</v>
      </c>
      <c r="U87" s="12"/>
      <c r="V87" s="11" t="s">
        <v>45</v>
      </c>
      <c r="W87" s="42"/>
      <c r="X87" s="11" t="s">
        <v>69</v>
      </c>
      <c r="Y87" s="20" t="s">
        <v>821</v>
      </c>
      <c r="Z87" s="21" t="str">
        <f>LEFT(Y87, LEN(Y87)-8)</f>
        <v>589</v>
      </c>
      <c r="AA87" s="22">
        <v>15914.0</v>
      </c>
      <c r="AB87" s="52"/>
      <c r="AC87" s="43" t="s">
        <v>822</v>
      </c>
      <c r="AD87" s="43">
        <v>27514.0</v>
      </c>
      <c r="AE87" s="43">
        <v>50433.0</v>
      </c>
      <c r="AG87" s="23"/>
      <c r="AH87" s="14" t="s">
        <v>45</v>
      </c>
      <c r="AI87" s="16" t="s">
        <v>823</v>
      </c>
      <c r="AJ87" s="16" t="s">
        <v>824</v>
      </c>
      <c r="AK87" s="16"/>
      <c r="AL87" s="16" t="s">
        <v>825</v>
      </c>
      <c r="AM87" s="11" t="s">
        <v>826</v>
      </c>
      <c r="AN87" s="23"/>
      <c r="AO87" s="23"/>
      <c r="AP87" s="23"/>
    </row>
    <row r="88">
      <c r="A88" s="176" t="s">
        <v>792</v>
      </c>
      <c r="B88" s="177" t="s">
        <v>827</v>
      </c>
      <c r="C88" s="23"/>
      <c r="D88" s="12"/>
      <c r="E88" s="19"/>
      <c r="F88" s="19"/>
      <c r="G88" s="19"/>
      <c r="H88" s="23"/>
      <c r="I88" s="23"/>
      <c r="J88" s="15"/>
      <c r="K88" s="15">
        <f t="shared" si="29"/>
        <v>0</v>
      </c>
      <c r="L88" s="23"/>
      <c r="M88" s="23"/>
      <c r="N88" s="23"/>
      <c r="O88" s="23"/>
      <c r="P88" s="23"/>
      <c r="Q88" s="16"/>
      <c r="R88" s="18"/>
      <c r="S88" s="18"/>
      <c r="T88" s="14"/>
      <c r="U88" s="23"/>
      <c r="V88" s="42"/>
      <c r="W88" s="42"/>
      <c r="X88" s="23"/>
      <c r="Y88" s="52"/>
      <c r="Z88" s="58"/>
      <c r="AA88" s="178"/>
      <c r="AB88" s="52"/>
      <c r="AC88" s="52"/>
      <c r="AD88" s="23"/>
      <c r="AE88" s="61" t="str">
        <f>AC88</f>
        <v/>
      </c>
      <c r="AG88" s="23"/>
      <c r="AH88" s="15"/>
      <c r="AI88" s="16"/>
      <c r="AJ88" s="16"/>
      <c r="AK88" s="23"/>
      <c r="AL88" s="23"/>
      <c r="AM88" s="23"/>
      <c r="AN88" s="23"/>
      <c r="AO88" s="23"/>
      <c r="AP88" s="16" t="s">
        <v>828</v>
      </c>
    </row>
    <row r="89">
      <c r="A89" s="176" t="s">
        <v>792</v>
      </c>
      <c r="B89" s="32" t="s">
        <v>829</v>
      </c>
      <c r="C89" s="11" t="s">
        <v>830</v>
      </c>
      <c r="D89" s="12" t="s">
        <v>44</v>
      </c>
      <c r="E89" s="19">
        <v>45408.0</v>
      </c>
      <c r="F89" s="19">
        <v>45412.0</v>
      </c>
      <c r="G89" s="19">
        <v>45412.0</v>
      </c>
      <c r="H89" s="12" t="s">
        <v>45</v>
      </c>
      <c r="I89" s="11">
        <v>24.0</v>
      </c>
      <c r="J89" s="14">
        <v>24.0</v>
      </c>
      <c r="K89" s="15">
        <f t="shared" si="29"/>
        <v>4</v>
      </c>
      <c r="L89" s="11" t="s">
        <v>831</v>
      </c>
      <c r="M89" s="23"/>
      <c r="N89" s="12"/>
      <c r="O89" s="11" t="s">
        <v>832</v>
      </c>
      <c r="P89" s="11" t="s">
        <v>45</v>
      </c>
      <c r="Q89" s="16" t="s">
        <v>833</v>
      </c>
      <c r="R89" s="168" t="s">
        <v>67</v>
      </c>
      <c r="S89" s="17">
        <v>3.0</v>
      </c>
      <c r="T89" s="14">
        <v>6.0</v>
      </c>
      <c r="U89" s="16"/>
      <c r="V89" s="16" t="s">
        <v>45</v>
      </c>
      <c r="W89" s="42"/>
      <c r="X89" s="11" t="s">
        <v>69</v>
      </c>
      <c r="Y89" s="20" t="s">
        <v>834</v>
      </c>
      <c r="Z89" s="21">
        <f>(LEFT(Y89,LEN(Y89)-8))*1000</f>
        <v>5240</v>
      </c>
      <c r="AA89" s="22">
        <v>19743.0</v>
      </c>
      <c r="AB89" s="52"/>
      <c r="AC89" s="43" t="s">
        <v>835</v>
      </c>
      <c r="AD89" s="43">
        <v>3509.5</v>
      </c>
      <c r="AE89" s="43">
        <v>18680.0</v>
      </c>
      <c r="AG89" s="23"/>
      <c r="AH89" s="17" t="s">
        <v>49</v>
      </c>
      <c r="AI89" s="16" t="s">
        <v>447</v>
      </c>
      <c r="AJ89" s="16" t="s">
        <v>448</v>
      </c>
      <c r="AK89" s="16"/>
      <c r="AL89" s="16" t="s">
        <v>836</v>
      </c>
      <c r="AM89" s="11" t="s">
        <v>837</v>
      </c>
      <c r="AN89" s="23"/>
      <c r="AO89" s="23"/>
      <c r="AP89" s="23"/>
    </row>
    <row r="90">
      <c r="A90" s="176" t="s">
        <v>792</v>
      </c>
      <c r="B90" s="32" t="s">
        <v>838</v>
      </c>
      <c r="C90" s="11" t="s">
        <v>839</v>
      </c>
      <c r="D90" s="12" t="s">
        <v>63</v>
      </c>
      <c r="E90" s="19">
        <v>45413.0</v>
      </c>
      <c r="F90" s="19">
        <v>45420.0</v>
      </c>
      <c r="G90" s="19">
        <v>45420.0</v>
      </c>
      <c r="H90" s="16" t="s">
        <v>45</v>
      </c>
      <c r="I90" s="23"/>
      <c r="J90" s="15"/>
      <c r="K90" s="15">
        <f t="shared" si="29"/>
        <v>7</v>
      </c>
      <c r="L90" s="23"/>
      <c r="M90" s="23"/>
      <c r="N90" s="23"/>
      <c r="O90" s="23"/>
      <c r="P90" s="16"/>
      <c r="Q90" s="23"/>
      <c r="R90" s="18"/>
      <c r="S90" s="17">
        <v>1.0</v>
      </c>
      <c r="T90" s="14">
        <v>1.0</v>
      </c>
      <c r="U90" s="16"/>
      <c r="V90" s="16" t="s">
        <v>45</v>
      </c>
      <c r="W90" s="42"/>
      <c r="X90" s="11" t="s">
        <v>69</v>
      </c>
      <c r="Y90" s="52"/>
      <c r="Z90" s="21"/>
      <c r="AA90" s="22">
        <v>23461.0</v>
      </c>
      <c r="AB90" s="52"/>
      <c r="AC90" s="43" t="s">
        <v>840</v>
      </c>
      <c r="AD90" s="43">
        <v>7214.0</v>
      </c>
      <c r="AE90" s="179">
        <v>21338.0</v>
      </c>
      <c r="AG90" s="23"/>
      <c r="AH90" s="17" t="s">
        <v>49</v>
      </c>
      <c r="AI90" s="16" t="s">
        <v>841</v>
      </c>
      <c r="AJ90" s="16" t="s">
        <v>448</v>
      </c>
      <c r="AK90" s="23"/>
      <c r="AL90" s="23"/>
      <c r="AM90" s="23"/>
      <c r="AN90" s="23"/>
      <c r="AO90" s="11" t="s">
        <v>842</v>
      </c>
      <c r="AP90" s="23"/>
    </row>
    <row r="91">
      <c r="A91" s="176" t="s">
        <v>792</v>
      </c>
      <c r="B91" s="157" t="s">
        <v>843</v>
      </c>
      <c r="C91" s="11" t="s">
        <v>844</v>
      </c>
      <c r="D91" s="12" t="s">
        <v>44</v>
      </c>
      <c r="E91" s="19">
        <v>45414.0</v>
      </c>
      <c r="F91" s="19">
        <v>45415.0</v>
      </c>
      <c r="G91" s="19">
        <v>45415.0</v>
      </c>
      <c r="H91" s="16" t="s">
        <v>45</v>
      </c>
      <c r="I91" s="23"/>
      <c r="J91" s="15"/>
      <c r="K91" s="15">
        <f t="shared" si="29"/>
        <v>1</v>
      </c>
      <c r="L91" s="23"/>
      <c r="M91" s="23"/>
      <c r="N91" s="23"/>
      <c r="O91" s="23"/>
      <c r="P91" s="23"/>
      <c r="Q91" s="23"/>
      <c r="R91" s="14"/>
      <c r="S91" s="14">
        <v>17.0</v>
      </c>
      <c r="T91" s="17">
        <v>17.0</v>
      </c>
      <c r="U91" s="23"/>
      <c r="V91" s="42"/>
      <c r="W91" s="42"/>
      <c r="X91" s="11" t="s">
        <v>53</v>
      </c>
      <c r="Y91" s="52"/>
      <c r="Z91" s="21"/>
      <c r="AA91" s="22">
        <v>8971.0</v>
      </c>
      <c r="AB91" s="52"/>
      <c r="AC91" s="20">
        <v>62693.0</v>
      </c>
      <c r="AD91" s="23"/>
      <c r="AE91" s="12"/>
      <c r="AF91" s="20">
        <f t="shared" ref="AF91:AF92" si="39">AC91</f>
        <v>62693</v>
      </c>
      <c r="AG91" s="23"/>
      <c r="AH91" s="17" t="s">
        <v>49</v>
      </c>
      <c r="AI91" s="16" t="s">
        <v>845</v>
      </c>
      <c r="AJ91" s="16" t="s">
        <v>379</v>
      </c>
      <c r="AK91" s="23"/>
      <c r="AL91" s="23"/>
      <c r="AM91" s="23"/>
      <c r="AN91" s="23"/>
      <c r="AO91" s="23"/>
      <c r="AP91" s="23"/>
    </row>
    <row r="92">
      <c r="A92" s="176" t="s">
        <v>792</v>
      </c>
      <c r="B92" s="157" t="s">
        <v>846</v>
      </c>
      <c r="C92" s="11" t="s">
        <v>847</v>
      </c>
      <c r="D92" s="12" t="s">
        <v>44</v>
      </c>
      <c r="E92" s="19">
        <v>45407.0</v>
      </c>
      <c r="F92" s="19">
        <v>45422.0</v>
      </c>
      <c r="G92" s="19">
        <v>45422.0</v>
      </c>
      <c r="H92" s="12" t="s">
        <v>45</v>
      </c>
      <c r="I92" s="11">
        <v>40.0</v>
      </c>
      <c r="J92" s="11">
        <v>40.0</v>
      </c>
      <c r="K92" s="15">
        <f t="shared" si="29"/>
        <v>15</v>
      </c>
      <c r="L92" s="23"/>
      <c r="M92" s="23"/>
      <c r="N92" s="23"/>
      <c r="O92" s="23"/>
      <c r="P92" s="23"/>
      <c r="Q92" s="16" t="s">
        <v>848</v>
      </c>
      <c r="R92" s="168" t="s">
        <v>67</v>
      </c>
      <c r="S92" s="17">
        <v>9.0</v>
      </c>
      <c r="T92" s="17">
        <v>33.0</v>
      </c>
      <c r="U92" s="23"/>
      <c r="V92" s="42"/>
      <c r="W92" s="42"/>
      <c r="X92" s="11" t="s">
        <v>53</v>
      </c>
      <c r="Y92" s="52"/>
      <c r="Z92" s="21"/>
      <c r="AA92" s="22">
        <v>10610.0</v>
      </c>
      <c r="AB92" s="52"/>
      <c r="AC92" s="20">
        <v>66104.0</v>
      </c>
      <c r="AD92" s="23"/>
      <c r="AE92" s="12"/>
      <c r="AF92" s="20">
        <f t="shared" si="39"/>
        <v>66104</v>
      </c>
      <c r="AG92" s="23"/>
      <c r="AH92" s="17" t="s">
        <v>49</v>
      </c>
      <c r="AI92" s="16" t="s">
        <v>238</v>
      </c>
      <c r="AJ92" s="16" t="s">
        <v>141</v>
      </c>
      <c r="AK92" s="23"/>
      <c r="AL92" s="23"/>
      <c r="AM92" s="23"/>
      <c r="AN92" s="23"/>
      <c r="AO92" s="11" t="s">
        <v>849</v>
      </c>
      <c r="AP92" s="23"/>
    </row>
    <row r="93">
      <c r="A93" s="176" t="s">
        <v>792</v>
      </c>
      <c r="B93" s="32" t="s">
        <v>850</v>
      </c>
      <c r="C93" s="11" t="s">
        <v>851</v>
      </c>
      <c r="D93" s="12" t="s">
        <v>44</v>
      </c>
      <c r="E93" s="19">
        <v>45405.0</v>
      </c>
      <c r="F93" s="19">
        <v>45411.0</v>
      </c>
      <c r="G93" s="19">
        <v>45411.0</v>
      </c>
      <c r="H93" s="16" t="s">
        <v>45</v>
      </c>
      <c r="I93" s="11">
        <v>50.0</v>
      </c>
      <c r="J93" s="11">
        <v>50.0</v>
      </c>
      <c r="K93" s="15">
        <f t="shared" si="29"/>
        <v>6</v>
      </c>
      <c r="L93" s="16"/>
      <c r="M93" s="23"/>
      <c r="N93" s="23"/>
      <c r="O93" s="23"/>
      <c r="P93" s="16" t="s">
        <v>45</v>
      </c>
      <c r="Q93" s="16" t="s">
        <v>848</v>
      </c>
      <c r="R93" s="168" t="s">
        <v>67</v>
      </c>
      <c r="S93" s="17">
        <v>1.0</v>
      </c>
      <c r="T93" s="17">
        <v>2.0</v>
      </c>
      <c r="U93" s="16"/>
      <c r="V93" s="16" t="s">
        <v>45</v>
      </c>
      <c r="W93" s="42"/>
      <c r="X93" s="11" t="s">
        <v>69</v>
      </c>
      <c r="Y93" s="20" t="s">
        <v>852</v>
      </c>
      <c r="Z93" s="21">
        <f t="shared" ref="Z93:Z94" si="40">(LEFT(Y93,LEN(Y93)-8))*1000</f>
        <v>5500</v>
      </c>
      <c r="AA93" s="22">
        <v>19928.0</v>
      </c>
      <c r="AB93" s="52"/>
      <c r="AC93" s="20" t="s">
        <v>853</v>
      </c>
      <c r="AD93" s="20">
        <v>21524.0</v>
      </c>
      <c r="AE93" s="163">
        <v>39890.0</v>
      </c>
      <c r="AG93" s="23"/>
      <c r="AH93" s="17" t="s">
        <v>49</v>
      </c>
      <c r="AI93" s="16" t="s">
        <v>854</v>
      </c>
      <c r="AJ93" s="16" t="s">
        <v>141</v>
      </c>
      <c r="AK93" s="23"/>
      <c r="AL93" s="23"/>
      <c r="AM93" s="23"/>
      <c r="AN93" s="23"/>
      <c r="AO93" s="150" t="s">
        <v>855</v>
      </c>
      <c r="AP93" s="23"/>
    </row>
    <row r="94">
      <c r="A94" s="176" t="s">
        <v>792</v>
      </c>
      <c r="B94" s="32" t="s">
        <v>856</v>
      </c>
      <c r="C94" s="11" t="s">
        <v>857</v>
      </c>
      <c r="D94" s="12" t="s">
        <v>44</v>
      </c>
      <c r="E94" s="19">
        <v>45405.0</v>
      </c>
      <c r="F94" s="19">
        <v>45426.0</v>
      </c>
      <c r="G94" s="19">
        <v>45422.0</v>
      </c>
      <c r="H94" s="16" t="s">
        <v>49</v>
      </c>
      <c r="I94" s="11">
        <v>36.0</v>
      </c>
      <c r="J94" s="11">
        <v>36.0</v>
      </c>
      <c r="K94" s="15">
        <f t="shared" si="29"/>
        <v>17</v>
      </c>
      <c r="L94" s="16" t="s">
        <v>858</v>
      </c>
      <c r="M94" s="23"/>
      <c r="N94" s="23"/>
      <c r="O94" s="23"/>
      <c r="P94" s="11" t="s">
        <v>45</v>
      </c>
      <c r="Q94" s="11" t="s">
        <v>859</v>
      </c>
      <c r="R94" s="168" t="s">
        <v>67</v>
      </c>
      <c r="S94" s="14">
        <v>0.0</v>
      </c>
      <c r="T94" s="17">
        <v>2.0</v>
      </c>
      <c r="U94" s="12"/>
      <c r="V94" s="11" t="s">
        <v>45</v>
      </c>
      <c r="W94" s="42"/>
      <c r="X94" s="11" t="s">
        <v>53</v>
      </c>
      <c r="Y94" s="20" t="s">
        <v>860</v>
      </c>
      <c r="Z94" s="21">
        <f t="shared" si="40"/>
        <v>3600</v>
      </c>
      <c r="AA94" s="22">
        <v>6767.0</v>
      </c>
      <c r="AB94" s="52"/>
      <c r="AC94" s="20">
        <v>64384.0</v>
      </c>
      <c r="AD94" s="23"/>
      <c r="AE94" s="12"/>
      <c r="AF94" s="20">
        <f>AC94</f>
        <v>64384</v>
      </c>
      <c r="AG94" s="23"/>
      <c r="AH94" s="17" t="s">
        <v>49</v>
      </c>
      <c r="AI94" s="16" t="s">
        <v>861</v>
      </c>
      <c r="AJ94" s="16" t="s">
        <v>100</v>
      </c>
      <c r="AK94" s="23"/>
      <c r="AL94" s="23"/>
      <c r="AM94" s="23"/>
      <c r="AN94" s="23"/>
      <c r="AO94" s="150" t="s">
        <v>862</v>
      </c>
      <c r="AP94" s="23"/>
    </row>
    <row r="95">
      <c r="A95" s="176" t="s">
        <v>792</v>
      </c>
      <c r="B95" s="32" t="s">
        <v>863</v>
      </c>
      <c r="C95" s="150" t="s">
        <v>864</v>
      </c>
      <c r="D95" s="12" t="s">
        <v>44</v>
      </c>
      <c r="E95" s="19">
        <v>45411.0</v>
      </c>
      <c r="F95" s="19">
        <v>45412.0</v>
      </c>
      <c r="G95" s="19">
        <v>45412.0</v>
      </c>
      <c r="H95" s="16" t="s">
        <v>45</v>
      </c>
      <c r="I95" s="11">
        <v>2.0</v>
      </c>
      <c r="J95" s="11">
        <v>2.0</v>
      </c>
      <c r="K95" s="15">
        <f t="shared" si="29"/>
        <v>1</v>
      </c>
      <c r="L95" s="11" t="s">
        <v>865</v>
      </c>
      <c r="M95" s="16" t="s">
        <v>866</v>
      </c>
      <c r="N95" s="23"/>
      <c r="O95" s="23"/>
      <c r="P95" s="23"/>
      <c r="Q95" s="16" t="s">
        <v>812</v>
      </c>
      <c r="R95" s="15"/>
      <c r="S95" s="15"/>
      <c r="T95" s="17">
        <v>13.0</v>
      </c>
      <c r="U95" s="23"/>
      <c r="V95" s="42"/>
      <c r="W95" s="42"/>
      <c r="X95" s="11" t="s">
        <v>69</v>
      </c>
      <c r="Y95" s="20" t="s">
        <v>867</v>
      </c>
      <c r="Z95" s="21" t="str">
        <f t="shared" ref="Z95:Z96" si="41">LEFT(Y95, LEN(Y95)-8)</f>
        <v>692</v>
      </c>
      <c r="AA95" s="22">
        <v>38046.0</v>
      </c>
      <c r="AB95" s="52"/>
      <c r="AC95" s="20" t="s">
        <v>868</v>
      </c>
      <c r="AD95" s="20">
        <v>6410.0</v>
      </c>
      <c r="AE95" s="163">
        <v>17324.0</v>
      </c>
      <c r="AG95" s="23"/>
      <c r="AH95" s="17" t="s">
        <v>49</v>
      </c>
      <c r="AI95" s="16" t="s">
        <v>869</v>
      </c>
      <c r="AJ95" s="16" t="s">
        <v>282</v>
      </c>
      <c r="AK95" s="23"/>
      <c r="AL95" s="23"/>
      <c r="AM95" s="23"/>
      <c r="AN95" s="23"/>
      <c r="AO95" s="150" t="s">
        <v>870</v>
      </c>
      <c r="AP95" s="23"/>
    </row>
    <row r="96">
      <c r="A96" s="176" t="s">
        <v>792</v>
      </c>
      <c r="B96" s="32" t="s">
        <v>871</v>
      </c>
      <c r="C96" s="11" t="s">
        <v>872</v>
      </c>
      <c r="D96" s="12" t="s">
        <v>44</v>
      </c>
      <c r="E96" s="19">
        <v>45406.0</v>
      </c>
      <c r="F96" s="19">
        <v>45417.0</v>
      </c>
      <c r="G96" s="19">
        <v>45417.0</v>
      </c>
      <c r="H96" s="16" t="s">
        <v>45</v>
      </c>
      <c r="I96" s="11">
        <v>5.0</v>
      </c>
      <c r="J96" s="11">
        <v>5.0</v>
      </c>
      <c r="K96" s="15">
        <f t="shared" si="29"/>
        <v>11</v>
      </c>
      <c r="L96" s="23"/>
      <c r="M96" s="150" t="s">
        <v>873</v>
      </c>
      <c r="N96" s="23"/>
      <c r="O96" s="23"/>
      <c r="P96" s="23"/>
      <c r="Q96" s="16"/>
      <c r="R96" s="15"/>
      <c r="S96" s="15"/>
      <c r="T96" s="14">
        <v>93.0</v>
      </c>
      <c r="U96" s="23"/>
      <c r="V96" s="16" t="s">
        <v>45</v>
      </c>
      <c r="W96" s="42"/>
      <c r="X96" s="11" t="s">
        <v>53</v>
      </c>
      <c r="Y96" s="20" t="s">
        <v>874</v>
      </c>
      <c r="Z96" s="21" t="str">
        <f t="shared" si="41"/>
        <v>952</v>
      </c>
      <c r="AA96" s="22">
        <v>20699.0</v>
      </c>
      <c r="AB96" s="52"/>
      <c r="AC96" s="20">
        <v>68237.0</v>
      </c>
      <c r="AD96" s="23"/>
      <c r="AE96" s="12"/>
      <c r="AF96" s="20">
        <f>AC96</f>
        <v>68237</v>
      </c>
      <c r="AG96" s="23"/>
      <c r="AH96" s="17" t="s">
        <v>49</v>
      </c>
      <c r="AI96" s="16" t="s">
        <v>477</v>
      </c>
      <c r="AJ96" s="16" t="s">
        <v>154</v>
      </c>
      <c r="AK96" s="23"/>
      <c r="AL96" s="23"/>
      <c r="AM96" s="23"/>
      <c r="AN96" s="23"/>
      <c r="AO96" s="11" t="s">
        <v>875</v>
      </c>
      <c r="AP96" s="23"/>
    </row>
    <row r="97">
      <c r="A97" s="176" t="s">
        <v>792</v>
      </c>
      <c r="B97" s="32" t="s">
        <v>876</v>
      </c>
      <c r="C97" s="11" t="s">
        <v>872</v>
      </c>
      <c r="D97" s="12" t="s">
        <v>44</v>
      </c>
      <c r="E97" s="19">
        <v>45411.0</v>
      </c>
      <c r="F97" s="19">
        <v>45411.0</v>
      </c>
      <c r="G97" s="19">
        <v>45411.0</v>
      </c>
      <c r="H97" s="16" t="s">
        <v>45</v>
      </c>
      <c r="I97" s="16">
        <v>0.0</v>
      </c>
      <c r="J97" s="16">
        <v>0.0</v>
      </c>
      <c r="K97" s="15">
        <f t="shared" si="29"/>
        <v>0</v>
      </c>
      <c r="L97" s="23"/>
      <c r="M97" s="23"/>
      <c r="N97" s="23"/>
      <c r="O97" s="23"/>
      <c r="P97" s="23"/>
      <c r="Q97" s="25" t="s">
        <v>877</v>
      </c>
      <c r="R97" s="168" t="s">
        <v>67</v>
      </c>
      <c r="S97" s="17">
        <v>34.0</v>
      </c>
      <c r="T97" s="17">
        <v>136.0</v>
      </c>
      <c r="U97" s="23"/>
      <c r="V97" s="16" t="s">
        <v>45</v>
      </c>
      <c r="W97" s="42"/>
      <c r="X97" s="11" t="s">
        <v>69</v>
      </c>
      <c r="Y97" s="20" t="s">
        <v>878</v>
      </c>
      <c r="Z97" s="21">
        <f t="shared" ref="Z97:Z98" si="42">(LEFT(Y97,LEN(Y97)-8))*1000</f>
        <v>18800</v>
      </c>
      <c r="AA97" s="22">
        <v>413099.0</v>
      </c>
      <c r="AB97" s="52"/>
      <c r="AC97" s="20" t="s">
        <v>879</v>
      </c>
      <c r="AD97" s="20">
        <v>11698.0</v>
      </c>
      <c r="AE97" s="163">
        <v>41070.0</v>
      </c>
      <c r="AG97" s="23"/>
      <c r="AH97" s="17" t="s">
        <v>49</v>
      </c>
      <c r="AI97" s="16" t="s">
        <v>880</v>
      </c>
      <c r="AJ97" s="16" t="s">
        <v>517</v>
      </c>
      <c r="AK97" s="23"/>
      <c r="AL97" s="23"/>
      <c r="AM97" s="23"/>
      <c r="AN97" s="23"/>
      <c r="AO97" s="23"/>
      <c r="AP97" s="23"/>
    </row>
    <row r="98">
      <c r="A98" s="176" t="s">
        <v>792</v>
      </c>
      <c r="B98" s="32" t="s">
        <v>881</v>
      </c>
      <c r="C98" s="11" t="s">
        <v>844</v>
      </c>
      <c r="D98" s="12" t="s">
        <v>44</v>
      </c>
      <c r="E98" s="19">
        <v>45411.0</v>
      </c>
      <c r="F98" s="19">
        <v>45411.0</v>
      </c>
      <c r="G98" s="19">
        <v>45411.0</v>
      </c>
      <c r="H98" s="16" t="s">
        <v>45</v>
      </c>
      <c r="I98" s="11">
        <v>20.0</v>
      </c>
      <c r="J98" s="11">
        <v>20.0</v>
      </c>
      <c r="K98" s="15">
        <f t="shared" si="29"/>
        <v>0</v>
      </c>
      <c r="L98" s="23"/>
      <c r="M98" s="23"/>
      <c r="N98" s="23"/>
      <c r="O98" s="23"/>
      <c r="P98" s="11" t="s">
        <v>45</v>
      </c>
      <c r="Q98" s="16" t="s">
        <v>848</v>
      </c>
      <c r="R98" s="168" t="s">
        <v>67</v>
      </c>
      <c r="S98" s="17">
        <v>4.0</v>
      </c>
      <c r="T98" s="14">
        <v>17.0</v>
      </c>
      <c r="U98" s="23"/>
      <c r="V98" s="16" t="s">
        <v>45</v>
      </c>
      <c r="W98" s="42"/>
      <c r="X98" s="11" t="s">
        <v>69</v>
      </c>
      <c r="Y98" s="20" t="s">
        <v>882</v>
      </c>
      <c r="Z98" s="21">
        <f t="shared" si="42"/>
        <v>1470</v>
      </c>
      <c r="AA98" s="22">
        <v>26355.0</v>
      </c>
      <c r="AB98" s="52"/>
      <c r="AC98" s="20" t="s">
        <v>883</v>
      </c>
      <c r="AD98" s="20">
        <v>10287.0</v>
      </c>
      <c r="AE98" s="163">
        <v>33045.0</v>
      </c>
      <c r="AG98" s="23"/>
      <c r="AH98" s="17" t="s">
        <v>49</v>
      </c>
      <c r="AI98" s="16" t="s">
        <v>884</v>
      </c>
      <c r="AJ98" s="16" t="s">
        <v>885</v>
      </c>
      <c r="AK98" s="23"/>
      <c r="AL98" s="23"/>
      <c r="AM98" s="23"/>
      <c r="AN98" s="23"/>
      <c r="AO98" s="11" t="s">
        <v>886</v>
      </c>
      <c r="AP98" s="23"/>
    </row>
    <row r="99">
      <c r="A99" s="176" t="s">
        <v>792</v>
      </c>
      <c r="B99" s="157" t="s">
        <v>887</v>
      </c>
      <c r="C99" s="11" t="s">
        <v>888</v>
      </c>
      <c r="D99" s="12" t="s">
        <v>44</v>
      </c>
      <c r="E99" s="19">
        <v>45410.0</v>
      </c>
      <c r="F99" s="19">
        <v>45420.0</v>
      </c>
      <c r="G99" s="19">
        <v>45420.0</v>
      </c>
      <c r="H99" s="16" t="s">
        <v>45</v>
      </c>
      <c r="I99" s="11">
        <v>90.0</v>
      </c>
      <c r="J99" s="11">
        <v>90.0</v>
      </c>
      <c r="K99" s="15">
        <f t="shared" si="29"/>
        <v>10</v>
      </c>
      <c r="L99" s="23"/>
      <c r="M99" s="23"/>
      <c r="N99" s="23"/>
      <c r="O99" s="23"/>
      <c r="P99" s="11" t="s">
        <v>45</v>
      </c>
      <c r="Q99" s="23"/>
      <c r="R99" s="14"/>
      <c r="S99" s="14">
        <v>0.0</v>
      </c>
      <c r="T99" s="14">
        <v>0.0</v>
      </c>
      <c r="U99" s="23"/>
      <c r="V99" s="16" t="s">
        <v>45</v>
      </c>
      <c r="W99" s="42"/>
      <c r="X99" s="11" t="s">
        <v>69</v>
      </c>
      <c r="Y99" s="20" t="s">
        <v>889</v>
      </c>
      <c r="Z99" s="21" t="str">
        <f>LEFT(Y99, LEN(Y99)-8)</f>
        <v>803</v>
      </c>
      <c r="AA99" s="22">
        <v>118988.0</v>
      </c>
      <c r="AB99" s="52"/>
      <c r="AC99" s="20" t="s">
        <v>890</v>
      </c>
      <c r="AD99" s="20">
        <v>18890.0</v>
      </c>
      <c r="AE99" s="163">
        <v>43890.0</v>
      </c>
      <c r="AG99" s="23"/>
      <c r="AH99" s="17" t="s">
        <v>45</v>
      </c>
      <c r="AI99" s="16" t="s">
        <v>891</v>
      </c>
      <c r="AJ99" s="16" t="s">
        <v>436</v>
      </c>
      <c r="AK99" s="23"/>
      <c r="AL99" s="23"/>
      <c r="AM99" s="23"/>
      <c r="AN99" s="23"/>
      <c r="AO99" s="150" t="s">
        <v>892</v>
      </c>
      <c r="AP99" s="23"/>
    </row>
    <row r="100">
      <c r="A100" s="176" t="s">
        <v>792</v>
      </c>
      <c r="B100" s="32" t="s">
        <v>893</v>
      </c>
      <c r="C100" s="150" t="s">
        <v>894</v>
      </c>
      <c r="D100" s="12" t="s">
        <v>44</v>
      </c>
      <c r="E100" s="19">
        <v>45411.0</v>
      </c>
      <c r="F100" s="180"/>
      <c r="G100" s="180">
        <v>45422.0</v>
      </c>
      <c r="H100" s="16" t="s">
        <v>49</v>
      </c>
      <c r="I100" s="11">
        <v>150.0</v>
      </c>
      <c r="J100" s="11">
        <v>150.0</v>
      </c>
      <c r="K100" s="15">
        <f t="shared" si="29"/>
        <v>11</v>
      </c>
      <c r="L100" s="23"/>
      <c r="M100" s="23"/>
      <c r="N100" s="23"/>
      <c r="O100" s="23"/>
      <c r="P100" s="11" t="s">
        <v>45</v>
      </c>
      <c r="Q100" s="23"/>
      <c r="R100" s="14"/>
      <c r="S100" s="14">
        <v>0.0</v>
      </c>
      <c r="T100" s="14">
        <v>0.0</v>
      </c>
      <c r="U100" s="23"/>
      <c r="V100" s="47" t="s">
        <v>49</v>
      </c>
      <c r="W100" s="42"/>
      <c r="X100" s="11" t="s">
        <v>69</v>
      </c>
      <c r="Y100" s="20" t="s">
        <v>895</v>
      </c>
      <c r="Z100" s="21">
        <f t="shared" ref="Z100:Z101" si="43">(LEFT(Y100,LEN(Y100)-8))*1000</f>
        <v>4900</v>
      </c>
      <c r="AA100" s="22">
        <v>368722.0</v>
      </c>
      <c r="AB100" s="52"/>
      <c r="AC100" s="20" t="s">
        <v>896</v>
      </c>
      <c r="AD100" s="20">
        <v>12643.0</v>
      </c>
      <c r="AE100" s="163">
        <v>41997.0</v>
      </c>
      <c r="AG100" s="23"/>
      <c r="AH100" s="14" t="s">
        <v>45</v>
      </c>
      <c r="AI100" s="16" t="s">
        <v>897</v>
      </c>
      <c r="AJ100" s="16" t="s">
        <v>898</v>
      </c>
      <c r="AK100" s="23"/>
      <c r="AL100" s="23"/>
      <c r="AM100" s="23"/>
      <c r="AN100" s="23"/>
      <c r="AO100" s="11" t="s">
        <v>899</v>
      </c>
      <c r="AP100" s="23"/>
    </row>
    <row r="101">
      <c r="A101" s="176" t="s">
        <v>792</v>
      </c>
      <c r="B101" s="32" t="s">
        <v>900</v>
      </c>
      <c r="C101" s="150" t="s">
        <v>901</v>
      </c>
      <c r="D101" s="12" t="s">
        <v>44</v>
      </c>
      <c r="E101" s="19">
        <v>45411.0</v>
      </c>
      <c r="F101" s="19">
        <v>45422.0</v>
      </c>
      <c r="G101" s="19">
        <v>45422.0</v>
      </c>
      <c r="H101" s="16" t="s">
        <v>45</v>
      </c>
      <c r="I101" s="11">
        <v>30.0</v>
      </c>
      <c r="J101" s="11">
        <v>30.0</v>
      </c>
      <c r="K101" s="15">
        <f t="shared" si="29"/>
        <v>11</v>
      </c>
      <c r="L101" s="23"/>
      <c r="M101" s="23"/>
      <c r="N101" s="23"/>
      <c r="O101" s="23"/>
      <c r="P101" s="11" t="s">
        <v>45</v>
      </c>
      <c r="Q101" s="23"/>
      <c r="R101" s="18"/>
      <c r="S101" s="17">
        <v>18.0</v>
      </c>
      <c r="T101" s="14">
        <v>34.0</v>
      </c>
      <c r="U101" s="23"/>
      <c r="V101" s="47" t="s">
        <v>123</v>
      </c>
      <c r="W101" s="42"/>
      <c r="X101" s="11" t="s">
        <v>69</v>
      </c>
      <c r="Y101" s="20" t="s">
        <v>902</v>
      </c>
      <c r="Z101" s="21">
        <f t="shared" si="43"/>
        <v>3800</v>
      </c>
      <c r="AA101" s="22">
        <v>37230.0</v>
      </c>
      <c r="AB101" s="52"/>
      <c r="AC101" s="20" t="s">
        <v>903</v>
      </c>
      <c r="AD101" s="20">
        <v>11205.0</v>
      </c>
      <c r="AE101" s="163">
        <v>40603.0</v>
      </c>
      <c r="AG101" s="23"/>
      <c r="AH101" s="17" t="s">
        <v>49</v>
      </c>
      <c r="AI101" s="16" t="s">
        <v>904</v>
      </c>
      <c r="AJ101" s="16" t="s">
        <v>905</v>
      </c>
      <c r="AK101" s="23"/>
      <c r="AL101" s="23"/>
      <c r="AM101" s="23"/>
      <c r="AN101" s="23"/>
      <c r="AO101" s="11" t="s">
        <v>906</v>
      </c>
      <c r="AP101" s="23"/>
    </row>
    <row r="102">
      <c r="A102" s="176" t="s">
        <v>792</v>
      </c>
      <c r="B102" s="32" t="s">
        <v>907</v>
      </c>
      <c r="C102" s="150" t="s">
        <v>908</v>
      </c>
      <c r="D102" s="12" t="s">
        <v>44</v>
      </c>
      <c r="E102" s="19">
        <v>45411.0</v>
      </c>
      <c r="F102" s="19">
        <v>45426.0</v>
      </c>
      <c r="G102" s="19">
        <v>45422.0</v>
      </c>
      <c r="H102" s="16" t="s">
        <v>49</v>
      </c>
      <c r="I102" s="11">
        <v>40.0</v>
      </c>
      <c r="J102" s="11">
        <v>40.0</v>
      </c>
      <c r="K102" s="15">
        <f t="shared" si="29"/>
        <v>11</v>
      </c>
      <c r="L102" s="23"/>
      <c r="M102" s="23"/>
      <c r="N102" s="23"/>
      <c r="O102" s="23"/>
      <c r="P102" s="11" t="s">
        <v>45</v>
      </c>
      <c r="Q102" s="23"/>
      <c r="R102" s="14"/>
      <c r="S102" s="14">
        <v>0.0</v>
      </c>
      <c r="T102" s="17">
        <v>0.0</v>
      </c>
      <c r="U102" s="11" t="s">
        <v>123</v>
      </c>
      <c r="V102" s="16" t="s">
        <v>49</v>
      </c>
      <c r="W102" s="42"/>
      <c r="X102" s="11" t="s">
        <v>69</v>
      </c>
      <c r="Y102" s="20" t="s">
        <v>909</v>
      </c>
      <c r="Z102" s="21" t="str">
        <f t="shared" ref="Z102:Z104" si="44">LEFT(Y102, LEN(Y102)-8)</f>
        <v>233</v>
      </c>
      <c r="AA102" s="22">
        <v>18751.0</v>
      </c>
      <c r="AB102" s="52"/>
      <c r="AC102" s="20" t="s">
        <v>910</v>
      </c>
      <c r="AD102" s="20">
        <v>9650.0</v>
      </c>
      <c r="AE102" s="163">
        <v>21514.0</v>
      </c>
      <c r="AG102" s="23"/>
      <c r="AH102" s="17" t="s">
        <v>49</v>
      </c>
      <c r="AI102" s="16" t="s">
        <v>911</v>
      </c>
      <c r="AJ102" s="16" t="s">
        <v>905</v>
      </c>
      <c r="AK102" s="23"/>
      <c r="AL102" s="23"/>
      <c r="AM102" s="23"/>
      <c r="AN102" s="23"/>
      <c r="AO102" s="23"/>
      <c r="AP102" s="23"/>
    </row>
    <row r="103">
      <c r="A103" s="176" t="s">
        <v>792</v>
      </c>
      <c r="B103" s="32" t="s">
        <v>912</v>
      </c>
      <c r="C103" s="150" t="s">
        <v>913</v>
      </c>
      <c r="D103" s="12" t="s">
        <v>44</v>
      </c>
      <c r="E103" s="19">
        <v>45414.0</v>
      </c>
      <c r="F103" s="19">
        <v>45421.0</v>
      </c>
      <c r="G103" s="19">
        <v>45421.0</v>
      </c>
      <c r="H103" s="16" t="s">
        <v>45</v>
      </c>
      <c r="I103" s="16">
        <v>2.0</v>
      </c>
      <c r="J103" s="16">
        <v>2.0</v>
      </c>
      <c r="K103" s="15">
        <f t="shared" si="29"/>
        <v>7</v>
      </c>
      <c r="L103" s="23"/>
      <c r="M103" s="23"/>
      <c r="N103" s="23"/>
      <c r="O103" s="23"/>
      <c r="P103" s="11" t="s">
        <v>45</v>
      </c>
      <c r="Q103" s="23"/>
      <c r="R103" s="14"/>
      <c r="S103" s="14">
        <v>0.0</v>
      </c>
      <c r="T103" s="17">
        <v>0.0</v>
      </c>
      <c r="U103" s="23"/>
      <c r="V103" s="16" t="s">
        <v>45</v>
      </c>
      <c r="W103" s="42"/>
      <c r="X103" s="11" t="s">
        <v>69</v>
      </c>
      <c r="Y103" s="20" t="s">
        <v>914</v>
      </c>
      <c r="Z103" s="21" t="str">
        <f t="shared" si="44"/>
        <v>465</v>
      </c>
      <c r="AA103" s="22">
        <v>30791.0</v>
      </c>
      <c r="AB103" s="52"/>
      <c r="AC103" s="20" t="s">
        <v>915</v>
      </c>
      <c r="AD103" s="20">
        <v>11728.0</v>
      </c>
      <c r="AE103" s="163">
        <v>29660.0</v>
      </c>
      <c r="AG103" s="23"/>
      <c r="AH103" s="17" t="s">
        <v>49</v>
      </c>
      <c r="AI103" s="16" t="s">
        <v>916</v>
      </c>
      <c r="AJ103" s="16" t="s">
        <v>517</v>
      </c>
      <c r="AK103" s="23"/>
      <c r="AL103" s="23"/>
      <c r="AM103" s="23"/>
      <c r="AN103" s="23"/>
      <c r="AO103" s="11" t="s">
        <v>917</v>
      </c>
      <c r="AP103" s="23"/>
    </row>
    <row r="104">
      <c r="A104" s="176" t="s">
        <v>792</v>
      </c>
      <c r="B104" s="32" t="s">
        <v>918</v>
      </c>
      <c r="C104" s="11" t="s">
        <v>919</v>
      </c>
      <c r="D104" s="12" t="s">
        <v>44</v>
      </c>
      <c r="E104" s="19">
        <v>45413.0</v>
      </c>
      <c r="F104" s="19">
        <v>45413.0</v>
      </c>
      <c r="G104" s="19">
        <v>45413.0</v>
      </c>
      <c r="H104" s="16" t="s">
        <v>45</v>
      </c>
      <c r="I104" s="11">
        <v>10.0</v>
      </c>
      <c r="J104" s="11">
        <v>10.0</v>
      </c>
      <c r="K104" s="15">
        <f t="shared" si="29"/>
        <v>0</v>
      </c>
      <c r="L104" s="23"/>
      <c r="M104" s="23"/>
      <c r="N104" s="23"/>
      <c r="O104" s="23"/>
      <c r="P104" s="16" t="s">
        <v>45</v>
      </c>
      <c r="Q104" s="23"/>
      <c r="R104" s="18"/>
      <c r="S104" s="17">
        <v>16.0</v>
      </c>
      <c r="T104" s="17">
        <v>17.0</v>
      </c>
      <c r="U104" s="23"/>
      <c r="V104" s="16" t="s">
        <v>45</v>
      </c>
      <c r="W104" s="42"/>
      <c r="X104" s="11" t="s">
        <v>69</v>
      </c>
      <c r="Y104" s="20" t="s">
        <v>920</v>
      </c>
      <c r="Z104" s="21" t="str">
        <f t="shared" si="44"/>
        <v>792</v>
      </c>
      <c r="AA104" s="22">
        <v>21617.0</v>
      </c>
      <c r="AB104" s="52"/>
      <c r="AC104" s="20" t="s">
        <v>921</v>
      </c>
      <c r="AD104" s="20">
        <v>16412.0</v>
      </c>
      <c r="AE104" s="163">
        <v>44812.0</v>
      </c>
      <c r="AG104" s="23"/>
      <c r="AH104" s="14" t="s">
        <v>49</v>
      </c>
      <c r="AI104" s="16" t="s">
        <v>922</v>
      </c>
      <c r="AJ104" s="16" t="s">
        <v>517</v>
      </c>
      <c r="AK104" s="23"/>
      <c r="AL104" s="23"/>
      <c r="AM104" s="23"/>
      <c r="AN104" s="23"/>
      <c r="AO104" s="23"/>
      <c r="AP104" s="23"/>
    </row>
    <row r="105">
      <c r="A105" s="176" t="s">
        <v>792</v>
      </c>
      <c r="B105" s="32" t="s">
        <v>923</v>
      </c>
      <c r="C105" s="11" t="s">
        <v>924</v>
      </c>
      <c r="D105" s="12" t="s">
        <v>44</v>
      </c>
      <c r="E105" s="19">
        <v>45376.0</v>
      </c>
      <c r="F105" s="19">
        <v>45416.0</v>
      </c>
      <c r="G105" s="19">
        <v>45416.0</v>
      </c>
      <c r="H105" s="16" t="s">
        <v>45</v>
      </c>
      <c r="I105" s="23"/>
      <c r="J105" s="15"/>
      <c r="K105" s="15">
        <f t="shared" si="29"/>
        <v>40</v>
      </c>
      <c r="L105" s="23"/>
      <c r="M105" s="23"/>
      <c r="N105" s="23"/>
      <c r="O105" s="23"/>
      <c r="P105" s="11" t="s">
        <v>45</v>
      </c>
      <c r="Q105" s="23"/>
      <c r="R105" s="18"/>
      <c r="S105" s="17">
        <v>4.0</v>
      </c>
      <c r="T105" s="14">
        <v>4.0</v>
      </c>
      <c r="U105" s="23"/>
      <c r="V105" s="16" t="s">
        <v>45</v>
      </c>
      <c r="W105" s="42"/>
      <c r="X105" s="11" t="s">
        <v>53</v>
      </c>
      <c r="Y105" s="20" t="s">
        <v>925</v>
      </c>
      <c r="Z105" s="21">
        <f>(LEFT(Y105,LEN(Y105)-8))*1000</f>
        <v>9700</v>
      </c>
      <c r="AA105" s="22">
        <v>7151.0</v>
      </c>
      <c r="AB105" s="52"/>
      <c r="AC105" s="20">
        <v>63946.0</v>
      </c>
      <c r="AD105" s="23"/>
      <c r="AE105" s="12"/>
      <c r="AF105" s="20">
        <f>AC105</f>
        <v>63946</v>
      </c>
      <c r="AG105" s="23"/>
      <c r="AH105" s="17" t="s">
        <v>49</v>
      </c>
      <c r="AI105" s="16" t="s">
        <v>926</v>
      </c>
      <c r="AJ105" s="16" t="s">
        <v>927</v>
      </c>
      <c r="AK105" s="23"/>
      <c r="AL105" s="23"/>
      <c r="AM105" s="23"/>
      <c r="AN105" s="23"/>
      <c r="AO105" s="150" t="s">
        <v>928</v>
      </c>
      <c r="AP105" s="23"/>
    </row>
    <row r="106">
      <c r="A106" s="176" t="s">
        <v>792</v>
      </c>
      <c r="B106" s="32" t="s">
        <v>929</v>
      </c>
      <c r="C106" s="150" t="s">
        <v>930</v>
      </c>
      <c r="D106" s="12" t="s">
        <v>44</v>
      </c>
      <c r="E106" s="19">
        <v>45411.0</v>
      </c>
      <c r="F106" s="19">
        <v>45412.0</v>
      </c>
      <c r="G106" s="19">
        <v>45412.0</v>
      </c>
      <c r="H106" s="16" t="s">
        <v>45</v>
      </c>
      <c r="I106" s="23"/>
      <c r="J106" s="15"/>
      <c r="K106" s="15">
        <f t="shared" si="29"/>
        <v>1</v>
      </c>
      <c r="L106" s="23"/>
      <c r="M106" s="23"/>
      <c r="N106" s="23"/>
      <c r="O106" s="23"/>
      <c r="P106" s="11" t="s">
        <v>45</v>
      </c>
      <c r="Q106" s="23"/>
      <c r="R106" s="14"/>
      <c r="S106" s="14">
        <v>6.0</v>
      </c>
      <c r="T106" s="17">
        <v>13.0</v>
      </c>
      <c r="U106" s="23"/>
      <c r="V106" s="42"/>
      <c r="W106" s="42"/>
      <c r="X106" s="11" t="s">
        <v>69</v>
      </c>
      <c r="Y106" s="20" t="s">
        <v>931</v>
      </c>
      <c r="Z106" s="152"/>
      <c r="AA106" s="22">
        <v>20958.0</v>
      </c>
      <c r="AB106" s="52"/>
      <c r="AC106" s="20" t="s">
        <v>932</v>
      </c>
      <c r="AD106" s="20">
        <v>16353.0</v>
      </c>
      <c r="AE106" s="20">
        <v>38247.0</v>
      </c>
      <c r="AG106" s="23"/>
      <c r="AH106" s="17" t="s">
        <v>49</v>
      </c>
      <c r="AI106" s="16" t="s">
        <v>933</v>
      </c>
      <c r="AJ106" s="16" t="s">
        <v>313</v>
      </c>
      <c r="AK106" s="23"/>
      <c r="AL106" s="23"/>
      <c r="AM106" s="23"/>
      <c r="AN106" s="23"/>
      <c r="AO106" s="23"/>
      <c r="AP106" s="23"/>
    </row>
    <row r="107">
      <c r="A107" s="176" t="s">
        <v>792</v>
      </c>
      <c r="B107" s="32" t="s">
        <v>934</v>
      </c>
      <c r="C107" s="150" t="s">
        <v>935</v>
      </c>
      <c r="D107" s="12" t="s">
        <v>44</v>
      </c>
      <c r="E107" s="19">
        <v>45408.0</v>
      </c>
      <c r="F107" s="19">
        <v>45411.0</v>
      </c>
      <c r="G107" s="19">
        <v>45411.0</v>
      </c>
      <c r="H107" s="16" t="s">
        <v>45</v>
      </c>
      <c r="I107" s="23"/>
      <c r="J107" s="15"/>
      <c r="K107" s="15">
        <f t="shared" si="29"/>
        <v>3</v>
      </c>
      <c r="L107" s="23"/>
      <c r="M107" s="11" t="s">
        <v>936</v>
      </c>
      <c r="N107" s="23"/>
      <c r="O107" s="23"/>
      <c r="P107" s="11" t="s">
        <v>45</v>
      </c>
      <c r="Q107" s="23"/>
      <c r="R107" s="14"/>
      <c r="S107" s="14">
        <v>53.0</v>
      </c>
      <c r="T107" s="17">
        <v>82.0</v>
      </c>
      <c r="U107" s="23"/>
      <c r="V107" s="16" t="s">
        <v>45</v>
      </c>
      <c r="W107" s="42"/>
      <c r="X107" s="11" t="s">
        <v>69</v>
      </c>
      <c r="Y107" s="20" t="s">
        <v>937</v>
      </c>
      <c r="Z107" s="178"/>
      <c r="AA107" s="22">
        <v>30434.0</v>
      </c>
      <c r="AB107" s="52"/>
      <c r="AC107" s="24" t="s">
        <v>938</v>
      </c>
      <c r="AD107" s="181">
        <v>15478.0</v>
      </c>
      <c r="AE107" s="182"/>
      <c r="AF107" s="182">
        <v>36090.0</v>
      </c>
      <c r="AG107" s="23"/>
      <c r="AH107" s="15"/>
      <c r="AI107" s="23"/>
      <c r="AJ107" s="23"/>
      <c r="AK107" s="23"/>
      <c r="AL107" s="23"/>
      <c r="AM107" s="23"/>
      <c r="AN107" s="23"/>
      <c r="AO107" s="150" t="s">
        <v>939</v>
      </c>
      <c r="AP107" s="23"/>
    </row>
    <row r="108">
      <c r="A108" s="176" t="s">
        <v>792</v>
      </c>
      <c r="B108" s="183" t="s">
        <v>940</v>
      </c>
      <c r="C108" s="23"/>
      <c r="D108" s="12"/>
      <c r="E108" s="42"/>
      <c r="F108" s="42"/>
      <c r="G108" s="42"/>
      <c r="H108" s="23"/>
      <c r="I108" s="23"/>
      <c r="J108" s="15"/>
      <c r="K108" s="15">
        <f t="shared" si="29"/>
        <v>0</v>
      </c>
      <c r="L108" s="23"/>
      <c r="M108" s="23"/>
      <c r="N108" s="23"/>
      <c r="O108" s="23"/>
      <c r="P108" s="23"/>
      <c r="Q108" s="23"/>
      <c r="R108" s="18"/>
      <c r="S108" s="18"/>
      <c r="T108" s="14"/>
      <c r="U108" s="23"/>
      <c r="V108" s="42"/>
      <c r="W108" s="42"/>
      <c r="X108" s="23"/>
      <c r="Y108" s="52"/>
      <c r="Z108" s="178"/>
      <c r="AA108" s="178"/>
      <c r="AB108" s="52"/>
      <c r="AC108" s="52"/>
      <c r="AD108" s="23"/>
      <c r="AE108" s="12"/>
      <c r="AF108" s="61" t="str">
        <f t="shared" ref="AF108:AF112" si="45">AC108</f>
        <v/>
      </c>
      <c r="AG108" s="23"/>
      <c r="AH108" s="15"/>
      <c r="AI108" s="23"/>
      <c r="AJ108" s="23"/>
      <c r="AK108" s="23"/>
      <c r="AL108" s="23"/>
      <c r="AM108" s="23"/>
      <c r="AN108" s="23"/>
      <c r="AO108" s="23"/>
      <c r="AP108" s="11" t="s">
        <v>941</v>
      </c>
    </row>
    <row r="109">
      <c r="A109" s="176" t="s">
        <v>792</v>
      </c>
      <c r="B109" s="32" t="s">
        <v>942</v>
      </c>
      <c r="C109" s="150" t="s">
        <v>943</v>
      </c>
      <c r="D109" s="12" t="s">
        <v>44</v>
      </c>
      <c r="E109" s="19">
        <v>45409.0</v>
      </c>
      <c r="F109" s="19">
        <v>45409.0</v>
      </c>
      <c r="G109" s="19">
        <v>45409.0</v>
      </c>
      <c r="H109" s="16" t="s">
        <v>45</v>
      </c>
      <c r="I109" s="16"/>
      <c r="J109" s="17">
        <v>11.0</v>
      </c>
      <c r="K109" s="15">
        <f t="shared" si="29"/>
        <v>0</v>
      </c>
      <c r="L109" s="23"/>
      <c r="M109" s="11" t="s">
        <v>944</v>
      </c>
      <c r="N109" s="23"/>
      <c r="O109" s="23"/>
      <c r="P109" s="11" t="s">
        <v>45</v>
      </c>
      <c r="Q109" s="16" t="s">
        <v>945</v>
      </c>
      <c r="R109" s="168" t="s">
        <v>67</v>
      </c>
      <c r="S109" s="17">
        <v>23.0</v>
      </c>
      <c r="T109" s="14">
        <v>100.0</v>
      </c>
      <c r="U109" s="16" t="s">
        <v>45</v>
      </c>
      <c r="V109" s="16"/>
      <c r="W109" s="42"/>
      <c r="X109" s="11" t="s">
        <v>53</v>
      </c>
      <c r="Y109" s="20" t="s">
        <v>946</v>
      </c>
      <c r="Z109" s="178"/>
      <c r="AA109" s="22">
        <v>8132.0</v>
      </c>
      <c r="AB109" s="52"/>
      <c r="AC109" s="43">
        <v>62982.0</v>
      </c>
      <c r="AD109" s="23"/>
      <c r="AE109" s="12"/>
      <c r="AF109" s="61">
        <f t="shared" si="45"/>
        <v>62982</v>
      </c>
      <c r="AG109" s="23"/>
      <c r="AH109" s="17" t="s">
        <v>49</v>
      </c>
      <c r="AI109" s="16" t="s">
        <v>947</v>
      </c>
      <c r="AJ109" s="16" t="s">
        <v>948</v>
      </c>
      <c r="AK109" s="23"/>
      <c r="AL109" s="23"/>
      <c r="AM109" s="23"/>
      <c r="AN109" s="23"/>
      <c r="AO109" s="11" t="s">
        <v>949</v>
      </c>
      <c r="AP109" s="23"/>
    </row>
    <row r="110">
      <c r="A110" s="176" t="s">
        <v>792</v>
      </c>
      <c r="B110" s="183" t="s">
        <v>950</v>
      </c>
      <c r="C110" s="23"/>
      <c r="D110" s="12"/>
      <c r="E110" s="42"/>
      <c r="F110" s="42"/>
      <c r="G110" s="42"/>
      <c r="H110" s="23"/>
      <c r="I110" s="23"/>
      <c r="J110" s="15"/>
      <c r="K110" s="15">
        <f t="shared" si="29"/>
        <v>0</v>
      </c>
      <c r="L110" s="23"/>
      <c r="M110" s="23"/>
      <c r="N110" s="23"/>
      <c r="O110" s="23"/>
      <c r="P110" s="23"/>
      <c r="Q110" s="23"/>
      <c r="R110" s="15"/>
      <c r="S110" s="15"/>
      <c r="T110" s="15"/>
      <c r="U110" s="23"/>
      <c r="V110" s="42"/>
      <c r="W110" s="42"/>
      <c r="X110" s="11" t="s">
        <v>69</v>
      </c>
      <c r="Y110" s="20">
        <v>507.7</v>
      </c>
      <c r="Z110" s="178"/>
      <c r="AA110" s="22">
        <v>16116.0</v>
      </c>
      <c r="AB110" s="52"/>
      <c r="AC110" s="52"/>
      <c r="AD110" s="184">
        <v>14925.0</v>
      </c>
      <c r="AE110" s="185">
        <v>31614.0</v>
      </c>
      <c r="AF110" s="61" t="str">
        <f t="shared" si="45"/>
        <v/>
      </c>
      <c r="AG110" s="23"/>
      <c r="AH110" s="17" t="s">
        <v>49</v>
      </c>
      <c r="AI110" s="16" t="s">
        <v>951</v>
      </c>
      <c r="AJ110" s="16" t="s">
        <v>429</v>
      </c>
      <c r="AK110" s="23"/>
      <c r="AL110" s="23"/>
      <c r="AM110" s="23"/>
      <c r="AN110" s="23"/>
      <c r="AO110" s="150" t="s">
        <v>952</v>
      </c>
      <c r="AP110" s="16" t="s">
        <v>953</v>
      </c>
    </row>
    <row r="111">
      <c r="A111" s="176" t="s">
        <v>792</v>
      </c>
      <c r="B111" s="32" t="s">
        <v>954</v>
      </c>
      <c r="C111" s="150" t="s">
        <v>955</v>
      </c>
      <c r="D111" s="12" t="s">
        <v>44</v>
      </c>
      <c r="E111" s="19">
        <v>45410.0</v>
      </c>
      <c r="F111" s="19">
        <v>45427.0</v>
      </c>
      <c r="G111" s="19">
        <v>45422.0</v>
      </c>
      <c r="H111" s="16" t="s">
        <v>49</v>
      </c>
      <c r="I111" s="23"/>
      <c r="J111" s="17">
        <v>100.0</v>
      </c>
      <c r="K111" s="15">
        <f t="shared" si="29"/>
        <v>12</v>
      </c>
      <c r="L111" s="23"/>
      <c r="M111" s="23"/>
      <c r="N111" s="23"/>
      <c r="O111" s="23"/>
      <c r="P111" s="11" t="s">
        <v>45</v>
      </c>
      <c r="Q111" s="23"/>
      <c r="R111" s="15"/>
      <c r="S111" s="14">
        <v>0.0</v>
      </c>
      <c r="T111" s="14">
        <v>0.0</v>
      </c>
      <c r="U111" s="16" t="s">
        <v>45</v>
      </c>
      <c r="V111" s="42"/>
      <c r="W111" s="42"/>
      <c r="X111" s="11" t="s">
        <v>53</v>
      </c>
      <c r="Y111" s="20" t="s">
        <v>956</v>
      </c>
      <c r="Z111" s="178"/>
      <c r="AA111" s="22">
        <v>3069.0</v>
      </c>
      <c r="AB111" s="52"/>
      <c r="AC111" s="43">
        <v>67016.0</v>
      </c>
      <c r="AD111" s="186"/>
      <c r="AE111" s="12"/>
      <c r="AF111" s="61">
        <f t="shared" si="45"/>
        <v>67016</v>
      </c>
      <c r="AG111" s="23"/>
      <c r="AH111" s="17" t="s">
        <v>45</v>
      </c>
      <c r="AI111" s="16" t="s">
        <v>957</v>
      </c>
      <c r="AJ111" s="16" t="s">
        <v>638</v>
      </c>
      <c r="AK111" s="23"/>
      <c r="AL111" s="23"/>
      <c r="AM111" s="23"/>
      <c r="AN111" s="23"/>
      <c r="AO111" s="150" t="s">
        <v>958</v>
      </c>
      <c r="AP111" s="23"/>
    </row>
    <row r="112">
      <c r="A112" s="176" t="s">
        <v>792</v>
      </c>
      <c r="B112" s="32" t="s">
        <v>959</v>
      </c>
      <c r="C112" s="150" t="s">
        <v>960</v>
      </c>
      <c r="D112" s="12" t="s">
        <v>63</v>
      </c>
      <c r="E112" s="19">
        <v>45402.0</v>
      </c>
      <c r="F112" s="19">
        <v>45404.0</v>
      </c>
      <c r="G112" s="19">
        <v>45404.0</v>
      </c>
      <c r="H112" s="16" t="s">
        <v>45</v>
      </c>
      <c r="I112" s="23"/>
      <c r="J112" s="17">
        <v>40.0</v>
      </c>
      <c r="K112" s="15">
        <f t="shared" si="29"/>
        <v>2</v>
      </c>
      <c r="L112" s="23"/>
      <c r="M112" s="16" t="s">
        <v>961</v>
      </c>
      <c r="N112" s="23"/>
      <c r="O112" s="23"/>
      <c r="P112" s="11" t="s">
        <v>45</v>
      </c>
      <c r="Q112" s="16" t="s">
        <v>962</v>
      </c>
      <c r="R112" s="14" t="s">
        <v>67</v>
      </c>
      <c r="S112" s="17">
        <v>44.0</v>
      </c>
      <c r="T112" s="14">
        <v>48.0</v>
      </c>
      <c r="U112" s="11" t="s">
        <v>49</v>
      </c>
      <c r="V112" s="42"/>
      <c r="W112" s="42"/>
      <c r="X112" s="11" t="s">
        <v>53</v>
      </c>
      <c r="Y112" s="20" t="s">
        <v>963</v>
      </c>
      <c r="Z112" s="178"/>
      <c r="AA112" s="22">
        <v>6645.0</v>
      </c>
      <c r="AB112" s="52"/>
      <c r="AC112" s="43">
        <v>64700.0</v>
      </c>
      <c r="AD112" s="23"/>
      <c r="AE112" s="12"/>
      <c r="AF112" s="61">
        <f t="shared" si="45"/>
        <v>64700</v>
      </c>
      <c r="AG112" s="23"/>
      <c r="AH112" s="17" t="s">
        <v>45</v>
      </c>
      <c r="AI112" s="16" t="s">
        <v>964</v>
      </c>
      <c r="AJ112" s="16" t="s">
        <v>638</v>
      </c>
      <c r="AK112" s="23"/>
      <c r="AL112" s="23"/>
      <c r="AM112" s="23"/>
      <c r="AN112" s="23"/>
      <c r="AO112" s="150" t="s">
        <v>965</v>
      </c>
      <c r="AP112" s="23"/>
    </row>
  </sheetData>
  <hyperlinks>
    <hyperlink r:id="rId1" ref="C2"/>
    <hyperlink r:id="rId2" ref="E2"/>
    <hyperlink r:id="rId3" ref="F2"/>
    <hyperlink r:id="rId4" ref="G2"/>
    <hyperlink r:id="rId5" ref="I2"/>
    <hyperlink r:id="rId6" ref="L2"/>
    <hyperlink r:id="rId7" ref="M2"/>
    <hyperlink r:id="rId8" ref="O2"/>
    <hyperlink r:id="rId9" ref="P2"/>
    <hyperlink r:id="rId10" ref="S2"/>
    <hyperlink r:id="rId11" ref="X2"/>
    <hyperlink r:id="rId12" ref="Y2"/>
    <hyperlink r:id="rId13" ref="AA2"/>
    <hyperlink r:id="rId14" ref="AB2"/>
    <hyperlink r:id="rId15" ref="AC2"/>
    <hyperlink r:id="rId16" ref="AG2"/>
    <hyperlink r:id="rId17" location="google_vignette" ref="AH2"/>
    <hyperlink r:id="rId18" ref="AL2"/>
    <hyperlink r:id="rId19" ref="AM2"/>
    <hyperlink r:id="rId20" ref="AP2"/>
    <hyperlink r:id="rId21" ref="C3"/>
    <hyperlink r:id="rId22" ref="E3"/>
    <hyperlink r:id="rId23" ref="F3"/>
    <hyperlink r:id="rId24" ref="G3"/>
    <hyperlink r:id="rId25" ref="I3"/>
    <hyperlink r:id="rId26" ref="M3"/>
    <hyperlink r:id="rId27" ref="O3"/>
    <hyperlink r:id="rId28" ref="P3"/>
    <hyperlink r:id="rId29" ref="Q3"/>
    <hyperlink r:id="rId30" ref="S3"/>
    <hyperlink r:id="rId31" ref="T3"/>
    <hyperlink r:id="rId32" ref="X3"/>
    <hyperlink r:id="rId33" ref="Y3"/>
    <hyperlink r:id="rId34" ref="AA3"/>
    <hyperlink r:id="rId35" ref="AB3"/>
    <hyperlink r:id="rId36" ref="AC3"/>
    <hyperlink r:id="rId37" ref="AG3"/>
    <hyperlink r:id="rId38" location="google_vignette" ref="AH3"/>
    <hyperlink r:id="rId39" ref="AL3"/>
    <hyperlink r:id="rId40" ref="AM3"/>
    <hyperlink r:id="rId41" ref="AN3"/>
    <hyperlink r:id="rId42" location="zoom=true" ref="C4"/>
    <hyperlink r:id="rId43" location="zoom=true" ref="E4"/>
    <hyperlink r:id="rId44" ref="I4"/>
    <hyperlink r:id="rId45" ref="L4"/>
    <hyperlink r:id="rId46" location="zoom=true" ref="M4"/>
    <hyperlink r:id="rId47" ref="O4"/>
    <hyperlink r:id="rId48" ref="P4"/>
    <hyperlink r:id="rId49" ref="Q4"/>
    <hyperlink r:id="rId50" ref="S4"/>
    <hyperlink r:id="rId51" ref="T4"/>
    <hyperlink r:id="rId52" ref="U4"/>
    <hyperlink r:id="rId53" ref="X4"/>
    <hyperlink r:id="rId54" location=":~:text=The%20endowments%20collectively%20were%20valued,%25%20(net%20of%20fees)." ref="Y4"/>
    <hyperlink r:id="rId55" ref="AA4"/>
    <hyperlink r:id="rId56" ref="AB4"/>
    <hyperlink r:id="rId57" ref="AC4"/>
    <hyperlink r:id="rId58" ref="AG4"/>
    <hyperlink r:id="rId59" location="google_vignette" ref="AH4"/>
    <hyperlink r:id="rId60" ref="AL4"/>
    <hyperlink r:id="rId61" ref="AM4"/>
    <hyperlink r:id="rId62" ref="AN4"/>
    <hyperlink r:id="rId63" ref="C5"/>
    <hyperlink r:id="rId64" ref="L5"/>
    <hyperlink r:id="rId65" ref="M5"/>
    <hyperlink r:id="rId66" ref="O5"/>
    <hyperlink r:id="rId67" ref="X5"/>
    <hyperlink r:id="rId68" ref="Y5"/>
    <hyperlink r:id="rId69" ref="AA5"/>
    <hyperlink r:id="rId70" ref="AC5"/>
    <hyperlink r:id="rId71" ref="AG5"/>
    <hyperlink r:id="rId72" location="google_vignette" ref="AH5"/>
    <hyperlink r:id="rId73" ref="AL5"/>
    <hyperlink r:id="rId74" ref="AM5"/>
    <hyperlink r:id="rId75" ref="AP5"/>
    <hyperlink r:id="rId76" ref="C6"/>
    <hyperlink r:id="rId77" ref="E6"/>
    <hyperlink r:id="rId78" ref="F6"/>
    <hyperlink r:id="rId79" ref="G6"/>
    <hyperlink r:id="rId80" ref="I6"/>
    <hyperlink r:id="rId81" ref="L6"/>
    <hyperlink r:id="rId82" ref="M6"/>
    <hyperlink r:id="rId83" ref="P6"/>
    <hyperlink r:id="rId84" ref="T6"/>
    <hyperlink r:id="rId85" ref="X6"/>
    <hyperlink r:id="rId86" location=":~:text=In%20an%20era%20of%20increasing,for%20Berklee's%20students%2C%20including%20scholarships." ref="Y6"/>
    <hyperlink r:id="rId87" ref="AA6"/>
    <hyperlink r:id="rId88" ref="AB6"/>
    <hyperlink r:id="rId89" ref="AC6"/>
    <hyperlink r:id="rId90" ref="AG6"/>
    <hyperlink r:id="rId91" location="google_vignette" ref="AH6"/>
    <hyperlink r:id="rId92" location="brand-colors" ref="AL6"/>
    <hyperlink r:id="rId93" ref="AM6"/>
    <hyperlink r:id="rId94" ref="C7"/>
    <hyperlink r:id="rId95" ref="E7"/>
    <hyperlink r:id="rId96" ref="F7"/>
    <hyperlink r:id="rId97" ref="G7"/>
    <hyperlink r:id="rId98" ref="I7"/>
    <hyperlink r:id="rId99" ref="M7"/>
    <hyperlink r:id="rId100" ref="O7"/>
    <hyperlink r:id="rId101" ref="Q7"/>
    <hyperlink r:id="rId102" ref="S7"/>
    <hyperlink r:id="rId103" ref="U7"/>
    <hyperlink r:id="rId104" ref="W7"/>
    <hyperlink r:id="rId105" ref="X7"/>
    <hyperlink r:id="rId106" location=":~:text=Brown's%20endowment%20is%20its%20%246.6,real%20estate%20and%20other%20assets." ref="Y7"/>
    <hyperlink r:id="rId107" ref="AA7"/>
    <hyperlink r:id="rId108" ref="AB7"/>
    <hyperlink r:id="rId109" ref="AC7"/>
    <hyperlink r:id="rId110" ref="AG7"/>
    <hyperlink r:id="rId111" location="google_vignette" ref="AH7"/>
    <hyperlink r:id="rId112" ref="AL7"/>
    <hyperlink r:id="rId113" ref="AM7"/>
    <hyperlink r:id="rId114" ref="AP7"/>
    <hyperlink r:id="rId115" ref="C8"/>
    <hyperlink r:id="rId116" ref="E8"/>
    <hyperlink r:id="rId117" ref="I8"/>
    <hyperlink r:id="rId118" ref="M8"/>
    <hyperlink r:id="rId119" ref="O8"/>
    <hyperlink r:id="rId120" ref="P8"/>
    <hyperlink r:id="rId121" ref="Q8"/>
    <hyperlink r:id="rId122" ref="U8"/>
    <hyperlink r:id="rId123" location=":~:text=Bryn%20Mawr%20College%20is%20a,campus%20size%20is%20135%20acres." ref="X8"/>
    <hyperlink r:id="rId124" ref="Y8"/>
    <hyperlink r:id="rId125" location=":~:text=Bryn%20Mawr%20College%20is%20a,campus%20size%20is%20135%20acres." ref="AA8"/>
    <hyperlink r:id="rId126" ref="AB8"/>
    <hyperlink r:id="rId127" location=":~:text=Bryn%20Mawr%20College%20is%20a,campus%20size%20is%20135%20acres." ref="AC8"/>
    <hyperlink r:id="rId128" ref="AG8"/>
    <hyperlink r:id="rId129" location="google_vignette" ref="AH8"/>
    <hyperlink r:id="rId130" ref="AL8"/>
    <hyperlink r:id="rId131" ref="AM8"/>
    <hyperlink r:id="rId132" ref="AP8"/>
    <hyperlink r:id="rId133" ref="C9"/>
    <hyperlink r:id="rId134" ref="E9"/>
    <hyperlink r:id="rId135" ref="F9"/>
    <hyperlink r:id="rId136" ref="G9"/>
    <hyperlink r:id="rId137" ref="I9"/>
    <hyperlink r:id="rId138" ref="L9"/>
    <hyperlink r:id="rId139" ref="M9"/>
    <hyperlink r:id="rId140" ref="O9"/>
    <hyperlink r:id="rId141" ref="P9"/>
    <hyperlink r:id="rId142" ref="Q9"/>
    <hyperlink r:id="rId143" ref="T9"/>
    <hyperlink r:id="rId144" ref="U9"/>
    <hyperlink r:id="rId145" ref="V9"/>
    <hyperlink r:id="rId146" ref="X9"/>
    <hyperlink r:id="rId147" ref="Y9"/>
    <hyperlink r:id="rId148" ref="AA9"/>
    <hyperlink r:id="rId149" ref="AB9"/>
    <hyperlink r:id="rId150" ref="AC9"/>
    <hyperlink r:id="rId151" ref="AG9"/>
    <hyperlink r:id="rId152" location="google_vignette" ref="AH9"/>
    <hyperlink r:id="rId153" ref="AL9"/>
    <hyperlink r:id="rId154" ref="AM9"/>
    <hyperlink r:id="rId155" ref="AN9"/>
    <hyperlink r:id="rId156" ref="AP9"/>
    <hyperlink r:id="rId157" ref="C10"/>
    <hyperlink r:id="rId158" ref="E10"/>
    <hyperlink r:id="rId159" ref="F10"/>
    <hyperlink r:id="rId160" ref="G10"/>
    <hyperlink r:id="rId161" ref="I10"/>
    <hyperlink r:id="rId162" ref="L10"/>
    <hyperlink r:id="rId163" ref="O10"/>
    <hyperlink r:id="rId164" ref="Q10"/>
    <hyperlink r:id="rId165" ref="U10"/>
    <hyperlink r:id="rId166" ref="V10"/>
    <hyperlink r:id="rId167" ref="X10"/>
    <hyperlink r:id="rId168" ref="Y10"/>
    <hyperlink r:id="rId169" ref="AA10"/>
    <hyperlink r:id="rId170" ref="AC10"/>
    <hyperlink r:id="rId171" location="google_vignette" ref="AH10"/>
    <hyperlink r:id="rId172" ref="AL10"/>
    <hyperlink r:id="rId173" ref="AM10"/>
    <hyperlink r:id="rId174" ref="AP10"/>
    <hyperlink r:id="rId175" ref="C11"/>
    <hyperlink r:id="rId176" ref="E11"/>
    <hyperlink r:id="rId177" ref="F11"/>
    <hyperlink r:id="rId178" ref="G11"/>
    <hyperlink r:id="rId179" ref="L11"/>
    <hyperlink r:id="rId180" ref="M11"/>
    <hyperlink r:id="rId181" ref="O11"/>
    <hyperlink r:id="rId182" ref="Q11"/>
    <hyperlink r:id="rId183" ref="T11"/>
    <hyperlink r:id="rId184" ref="U11"/>
    <hyperlink r:id="rId185" ref="W11"/>
    <hyperlink r:id="rId186" ref="X11"/>
    <hyperlink r:id="rId187" ref="Y11"/>
    <hyperlink r:id="rId188" ref="AA11"/>
    <hyperlink r:id="rId189" ref="AC11"/>
    <hyperlink r:id="rId190" location="google_vignette" ref="AH11"/>
    <hyperlink r:id="rId191" ref="AL11"/>
    <hyperlink r:id="rId192" ref="AM11"/>
    <hyperlink r:id="rId193" ref="AP11"/>
    <hyperlink r:id="rId194" ref="C12"/>
    <hyperlink r:id="rId195" location="zoom=true" ref="E12"/>
    <hyperlink r:id="rId196" ref="L12"/>
    <hyperlink r:id="rId197" ref="M12"/>
    <hyperlink r:id="rId198" ref="P12"/>
    <hyperlink r:id="rId199" ref="X12"/>
    <hyperlink r:id="rId200" ref="AA12"/>
    <hyperlink r:id="rId201" ref="AC12"/>
    <hyperlink r:id="rId202" ref="AG12"/>
    <hyperlink r:id="rId203" location="google_vignette" ref="AH12"/>
    <hyperlink r:id="rId204" ref="C13"/>
    <hyperlink r:id="rId205" ref="E13"/>
    <hyperlink r:id="rId206" ref="F13"/>
    <hyperlink r:id="rId207" ref="G13"/>
    <hyperlink r:id="rId208" ref="I13"/>
    <hyperlink r:id="rId209" ref="L13"/>
    <hyperlink r:id="rId210" ref="M13"/>
    <hyperlink r:id="rId211" ref="O13"/>
    <hyperlink r:id="rId212" ref="P13"/>
    <hyperlink r:id="rId213" ref="Q13"/>
    <hyperlink r:id="rId214" ref="U13"/>
    <hyperlink r:id="rId215" ref="X13"/>
    <hyperlink r:id="rId216" ref="Y13"/>
    <hyperlink r:id="rId217" ref="AA13"/>
    <hyperlink r:id="rId218" ref="AB13"/>
    <hyperlink r:id="rId219" ref="AC13"/>
    <hyperlink r:id="rId220" ref="AG13"/>
    <hyperlink r:id="rId221" location="google_vignette" ref="AH13"/>
    <hyperlink r:id="rId222" ref="AL13"/>
    <hyperlink r:id="rId223" location=":~:text=Officially%2C%20Cornell%20does%20not%20have,Bear%20as%20Cornell's%20unofficial%20mascot." ref="AM13"/>
    <hyperlink r:id="rId224" ref="AN13"/>
    <hyperlink r:id="rId225" ref="AP13"/>
    <hyperlink r:id="rId226" ref="C14"/>
    <hyperlink r:id="rId227" ref="E14"/>
    <hyperlink r:id="rId228" ref="F14"/>
    <hyperlink r:id="rId229" ref="G14"/>
    <hyperlink r:id="rId230" ref="H14"/>
    <hyperlink r:id="rId231" ref="I14"/>
    <hyperlink r:id="rId232" ref="L14"/>
    <hyperlink r:id="rId233" ref="M14"/>
    <hyperlink r:id="rId234" ref="O14"/>
    <hyperlink r:id="rId235" ref="P14"/>
    <hyperlink r:id="rId236" ref="Q14"/>
    <hyperlink r:id="rId237" ref="R14"/>
    <hyperlink r:id="rId238" ref="U14"/>
    <hyperlink r:id="rId239" ref="X14"/>
    <hyperlink r:id="rId240" ref="Y14"/>
    <hyperlink r:id="rId241" ref="AA14"/>
    <hyperlink r:id="rId242" ref="AC14"/>
    <hyperlink r:id="rId243" ref="AG14"/>
    <hyperlink r:id="rId244" location="google_vignette" ref="AH14"/>
    <hyperlink r:id="rId245" ref="AL14"/>
    <hyperlink r:id="rId246" ref="AM14"/>
    <hyperlink r:id="rId247" ref="AP14"/>
    <hyperlink r:id="rId248" ref="C15"/>
    <hyperlink r:id="rId249" ref="E15"/>
    <hyperlink r:id="rId250" ref="F15"/>
    <hyperlink r:id="rId251" ref="G15"/>
    <hyperlink r:id="rId252" ref="I15"/>
    <hyperlink r:id="rId253" ref="L15"/>
    <hyperlink r:id="rId254" ref="M15"/>
    <hyperlink r:id="rId255" ref="T15"/>
    <hyperlink r:id="rId256" ref="V15"/>
    <hyperlink r:id="rId257" ref="AA15"/>
    <hyperlink r:id="rId258" ref="AD15"/>
    <hyperlink r:id="rId259" location="google_vignette" ref="AH15"/>
    <hyperlink r:id="rId260" ref="AL15"/>
    <hyperlink r:id="rId261" ref="AM15"/>
    <hyperlink r:id="rId262" ref="C16"/>
    <hyperlink r:id="rId263" ref="E16"/>
    <hyperlink r:id="rId264" ref="F16"/>
    <hyperlink r:id="rId265" ref="I16"/>
    <hyperlink r:id="rId266" ref="L16"/>
    <hyperlink r:id="rId267" ref="M16"/>
    <hyperlink r:id="rId268" ref="O16"/>
    <hyperlink r:id="rId269" ref="P16"/>
    <hyperlink r:id="rId270" ref="Q16"/>
    <hyperlink r:id="rId271" ref="U16"/>
    <hyperlink r:id="rId272" ref="X16"/>
    <hyperlink r:id="rId273" ref="Y16"/>
    <hyperlink r:id="rId274" ref="AA16"/>
    <hyperlink r:id="rId275" ref="AB16"/>
    <hyperlink r:id="rId276" ref="AC16"/>
    <hyperlink r:id="rId277" ref="AG16"/>
    <hyperlink r:id="rId278" location="google_vignette" ref="AH16"/>
    <hyperlink r:id="rId279" ref="AL16"/>
    <hyperlink r:id="rId280" ref="AM16"/>
    <hyperlink r:id="rId281" ref="AN16"/>
    <hyperlink r:id="rId282" ref="AP16"/>
    <hyperlink r:id="rId283" ref="C17"/>
    <hyperlink r:id="rId284" ref="E17"/>
    <hyperlink r:id="rId285" ref="F17"/>
    <hyperlink r:id="rId286" ref="G17"/>
    <hyperlink r:id="rId287" ref="H17"/>
    <hyperlink r:id="rId288" ref="I17"/>
    <hyperlink r:id="rId289" ref="L17"/>
    <hyperlink r:id="rId290" ref="M17"/>
    <hyperlink r:id="rId291" ref="O17"/>
    <hyperlink r:id="rId292" ref="P17"/>
    <hyperlink r:id="rId293" ref="T17"/>
    <hyperlink r:id="rId294" ref="X17"/>
    <hyperlink r:id="rId295" ref="Y17"/>
    <hyperlink r:id="rId296" ref="AA17"/>
    <hyperlink r:id="rId297" ref="AB17"/>
    <hyperlink r:id="rId298" ref="AC17"/>
    <hyperlink r:id="rId299" ref="AG17"/>
    <hyperlink r:id="rId300" location="google_vignette" ref="AH17"/>
    <hyperlink r:id="rId301" ref="AL17"/>
    <hyperlink r:id="rId302" ref="AM17"/>
    <hyperlink r:id="rId303" ref="AP17"/>
    <hyperlink r:id="rId304" ref="C18"/>
    <hyperlink r:id="rId305" ref="E18"/>
    <hyperlink r:id="rId306" ref="F18"/>
    <hyperlink r:id="rId307" ref="G18"/>
    <hyperlink r:id="rId308" ref="I18"/>
    <hyperlink r:id="rId309" ref="L18"/>
    <hyperlink r:id="rId310" ref="M18"/>
    <hyperlink r:id="rId311" ref="O18"/>
    <hyperlink r:id="rId312" ref="P18"/>
    <hyperlink r:id="rId313" ref="Q18"/>
    <hyperlink r:id="rId314" ref="T18"/>
    <hyperlink r:id="rId315" ref="U18"/>
    <hyperlink r:id="rId316" ref="X18"/>
    <hyperlink r:id="rId317" ref="Y18"/>
    <hyperlink r:id="rId318" ref="AA18"/>
    <hyperlink r:id="rId319" ref="AB18"/>
    <hyperlink r:id="rId320" ref="AC18"/>
    <hyperlink r:id="rId321" ref="AG18"/>
    <hyperlink r:id="rId322" location="google_vignette" ref="AH18"/>
    <hyperlink r:id="rId323" ref="AL18"/>
    <hyperlink r:id="rId324" ref="AM18"/>
    <hyperlink r:id="rId325" ref="C19"/>
    <hyperlink r:id="rId326" ref="E19"/>
    <hyperlink r:id="rId327" ref="F19"/>
    <hyperlink r:id="rId328" ref="G19"/>
    <hyperlink r:id="rId329" ref="I19"/>
    <hyperlink r:id="rId330" ref="L19"/>
    <hyperlink r:id="rId331" ref="M19"/>
    <hyperlink r:id="rId332" ref="O19"/>
    <hyperlink r:id="rId333" ref="P19"/>
    <hyperlink r:id="rId334" ref="Q19"/>
    <hyperlink r:id="rId335" ref="T19"/>
    <hyperlink r:id="rId336" ref="U19"/>
    <hyperlink r:id="rId337" ref="X19"/>
    <hyperlink r:id="rId338" ref="Y19"/>
    <hyperlink r:id="rId339" ref="AA19"/>
    <hyperlink r:id="rId340" ref="AB19"/>
    <hyperlink r:id="rId341" ref="AC19"/>
    <hyperlink r:id="rId342" ref="AG19"/>
    <hyperlink r:id="rId343" location="google_vignette" ref="AH19"/>
    <hyperlink r:id="rId344" ref="AL19"/>
    <hyperlink r:id="rId345" ref="AM19"/>
    <hyperlink r:id="rId346" ref="AP19"/>
    <hyperlink r:id="rId347" ref="C20"/>
    <hyperlink r:id="rId348" ref="E20"/>
    <hyperlink r:id="rId349" ref="F20"/>
    <hyperlink r:id="rId350" ref="G20"/>
    <hyperlink r:id="rId351" ref="I20"/>
    <hyperlink r:id="rId352" ref="L20"/>
    <hyperlink r:id="rId353" ref="M20"/>
    <hyperlink r:id="rId354" ref="O20"/>
    <hyperlink r:id="rId355" ref="P20"/>
    <hyperlink r:id="rId356" ref="Q20"/>
    <hyperlink r:id="rId357" ref="S20"/>
    <hyperlink r:id="rId358" ref="T20"/>
    <hyperlink r:id="rId359" ref="U20"/>
    <hyperlink r:id="rId360" ref="X20"/>
    <hyperlink r:id="rId361" ref="AA20"/>
    <hyperlink r:id="rId362" ref="AC20"/>
    <hyperlink r:id="rId363" location="google_vignette" ref="AH20"/>
    <hyperlink r:id="rId364" ref="AL20"/>
    <hyperlink r:id="rId365" ref="AM20"/>
    <hyperlink r:id="rId366" ref="AN20"/>
    <hyperlink r:id="rId367" ref="C21"/>
    <hyperlink r:id="rId368" ref="E21"/>
    <hyperlink r:id="rId369" ref="F21"/>
    <hyperlink r:id="rId370" ref="G21"/>
    <hyperlink r:id="rId371" ref="I21"/>
    <hyperlink r:id="rId372" ref="L21"/>
    <hyperlink r:id="rId373" ref="M21"/>
    <hyperlink r:id="rId374" ref="O21"/>
    <hyperlink r:id="rId375" ref="Q21"/>
    <hyperlink r:id="rId376" ref="T21"/>
    <hyperlink r:id="rId377" ref="U21"/>
    <hyperlink r:id="rId378" ref="X21"/>
    <hyperlink r:id="rId379" ref="Y21"/>
    <hyperlink r:id="rId380" ref="AA21"/>
    <hyperlink r:id="rId381" ref="AB21"/>
    <hyperlink r:id="rId382" ref="AC21"/>
    <hyperlink r:id="rId383" ref="AG21"/>
    <hyperlink r:id="rId384" location="google_vignette" ref="AH21"/>
    <hyperlink r:id="rId385" ref="AL21"/>
    <hyperlink r:id="rId386" ref="AM21"/>
    <hyperlink r:id="rId387" ref="AN21"/>
    <hyperlink r:id="rId388" ref="AP21"/>
    <hyperlink r:id="rId389" ref="C22"/>
    <hyperlink r:id="rId390" ref="E22"/>
    <hyperlink r:id="rId391" ref="F22"/>
    <hyperlink r:id="rId392" ref="G22"/>
    <hyperlink r:id="rId393" ref="I22"/>
    <hyperlink r:id="rId394" ref="L22"/>
    <hyperlink r:id="rId395" ref="M22"/>
    <hyperlink r:id="rId396" ref="O22"/>
    <hyperlink r:id="rId397" ref="P22"/>
    <hyperlink r:id="rId398" ref="Q22"/>
    <hyperlink r:id="rId399" ref="T22"/>
    <hyperlink r:id="rId400" ref="U22"/>
    <hyperlink r:id="rId401" ref="X22"/>
    <hyperlink r:id="rId402" ref="Y22"/>
    <hyperlink r:id="rId403" ref="AA22"/>
    <hyperlink r:id="rId404" ref="AB22"/>
    <hyperlink r:id="rId405" ref="AC22"/>
    <hyperlink r:id="rId406" ref="AG22"/>
    <hyperlink r:id="rId407" location="google_vignette" ref="AH22"/>
    <hyperlink r:id="rId408" ref="AL22"/>
    <hyperlink r:id="rId409" location=":~:text=The%20alumni%20of%20Fordham%20University,on%20the%20Rose%20Hill%20campus." ref="AM22"/>
    <hyperlink r:id="rId410" ref="AP22"/>
    <hyperlink r:id="rId411" ref="C23"/>
    <hyperlink r:id="rId412" ref="L23"/>
    <hyperlink r:id="rId413" ref="M23"/>
    <hyperlink r:id="rId414" ref="O23"/>
    <hyperlink r:id="rId415" ref="P23"/>
    <hyperlink r:id="rId416" ref="S23"/>
    <hyperlink r:id="rId417" ref="T23"/>
    <hyperlink r:id="rId418" ref="U23"/>
    <hyperlink r:id="rId419" ref="X23"/>
    <hyperlink r:id="rId420" ref="Y23"/>
    <hyperlink r:id="rId421" ref="AA23"/>
    <hyperlink r:id="rId422" ref="AB23"/>
    <hyperlink r:id="rId423" ref="AC23"/>
    <hyperlink r:id="rId424" ref="AG23"/>
    <hyperlink r:id="rId425" location="google_vignette" ref="AH23"/>
    <hyperlink r:id="rId426" ref="AL23"/>
    <hyperlink r:id="rId427" ref="AM23"/>
    <hyperlink r:id="rId428" ref="AN23"/>
    <hyperlink r:id="rId429" ref="AP23"/>
    <hyperlink r:id="rId430" ref="C24"/>
    <hyperlink r:id="rId431" ref="L24"/>
    <hyperlink r:id="rId432" ref="M24"/>
    <hyperlink r:id="rId433" ref="P24"/>
    <hyperlink r:id="rId434" ref="T24"/>
    <hyperlink r:id="rId435" ref="X24"/>
    <hyperlink r:id="rId436" ref="Y24"/>
    <hyperlink r:id="rId437" ref="AA24"/>
    <hyperlink r:id="rId438" ref="AC24"/>
    <hyperlink r:id="rId439" ref="AG24"/>
    <hyperlink r:id="rId440" location="google_vignette" ref="AH24"/>
    <hyperlink r:id="rId441" ref="AL24"/>
    <hyperlink r:id="rId442" location=":~:text=Fans%20of%20Mason's%20sports%20teams,a%20dapper%2C%20almost%20superhero%20Patriot." ref="AM24"/>
    <hyperlink r:id="rId443" ref="C25"/>
    <hyperlink r:id="rId444" ref="E25"/>
    <hyperlink r:id="rId445" ref="F25"/>
    <hyperlink r:id="rId446" ref="G25"/>
    <hyperlink r:id="rId447" ref="I25"/>
    <hyperlink r:id="rId448" ref="L25"/>
    <hyperlink r:id="rId449" ref="M25"/>
    <hyperlink r:id="rId450" ref="O25"/>
    <hyperlink r:id="rId451" ref="P25"/>
    <hyperlink r:id="rId452" ref="Q25"/>
    <hyperlink r:id="rId453" ref="S25"/>
    <hyperlink r:id="rId454" ref="T25"/>
    <hyperlink r:id="rId455" ref="U25"/>
    <hyperlink r:id="rId456" ref="X25"/>
    <hyperlink r:id="rId457" ref="Y25"/>
    <hyperlink r:id="rId458" ref="AA25"/>
    <hyperlink r:id="rId459" ref="AB25"/>
    <hyperlink r:id="rId460" ref="AC25"/>
    <hyperlink r:id="rId461" ref="AG25"/>
    <hyperlink r:id="rId462" ref="AH25"/>
    <hyperlink r:id="rId463" ref="AL25"/>
    <hyperlink r:id="rId464" ref="AM25"/>
    <hyperlink r:id="rId465" ref="C26"/>
    <hyperlink r:id="rId466" ref="E26"/>
    <hyperlink r:id="rId467" ref="F26"/>
    <hyperlink r:id="rId468" ref="G26"/>
    <hyperlink r:id="rId469" ref="L26"/>
    <hyperlink r:id="rId470" ref="M26"/>
    <hyperlink r:id="rId471" ref="P26"/>
    <hyperlink r:id="rId472" ref="S26"/>
    <hyperlink r:id="rId473" ref="T26"/>
    <hyperlink r:id="rId474" ref="X26"/>
    <hyperlink r:id="rId475" ref="Y26"/>
    <hyperlink r:id="rId476" ref="AA26"/>
    <hyperlink r:id="rId477" ref="AB26"/>
    <hyperlink r:id="rId478" ref="AC26"/>
    <hyperlink r:id="rId479" ref="AG26"/>
    <hyperlink r:id="rId480" ref="AH26"/>
    <hyperlink r:id="rId481" ref="AL26"/>
    <hyperlink r:id="rId482" location=":~:text=Jack%20the%20Bulldog%20is%20Georgetown,Bulldog%20to%20campus%20in%201962." ref="AM26"/>
    <hyperlink r:id="rId483" ref="AP26"/>
    <hyperlink r:id="rId484" ref="C27"/>
    <hyperlink r:id="rId485" ref="E27"/>
    <hyperlink r:id="rId486" ref="I27"/>
    <hyperlink r:id="rId487" ref="L27"/>
    <hyperlink r:id="rId488" ref="M27"/>
    <hyperlink r:id="rId489" ref="O27"/>
    <hyperlink r:id="rId490" ref="P27"/>
    <hyperlink r:id="rId491" ref="Q27"/>
    <hyperlink r:id="rId492" ref="U27"/>
    <hyperlink r:id="rId493" ref="W27"/>
    <hyperlink r:id="rId494" ref="X27"/>
    <hyperlink r:id="rId495" ref="Y27"/>
    <hyperlink r:id="rId496" ref="AA27"/>
    <hyperlink r:id="rId497" ref="AB27"/>
    <hyperlink r:id="rId498" ref="AC27"/>
    <hyperlink r:id="rId499" ref="AG27"/>
    <hyperlink r:id="rId500" location="google_vignette" ref="AH27"/>
    <hyperlink r:id="rId501" ref="AL27"/>
    <hyperlink r:id="rId502" ref="AM27"/>
    <hyperlink r:id="rId503" ref="AN27"/>
    <hyperlink r:id="rId504" ref="C28"/>
    <hyperlink r:id="rId505" ref="O28"/>
    <hyperlink r:id="rId506" ref="Q28"/>
    <hyperlink r:id="rId507" ref="V28"/>
    <hyperlink r:id="rId508" ref="Y28"/>
    <hyperlink r:id="rId509" ref="AA28"/>
    <hyperlink r:id="rId510" ref="AC28"/>
    <hyperlink r:id="rId511" ref="C29"/>
    <hyperlink r:id="rId512" ref="L29"/>
    <hyperlink r:id="rId513" ref="M29"/>
    <hyperlink r:id="rId514" ref="Q29"/>
    <hyperlink r:id="rId515" ref="R29"/>
    <hyperlink r:id="rId516" location=":~:text=Overview,campus%20size%20is%20200%20acres." ref="Y29"/>
    <hyperlink r:id="rId517" location=":~:text=Overview,campus%20size%20is%20200%20acres." ref="AA29"/>
    <hyperlink r:id="rId518" ref="AC29"/>
    <hyperlink r:id="rId519" ref="B30"/>
    <hyperlink r:id="rId520" ref="C30"/>
    <hyperlink r:id="rId521" ref="I30"/>
    <hyperlink r:id="rId522" location=":~:text=Howard%20University%20has%20cancelled%20graduation,A%20student%20was%20found%20injured.&amp;text=The%20incident%20took%20place%20at,Allied%20Health%20Sciences%20had%20gathered." ref="P30"/>
    <hyperlink r:id="rId523" location=":~:text=Howard%20University%20has%20a%20total,students%20and%2072%25%20female%20students." ref="Y30"/>
    <hyperlink r:id="rId524" location=":~:text=Howard%20University%20has%20a%20total,students%20and%2072%25%20female%20students." ref="AA30"/>
    <hyperlink r:id="rId525" ref="AC30"/>
    <hyperlink r:id="rId526" location=":~:text=The%20protesters%20continue%20to%20demand,the%20encampment%20in%20Dunn%20Meadow." ref="C31"/>
    <hyperlink r:id="rId527" ref="Q31"/>
    <hyperlink r:id="rId528" ref="R31"/>
    <hyperlink r:id="rId529" ref="T31"/>
    <hyperlink r:id="rId530" location=":~:text=Overview,campus%20size%20is%201%2C953%20acres." ref="Y31"/>
    <hyperlink r:id="rId531" location=":~:text=Overview,campus%20size%20is%201%2C953%20acres." ref="AA31"/>
    <hyperlink r:id="rId532" ref="AC31"/>
    <hyperlink r:id="rId533" location=":~:text=PSC%20has%20made%20posts%20on,and%20middle%20eastern%20cultural%20center%2C" ref="C32"/>
    <hyperlink r:id="rId534" location=":~:text=Overview,campus%20size%20is%20539%20acres." ref="Y32"/>
    <hyperlink r:id="rId535" location=":~:text=Overview,campus%20size%20is%20539%20acres." ref="AA32"/>
    <hyperlink r:id="rId536" ref="AC32"/>
    <hyperlink r:id="rId537" ref="AE32"/>
    <hyperlink r:id="rId538" location=":~:text=One%20of%20the%20students'%20primary,parties'%20vow%20not%20to%20restart." ref="C33"/>
    <hyperlink r:id="rId539" location=":~:text=Overview,campus%20size%20is%20140%20acres." ref="Y33"/>
    <hyperlink r:id="rId540" location=":~:text=Overview,campus%20size%20is%20140%20acres." ref="AA33"/>
    <hyperlink r:id="rId541" ref="AC33"/>
    <hyperlink r:id="rId542" location=":~:text=LSU%20organizations%20Students%20for%20a,oppose%20the%20pro%2DPalestinian%20efforts." ref="C34"/>
    <hyperlink r:id="rId543" location=":~:text=Louisiana%20State%20University%E2%80%94Baton%20Rouge,campus%20size%20is%202%2C000%20acres." ref="Y34"/>
    <hyperlink r:id="rId544" location=":~:text=Louisiana%20State%20University%E2%80%94Baton%20Rouge,campus%20size%20is%202%2C000%20acres." ref="AA34"/>
    <hyperlink r:id="rId545" ref="AC34"/>
    <hyperlink r:id="rId546" ref="AE34"/>
    <hyperlink r:id="rId547" ref="C35"/>
    <hyperlink r:id="rId548" location=":~:text=It%20has%20a%20total%20undergraduate,is%20National%20Universities%2C%20%23142." ref="Y35"/>
    <hyperlink r:id="rId549" location=":~:text=It%20has%20a%20total%20undergraduate,is%20National%20Universities%2C%20%23142." ref="AA35"/>
    <hyperlink r:id="rId550" location=":~:text=Police%20cleared%20the%20pro%2DPalestinian,and%20research%20ties%20with%20Israel." ref="C36"/>
    <hyperlink r:id="rId551" ref="F36"/>
    <hyperlink r:id="rId552" ref="G36"/>
    <hyperlink r:id="rId553" ref="S36"/>
    <hyperlink r:id="rId554" location=":~:text=Massachusetts%20Institute%20of%20Technology%20is,campus%20size%20is%20168%20acres." ref="Y36"/>
    <hyperlink r:id="rId555" location=":~:text=Massachusetts%20Institute%20of%20Technology%20is,campus%20size%20is%20168%20acres." ref="AA36"/>
    <hyperlink r:id="rId556" location=":~:text=The%20demands%20include%3A,study%20abroad%20programs%20in%20Israel.%E2%80%9D" ref="C37"/>
    <hyperlink r:id="rId557" location=":~:text=Metropolitan%20State%20University%20of%20Denver%20is%20a%20public%20institution%20that,campus%20size%20is%20127%20acres." ref="Y37"/>
    <hyperlink r:id="rId558" location=":~:text=Metropolitan%20State%20University%20of%20Denver%20is%20a%20public%20institution%20that,campus%20size%20is%20127%20acres." ref="AA37"/>
    <hyperlink r:id="rId559" ref="AC37"/>
    <hyperlink r:id="rId560" ref="AD37"/>
    <hyperlink r:id="rId561" ref="AE37"/>
    <hyperlink r:id="rId562" ref="C38"/>
    <hyperlink r:id="rId563" location=":~:text=It%20has%20a%20total%20undergraduate,is%20National%20Universities%2C%20%23133." ref="Y38"/>
    <hyperlink r:id="rId564" location=":~:text=It%20has%20a%20total%20undergraduate,is%20National%20Universities%2C%20%23133." ref="AA38"/>
    <hyperlink r:id="rId565" ref="C39"/>
    <hyperlink r:id="rId566" location=":~:text=Overview,campus%20size%20is%205%2C192%20acres." ref="Y39"/>
    <hyperlink r:id="rId567" location=":~:text=Overview,campus%20size%20is%205%2C192%20acres." ref="AA39"/>
    <hyperlink r:id="rId568" ref="AC39"/>
    <hyperlink r:id="rId569" ref="AD39"/>
    <hyperlink r:id="rId570" ref="AE39"/>
    <hyperlink r:id="rId571" ref="C40"/>
    <hyperlink r:id="rId572" location=":~:text=Overview,campus%20size%20is%20350%20acres." ref="Y40"/>
    <hyperlink r:id="rId573" location=":~:text=Overview,campus%20size%20is%20350%20acres." ref="AA40"/>
    <hyperlink r:id="rId574" location=":~:text=More%20than%205%2C000%20NYU%20alumni,and%20faculty%20participating%20in%20pro%2D" ref="C41"/>
    <hyperlink r:id="rId575" ref="S41"/>
    <hyperlink r:id="rId576" location=":~:text=Overview,and%20the%20setting%20is%20Urban." ref="Y41"/>
    <hyperlink r:id="rId577" location=":~:text=Overview,and%20the%20setting%20is%20Urban." ref="AA41"/>
    <hyperlink r:id="rId578" location=":~:text=The%20encampment%20demanding%20UNC%20to,with%20the%20UNC%20administration's%20stipulations." ref="C42"/>
    <hyperlink r:id="rId579" ref="S42"/>
    <hyperlink r:id="rId580" ref="Y42"/>
    <hyperlink r:id="rId581" ref="AA42"/>
    <hyperlink r:id="rId582" location=":~:text=North%20Carolina%20State%20University%20is,campus%20size%20is%202%2C140%20acres." ref="Y43"/>
    <hyperlink r:id="rId583" location=":~:text=North%20Carolina%20State%20University%20is,campus%20size%20is%202%2C140%20acres." ref="AA43"/>
    <hyperlink r:id="rId584" ref="C44"/>
    <hyperlink r:id="rId585" ref="S44"/>
    <hyperlink r:id="rId586" location=":~:text=Northeastern%20University%20is%20a%20private,campus%20size%20is%2073%20acres." ref="Y44"/>
    <hyperlink r:id="rId587" location=":~:text=Northeastern%20University%20is%20a%20private,campus%20size%20is%2073%20acres." ref="AA44"/>
    <hyperlink r:id="rId588" ref="AC44"/>
    <hyperlink r:id="rId589" location="textNorthwestern20tent20encampment20came20down20this20weektextOne20of20the20key20demandsfrom20Israels20occupation20in20Palestine22" ref="C45"/>
    <hyperlink r:id="rId590" ref="U45"/>
    <hyperlink r:id="rId591" location=":~:text=Northwestern%20University%20is%20a%20private,a%20quarter%2Dbased%20academic%20calendar." ref="Y45"/>
    <hyperlink r:id="rId592" location=":~:text=Northwestern%20University%20is%20a%20private,a%20quarter%2Dbased%20academic%20calendar." ref="AA45"/>
    <hyperlink r:id="rId593" ref="C46"/>
    <hyperlink r:id="rId594" ref="I46"/>
    <hyperlink r:id="rId595" ref="Y46"/>
    <hyperlink r:id="rId596" ref="AA46"/>
    <hyperlink r:id="rId597" ref="C47"/>
    <hyperlink r:id="rId598" location=":~:text=The%20LA%20Times%20quoted%20LAPD,11%3A30%20p.m.%20May%202." ref="S47"/>
    <hyperlink r:id="rId599" ref="U47"/>
    <hyperlink r:id="rId600" location=":~:text=It%20has%20a%20total%20undergraduate,Liberal%20Arts%20Colleges%2C%20%2335." ref="Y47"/>
    <hyperlink r:id="rId601" location=":~:text=It%20has%20a%20total%20undergraduate,Liberal%20Arts%20Colleges%2C%20%2335." ref="AA47"/>
    <hyperlink r:id="rId602" ref="AC47"/>
    <hyperlink r:id="rId603" ref="C48"/>
    <hyperlink r:id="rId604" location=":~:text=Thirty%2Dsix%20people%20were%20arrested,tents%20outside%20the%20student%20union." ref="S48"/>
    <hyperlink r:id="rId605" ref="U48"/>
    <hyperlink r:id="rId606" location=":~:text=Overview,campus%20size%20is%201%2C714%20acres." ref="Y48"/>
    <hyperlink r:id="rId607" location=":~:text=Overview,campus%20size%20is%201%2C714%20acres." ref="AA48"/>
    <hyperlink r:id="rId608" location=":~:text=A%20handful%20of%20faculty%20members,Israel's%20ongoing%20offensive%20in%20Gaza." ref="C49"/>
    <hyperlink r:id="rId609" location="textNEW20YORK202D2D20The20NYPDlater20at20The20New20School" ref="S49"/>
    <hyperlink r:id="rId610" location=":~:text=actor%20Bradley%20Cooper.-,The%20New%20School%20is%20a%20private%20institution%20that%20was%20founded,and%20the%20setting%20is%20Urban." ref="Y49"/>
    <hyperlink r:id="rId611" location=":~:text=actor%20Bradley%20Cooper.-,The%20New%20School%20is%20a%20private%20institution%20that%20was%20founded,and%20the%20setting%20is%20Urban." ref="AA49"/>
    <hyperlink r:id="rId612" ref="AC49"/>
    <hyperlink r:id="rId613" ref="C50"/>
    <hyperlink r:id="rId614" ref="Y50"/>
    <hyperlink r:id="rId615" ref="AA50"/>
    <hyperlink r:id="rId616" ref="C51"/>
    <hyperlink r:id="rId617" ref="S51"/>
    <hyperlink r:id="rId618" location=":~:text=Overview,campus%20size%20is%20690%20acres." ref="Y51"/>
    <hyperlink r:id="rId619" location=":~:text=Overview,campus%20size%20is%20690%20acres." ref="AA51"/>
    <hyperlink r:id="rId620" location=":~:text=Thirteen%20people%20were%20arrested%20at,linked%20to%20Israel's%20military%20campaigns." ref="S52"/>
    <hyperlink r:id="rId621" location=":~:text=Purdue%20University%E2%80%94Main%20Campus%20is,campus%20size%20is%202%2C468%20acres." ref="Y52"/>
    <hyperlink r:id="rId622" location=":~:text=Purdue%20University%E2%80%94Main%20Campus%20is,campus%20size%20is%202%2C468%20acres." ref="AA52"/>
    <hyperlink r:id="rId623" location=":~:text=It%20has%20a%20total%20undergraduate,is%20National%20Universities%2C%20%23151." ref="Y53"/>
    <hyperlink r:id="rId624" location=":~:text=It%20has%20a%20total%20undergraduate,is%20National%20Universities%2C%20%23151." ref="AA53"/>
    <hyperlink r:id="rId625" ref="AO53"/>
    <hyperlink r:id="rId626" ref="C54"/>
    <hyperlink r:id="rId627" location=":~:text=Rice%20University%20is%20a%20private,a%20semester%2Dbased%20academic%20calendar." ref="Y54"/>
    <hyperlink r:id="rId628" location=":~:text=Rice%20University%20is%20a%20private,a%20semester%2Dbased%20academic%20calendar." ref="AA54"/>
    <hyperlink r:id="rId629" ref="C55"/>
    <hyperlink r:id="rId630" ref="F55"/>
    <hyperlink r:id="rId631" ref="G55"/>
    <hyperlink r:id="rId632" ref="H55"/>
    <hyperlink r:id="rId633" ref="P55"/>
    <hyperlink r:id="rId634" ref="V55"/>
    <hyperlink r:id="rId635" location=":~:text=Overview,campus%20size%20is%202%2C656%20acres." ref="Y55"/>
    <hyperlink r:id="rId636" location=":~:text=Overview,campus%20size%20is%202%2C656%20acres." ref="AA55"/>
    <hyperlink r:id="rId637" ref="AL55"/>
    <hyperlink r:id="rId638" ref="AM55"/>
    <hyperlink r:id="rId639" ref="AP55"/>
    <hyperlink r:id="rId640" ref="I56"/>
    <hyperlink r:id="rId641" ref="U56"/>
    <hyperlink r:id="rId642" location=":~:text=San%20Francisco%20State%20University%20is,a%20semester%2Dbased%20academic%20calendar." ref="X56"/>
    <hyperlink r:id="rId643" ref="Y56"/>
    <hyperlink r:id="rId644" location=":~:text=San%20Francisco%20State%20University%20is,a%20semester%2Dbased%20academic%20calendar." ref="AA56"/>
    <hyperlink r:id="rId645" ref="AG56"/>
    <hyperlink r:id="rId646" ref="AH56"/>
    <hyperlink r:id="rId647" ref="AM56"/>
    <hyperlink r:id="rId648" ref="AO56"/>
    <hyperlink r:id="rId649" ref="AP56"/>
    <hyperlink r:id="rId650" ref="C57"/>
    <hyperlink r:id="rId651" ref="E57"/>
    <hyperlink r:id="rId652" ref="F57"/>
    <hyperlink r:id="rId653" ref="G57"/>
    <hyperlink r:id="rId654" ref="I57"/>
    <hyperlink r:id="rId655" ref="L57"/>
    <hyperlink r:id="rId656" ref="U57"/>
    <hyperlink r:id="rId657" ref="X57"/>
    <hyperlink r:id="rId658" ref="Y57"/>
    <hyperlink r:id="rId659" ref="AA57"/>
    <hyperlink r:id="rId660" ref="AG57"/>
    <hyperlink r:id="rId661" ref="AH57"/>
    <hyperlink r:id="rId662" ref="AM57"/>
    <hyperlink r:id="rId663" ref="AO57"/>
    <hyperlink r:id="rId664" ref="AP57"/>
    <hyperlink r:id="rId665" ref="C58"/>
    <hyperlink r:id="rId666" ref="E58"/>
    <hyperlink r:id="rId667" ref="I58"/>
    <hyperlink r:id="rId668" ref="L58"/>
    <hyperlink r:id="rId669" ref="M58"/>
    <hyperlink r:id="rId670" ref="O58"/>
    <hyperlink r:id="rId671" ref="V58"/>
    <hyperlink r:id="rId672" ref="X58"/>
    <hyperlink r:id="rId673" ref="Y58"/>
    <hyperlink r:id="rId674" ref="AA58"/>
    <hyperlink r:id="rId675" ref="AG58"/>
    <hyperlink r:id="rId676" ref="AH58"/>
    <hyperlink r:id="rId677" location="vhid=29iBiK2arv5YNM&amp;vssid=mosaic" ref="AM58"/>
    <hyperlink r:id="rId678" ref="AO58"/>
    <hyperlink r:id="rId679" ref="AP58"/>
    <hyperlink r:id="rId680" ref="C59"/>
    <hyperlink r:id="rId681" ref="E59"/>
    <hyperlink r:id="rId682" ref="I59"/>
    <hyperlink r:id="rId683" ref="M59"/>
    <hyperlink r:id="rId684" ref="O59"/>
    <hyperlink r:id="rId685" ref="Q59"/>
    <hyperlink r:id="rId686" ref="X59"/>
    <hyperlink r:id="rId687" ref="Y59"/>
    <hyperlink r:id="rId688" location=":~:text=Stanford%20University%20is%20home%20to,increase%20in%20the%20undergraduate%20population." ref="AA59"/>
    <hyperlink r:id="rId689" ref="AC59"/>
    <hyperlink r:id="rId690" location=":~:text=How%20Aid%20Works,all%20grant%20aid%20is%20applied." ref="AG59"/>
    <hyperlink r:id="rId691" ref="AH59"/>
    <hyperlink r:id="rId692" location="vhid=SY4d3mUqHU0tNM&amp;vssid=mosaic" ref="AM59"/>
    <hyperlink r:id="rId693" ref="AO59"/>
    <hyperlink r:id="rId694" ref="AP59"/>
    <hyperlink r:id="rId695" ref="C60"/>
    <hyperlink r:id="rId696" ref="E60"/>
    <hyperlink r:id="rId697" ref="I60"/>
    <hyperlink r:id="rId698" ref="Q60"/>
    <hyperlink r:id="rId699" ref="S60"/>
    <hyperlink r:id="rId700" ref="T60"/>
    <hyperlink r:id="rId701" ref="U60"/>
    <hyperlink r:id="rId702" ref="X60"/>
    <hyperlink r:id="rId703" ref="Y60"/>
    <hyperlink r:id="rId704" ref="AA60"/>
    <hyperlink r:id="rId705" ref="AC60"/>
    <hyperlink r:id="rId706" ref="AD60"/>
    <hyperlink r:id="rId707" ref="AE60"/>
    <hyperlink r:id="rId708" location=":~:text=The%20first%2Din%2Dthe%2D,campaign%20in%20New%20York%20State." ref="AH60"/>
    <hyperlink r:id="rId709" ref="AM60"/>
    <hyperlink r:id="rId710" ref="AO60"/>
    <hyperlink r:id="rId711" ref="AP60"/>
    <hyperlink r:id="rId712" ref="C61"/>
    <hyperlink r:id="rId713" ref="E61"/>
    <hyperlink r:id="rId714" ref="I61"/>
    <hyperlink r:id="rId715" ref="X61"/>
    <hyperlink r:id="rId716" ref="Y61"/>
    <hyperlink r:id="rId717" ref="AA61"/>
    <hyperlink r:id="rId718" ref="AC61"/>
    <hyperlink r:id="rId719" ref="AH61"/>
    <hyperlink r:id="rId720" ref="AM61"/>
    <hyperlink r:id="rId721" ref="AO61"/>
    <hyperlink r:id="rId722" ref="AP61"/>
    <hyperlink r:id="rId723" ref="C62"/>
    <hyperlink r:id="rId724" ref="E62"/>
    <hyperlink r:id="rId725" ref="I62"/>
    <hyperlink r:id="rId726" ref="M62"/>
    <hyperlink r:id="rId727" ref="O62"/>
    <hyperlink r:id="rId728" ref="Q62"/>
    <hyperlink r:id="rId729" location=":~:text=Syracuse%20University's%20ranking%20in%20the,as%20strongly%20as%20Syracuse%20University." ref="X62"/>
    <hyperlink r:id="rId730" location=":~:text=Syracuse%20University's%20Endowment&amp;text=The%20Managed%20Endowment%20is%20comprised,as%20of%20June%2030%2C%202023." ref="Y62"/>
    <hyperlink r:id="rId731" ref="AA62"/>
    <hyperlink r:id="rId732" ref="AC62"/>
    <hyperlink r:id="rId733" ref="AG62"/>
    <hyperlink r:id="rId734" ref="AM62"/>
    <hyperlink r:id="rId735" ref="AO62"/>
    <hyperlink r:id="rId736" location=":~:text=Syracuse%20University's%20Endowment&amp;text=The%20Managed%20Endowment%20is%20comprised,as%20of%20June%2030%2C%202023." ref="AP62"/>
    <hyperlink r:id="rId737" location=":~:text=Overview,a%20semester%2Dbased%20academic%20calendar." ref="X63"/>
    <hyperlink r:id="rId738" ref="Y63"/>
    <hyperlink r:id="rId739" ref="AH63"/>
    <hyperlink r:id="rId740" ref="AM63"/>
    <hyperlink r:id="rId741" ref="AP63"/>
    <hyperlink r:id="rId742" ref="C64"/>
    <hyperlink r:id="rId743" ref="E64"/>
    <hyperlink r:id="rId744" ref="I64"/>
    <hyperlink r:id="rId745" ref="L64"/>
    <hyperlink r:id="rId746" ref="Q64"/>
    <hyperlink r:id="rId747" ref="S64"/>
    <hyperlink r:id="rId748" ref="U64"/>
    <hyperlink r:id="rId749" ref="W64"/>
    <hyperlink r:id="rId750" location=":~:text=The%20New%20School%20is%20a,and%20the%20setting%20is%20Urban." ref="X64"/>
    <hyperlink r:id="rId751" ref="AA64"/>
    <hyperlink r:id="rId752" ref="AC64"/>
    <hyperlink r:id="rId753" location=":~:text=The%20first%2Din%2Dthe%2D,campaign%20in%20New%20York%20State." ref="AH64"/>
    <hyperlink r:id="rId754" location=":~:text=Gnarls%20Narwhal%20(they%2Fthem),mascot%20for%20The%20New%20School." ref="AM64"/>
    <hyperlink r:id="rId755" ref="AO64"/>
    <hyperlink r:id="rId756" ref="AP64"/>
    <hyperlink r:id="rId757" ref="C65"/>
    <hyperlink r:id="rId758" ref="E65"/>
    <hyperlink r:id="rId759" ref="F65"/>
    <hyperlink r:id="rId760" ref="G65"/>
    <hyperlink r:id="rId761" ref="I65"/>
    <hyperlink r:id="rId762" ref="O65"/>
    <hyperlink r:id="rId763" ref="Q65"/>
    <hyperlink r:id="rId764" ref="S65"/>
    <hyperlink r:id="rId765" ref="T65"/>
    <hyperlink r:id="rId766" location=":~:text=Ranked%20by%20U.S.%20News%20%26%20World,experience%20at%20an%20outstanding%20value." ref="X65"/>
    <hyperlink r:id="rId767" ref="Y65"/>
    <hyperlink r:id="rId768" ref="AA65"/>
    <hyperlink r:id="rId769" ref="AC65"/>
    <hyperlink r:id="rId770" location=":~:text=Financial%20Aid%20Statistics%20for%20University%20of%20Connecticut&amp;text=Additionally%2C%2057%25%20of%20first%2D,federal%20loans%20and%20work%2Dstudy." ref="AG65"/>
    <hyperlink r:id="rId771" ref="AH65"/>
    <hyperlink r:id="rId772" ref="AM65"/>
    <hyperlink r:id="rId773" ref="AO65"/>
    <hyperlink r:id="rId774" ref="AP65"/>
    <hyperlink r:id="rId775" ref="C66"/>
    <hyperlink r:id="rId776" ref="E66"/>
    <hyperlink r:id="rId777" ref="F66"/>
    <hyperlink r:id="rId778" ref="G66"/>
    <hyperlink r:id="rId779" ref="I66"/>
    <hyperlink r:id="rId780" ref="L66"/>
    <hyperlink r:id="rId781" ref="M66"/>
    <hyperlink r:id="rId782" ref="O66"/>
    <hyperlink r:id="rId783" ref="Q66"/>
    <hyperlink r:id="rId784" ref="S66"/>
    <hyperlink r:id="rId785" ref="T66"/>
    <hyperlink r:id="rId786" ref="U66"/>
    <hyperlink r:id="rId787" ref="X66"/>
    <hyperlink r:id="rId788" ref="AA66"/>
    <hyperlink r:id="rId789" ref="AC66"/>
    <hyperlink r:id="rId790" ref="AH66"/>
    <hyperlink r:id="rId791" ref="AM66"/>
    <hyperlink r:id="rId792" ref="AO66"/>
    <hyperlink r:id="rId793" ref="AP66"/>
    <hyperlink r:id="rId794" ref="C67"/>
    <hyperlink r:id="rId795" ref="E67"/>
    <hyperlink r:id="rId796" ref="F67"/>
    <hyperlink r:id="rId797" ref="G67"/>
    <hyperlink r:id="rId798" ref="I67"/>
    <hyperlink r:id="rId799" ref="Q67"/>
    <hyperlink r:id="rId800" ref="W67"/>
    <hyperlink r:id="rId801" location=":~:text=Tufts%20University%20is%20a%20private,is%20National%20Universities%2C%20%2340." ref="X67"/>
    <hyperlink r:id="rId802" location=":~:text=Thanks%20to%20generous%20philanthropy%20and,support%20to%20serve%20this%20mission." ref="Y67"/>
    <hyperlink r:id="rId803" ref="AA67"/>
    <hyperlink r:id="rId804" location=":~:text=44%25%20of%20the%201613%20undergraduates,average%20of%20%2443%2C436.00%20per%20person." ref="AC67"/>
    <hyperlink r:id="rId805" location=":~:text=44%25%20of%20the%201613%20undergraduates,average%20of%20%2443%2C436.00%20per%20person." ref="AG67"/>
    <hyperlink r:id="rId806" ref="AH67"/>
    <hyperlink r:id="rId807" ref="AM67"/>
    <hyperlink r:id="rId808" ref="AO67"/>
    <hyperlink r:id="rId809" location=":~:text=Thanks%20to%20generous%20philanthropy%20and,support%20to%20serve%20this%20mission." ref="AP67"/>
    <hyperlink r:id="rId810" ref="C68"/>
    <hyperlink r:id="rId811" ref="E68"/>
    <hyperlink r:id="rId812" ref="F68"/>
    <hyperlink r:id="rId813" ref="G68"/>
    <hyperlink r:id="rId814" ref="I68"/>
    <hyperlink r:id="rId815" ref="M68"/>
    <hyperlink r:id="rId816" ref="Q68"/>
    <hyperlink r:id="rId817" ref="S68"/>
    <hyperlink r:id="rId818" ref="T68"/>
    <hyperlink r:id="rId819" location=":~:text=Tulane%20University%20is%20a%20private%20institution%20that%20was%20founded%20in%201834." ref="X68"/>
    <hyperlink r:id="rId820" ref="Y68"/>
    <hyperlink r:id="rId821" ref="AA68"/>
    <hyperlink r:id="rId822" ref="AC68"/>
    <hyperlink r:id="rId823" location=":~:text=Tulane%20University%20Financial%20Aid,undergrads%20enrolled%20received%20financial%20aid." ref="AG68"/>
    <hyperlink r:id="rId824" location=":~:text=(5)%20The%20refusal%20by%20a,and%20stands%20firmly%20with%20Israel." ref="AH68"/>
    <hyperlink r:id="rId825" ref="AM68"/>
    <hyperlink r:id="rId826" ref="AO68"/>
    <hyperlink r:id="rId827" ref="AP68"/>
    <hyperlink r:id="rId828" ref="X69"/>
    <hyperlink r:id="rId829" ref="Y69"/>
    <hyperlink r:id="rId830" ref="AA69"/>
    <hyperlink r:id="rId831" ref="AC69"/>
    <hyperlink r:id="rId832" ref="AD69"/>
    <hyperlink r:id="rId833" ref="AE69"/>
    <hyperlink r:id="rId834" location=":~:text=Financial%20Aid%20Statistics%20for%20University%20at%20Albany%2D%2DSUNY&amp;text=Additionally%2C%2071%25%20of%20first%2D,financial%20aid%20in%20fall%202021." ref="AG69"/>
    <hyperlink r:id="rId835" location=":~:text=The%20first%2Din%2Dthe%2D,campaign%20in%20New%20York%20State." ref="AH69"/>
    <hyperlink r:id="rId836" location=":~:text=Damien%20the%20Great%20Dane%20%2D%20University,Damien%20the%20Great%20Dane." ref="AM69"/>
    <hyperlink r:id="rId837" ref="AO69"/>
    <hyperlink r:id="rId838" ref="AP69"/>
    <hyperlink r:id="rId839" ref="C70"/>
    <hyperlink r:id="rId840" ref="E70"/>
    <hyperlink r:id="rId841" ref="Q70"/>
    <hyperlink r:id="rId842" ref="S70"/>
    <hyperlink r:id="rId843" ref="T70"/>
    <hyperlink r:id="rId844" ref="X70"/>
    <hyperlink r:id="rId845" ref="Y70"/>
    <hyperlink r:id="rId846" ref="AA70"/>
    <hyperlink r:id="rId847" ref="AC70"/>
    <hyperlink r:id="rId848" ref="AD70"/>
    <hyperlink r:id="rId849" ref="AE70"/>
    <hyperlink r:id="rId850" ref="AG70"/>
    <hyperlink r:id="rId851" ref="AH70"/>
    <hyperlink r:id="rId852" location="0F2149" ref="AM70"/>
    <hyperlink r:id="rId853" ref="AO70"/>
    <hyperlink r:id="rId854" ref="AP70"/>
    <hyperlink r:id="rId855" ref="E71"/>
    <hyperlink r:id="rId856" ref="I71"/>
    <hyperlink r:id="rId857" ref="M71"/>
    <hyperlink r:id="rId858" ref="Q71"/>
    <hyperlink r:id="rId859" ref="U71"/>
    <hyperlink r:id="rId860" ref="W71"/>
    <hyperlink r:id="rId861" ref="X71"/>
    <hyperlink r:id="rId862" ref="Y71"/>
    <hyperlink r:id="rId863" ref="AA71"/>
    <hyperlink r:id="rId864" ref="AC71"/>
    <hyperlink r:id="rId865" location=":~:text=Lack%20of%20funds%20need%20not,some%20form%20of%20financial%20aid." ref="AG71"/>
    <hyperlink r:id="rId866" ref="AH71"/>
    <hyperlink r:id="rId867" location=":~:text=UC%20Irvine's%20Anteater%20mascot%20is,Peter%20the%20Anteater" ref="AM71"/>
    <hyperlink r:id="rId868" ref="AO71"/>
    <hyperlink r:id="rId869" ref="AP71"/>
    <hyperlink r:id="rId870" ref="C72"/>
    <hyperlink r:id="rId871" ref="E72"/>
    <hyperlink r:id="rId872" ref="F72"/>
    <hyperlink r:id="rId873" ref="G72"/>
    <hyperlink r:id="rId874" ref="P72"/>
    <hyperlink r:id="rId875" ref="S72"/>
    <hyperlink r:id="rId876" ref="U72"/>
    <hyperlink r:id="rId877" ref="W72"/>
    <hyperlink r:id="rId878" location=":~:text=University%20of%20California%2C%20Riverside's%20ranking,has%20a%20distinctly%20Scottish%20feel." ref="X72"/>
    <hyperlink r:id="rId879" ref="Y72"/>
    <hyperlink r:id="rId880" ref="AA72"/>
    <hyperlink r:id="rId881" location="2024-2025-estimated-costs-for-" ref="AC72"/>
    <hyperlink r:id="rId882" location="2024-2025-estimated-costs-for-" ref="AD72"/>
    <hyperlink r:id="rId883" location="2024-2025-estimated-costs-for-" ref="AE72"/>
    <hyperlink r:id="rId884" location=":~:text=87%25%20of%20UCR's%20undergraduates%20receive%20financial%20aid." ref="AG72"/>
    <hyperlink r:id="rId885" ref="AH72"/>
    <hyperlink r:id="rId886" location=":~:text=Though%20numerous%20nominations%20for%20a,the%20rest%20of%20the%20city." ref="AM72"/>
    <hyperlink r:id="rId887" ref="AN72"/>
    <hyperlink r:id="rId888" ref="AO72"/>
    <hyperlink r:id="rId889" ref="AP72"/>
    <hyperlink r:id="rId890" ref="C73"/>
    <hyperlink r:id="rId891" ref="E73"/>
    <hyperlink r:id="rId892" ref="F73"/>
    <hyperlink r:id="rId893" ref="G73"/>
    <hyperlink r:id="rId894" ref="I73"/>
    <hyperlink r:id="rId895" ref="L73"/>
    <hyperlink r:id="rId896" ref="M73"/>
    <hyperlink r:id="rId897" ref="S73"/>
    <hyperlink r:id="rId898" ref="U73"/>
    <hyperlink r:id="rId899" ref="W73"/>
    <hyperlink r:id="rId900" ref="X73"/>
    <hyperlink r:id="rId901" ref="Y73"/>
    <hyperlink r:id="rId902" ref="AA73"/>
    <hyperlink r:id="rId903" ref="AC73"/>
    <hyperlink r:id="rId904" ref="AD73"/>
    <hyperlink r:id="rId905" ref="AE73"/>
    <hyperlink r:id="rId906" location=":~:text=Around%2065%25%20of%20students%20qualify,for%20freshman%20or%20transfer%20admissions." ref="AG73"/>
    <hyperlink r:id="rId907" ref="AH73"/>
    <hyperlink r:id="rId908" ref="AM73"/>
    <hyperlink r:id="rId909" ref="AN73"/>
    <hyperlink r:id="rId910" ref="AO73"/>
    <hyperlink r:id="rId911" ref="AP73"/>
    <hyperlink r:id="rId912" ref="C74"/>
    <hyperlink r:id="rId913" ref="E74"/>
    <hyperlink r:id="rId914" ref="F74"/>
    <hyperlink r:id="rId915" ref="G74"/>
    <hyperlink r:id="rId916" ref="M74"/>
    <hyperlink r:id="rId917" ref="P74"/>
    <hyperlink r:id="rId918" ref="T74"/>
    <hyperlink r:id="rId919" ref="X74"/>
    <hyperlink r:id="rId920" ref="Y74"/>
    <hyperlink r:id="rId921" ref="AA74"/>
    <hyperlink r:id="rId922" ref="AC74"/>
    <hyperlink r:id="rId923" ref="AD74"/>
    <hyperlink r:id="rId924" ref="AE74"/>
    <hyperlink r:id="rId925" ref="AH74"/>
    <hyperlink r:id="rId926" ref="AM74"/>
    <hyperlink r:id="rId927" ref="AO74"/>
    <hyperlink r:id="rId928" ref="AP74"/>
    <hyperlink r:id="rId929" ref="C75"/>
    <hyperlink r:id="rId930" ref="E75"/>
    <hyperlink r:id="rId931" ref="F75"/>
    <hyperlink r:id="rId932" ref="I75"/>
    <hyperlink r:id="rId933" ref="L75"/>
    <hyperlink r:id="rId934" ref="P75"/>
    <hyperlink r:id="rId935" ref="Q75"/>
    <hyperlink r:id="rId936" ref="U75"/>
    <hyperlink r:id="rId937" ref="W75"/>
    <hyperlink r:id="rId938" ref="X75"/>
    <hyperlink r:id="rId939" ref="Y75"/>
    <hyperlink r:id="rId940" ref="AA75"/>
    <hyperlink r:id="rId941" ref="AD75"/>
    <hyperlink r:id="rId942" ref="AE75"/>
    <hyperlink r:id="rId943" ref="AH75"/>
    <hyperlink r:id="rId944" location=":~:text=University%20of%20California%2C%20Santa%20Barbara,-Main%20Navigation%20Menu&amp;text=The%20University%20has%20used%20the,mascot%20from%20the%20original%20Roadrunners." ref="AM75"/>
    <hyperlink r:id="rId945" ref="AP75"/>
    <hyperlink r:id="rId946" ref="C76"/>
    <hyperlink r:id="rId947" ref="E76"/>
    <hyperlink r:id="rId948" ref="F76"/>
    <hyperlink r:id="rId949" ref="G76"/>
    <hyperlink r:id="rId950" ref="M76"/>
    <hyperlink r:id="rId951" ref="P76"/>
    <hyperlink r:id="rId952" ref="Q76"/>
    <hyperlink r:id="rId953" ref="S76"/>
    <hyperlink r:id="rId954" ref="W76"/>
    <hyperlink r:id="rId955" ref="X76"/>
    <hyperlink r:id="rId956" ref="Y76"/>
    <hyperlink r:id="rId957" ref="AA76"/>
    <hyperlink r:id="rId958" ref="AC76"/>
    <hyperlink r:id="rId959" location=":~:text=Roughly%2037%20percent%20of%20Chicago,expenses%2C%20according%20to%20federal%20data." ref="AG76"/>
    <hyperlink r:id="rId960" location=":~:text=The%20legislation%2C%20which%20was%20modeled,held%20indirectly%20inside%20larger%20portfolios." ref="AH76"/>
    <hyperlink r:id="rId961" location=":~:text=The%20phoenix%2C%20a%20mythical%20bird,city%20out%20of%20the%20ashes" ref="AM76"/>
    <hyperlink r:id="rId962" ref="AO76"/>
    <hyperlink r:id="rId963" ref="AP76"/>
    <hyperlink r:id="rId964" ref="E77"/>
    <hyperlink r:id="rId965" ref="I77"/>
    <hyperlink r:id="rId966" ref="P77"/>
    <hyperlink r:id="rId967" ref="T77"/>
    <hyperlink r:id="rId968" ref="W77"/>
    <hyperlink r:id="rId969" ref="X77"/>
    <hyperlink r:id="rId970" ref="AO77"/>
    <hyperlink r:id="rId971" ref="C78"/>
    <hyperlink r:id="rId972" ref="E78"/>
    <hyperlink r:id="rId973" ref="P78"/>
    <hyperlink r:id="rId974" ref="Q78"/>
    <hyperlink r:id="rId975" ref="S78"/>
    <hyperlink r:id="rId976" ref="T78"/>
    <hyperlink r:id="rId977" ref="X78"/>
    <hyperlink r:id="rId978" location=":~:text=University%20of%20Florida%20is%20a,campus%20size%20is%202%2C000%20acres." ref="AA78"/>
    <hyperlink r:id="rId979" location=":~:text=University%20of%20Florida's%20tuition%20is,out%2Dof%2Dstate%20students." ref="AC78"/>
    <hyperlink r:id="rId980" location=":~:text=University%20of%20Florida's%20tuition%20is,out%2Dof%2Dstate%20students." ref="AD78"/>
    <hyperlink r:id="rId981" location=":~:text=University%20of%20Florida's%20tuition%20is,out%2Dof%2Dstate%20students." ref="AE78"/>
    <hyperlink r:id="rId982" ref="AH78"/>
    <hyperlink r:id="rId983" ref="AM78"/>
    <hyperlink r:id="rId984" ref="AN78"/>
    <hyperlink r:id="rId985" location=":~:text=University%20of%20Florida%20is%20a,campus%20size%20is%202%2C000%20acres." ref="AP78"/>
    <hyperlink r:id="rId986" ref="C79"/>
    <hyperlink r:id="rId987" ref="E79"/>
    <hyperlink r:id="rId988" ref="F79"/>
    <hyperlink r:id="rId989" ref="G79"/>
    <hyperlink r:id="rId990" ref="I79"/>
    <hyperlink r:id="rId991" location=":~:text=PHOTOS%3A%20UGA%20Spring%20Commencement%202024&amp;text=Thousands%20gathered%20for%20the%20University,Sanford%20Stadium%20in%20Athens%2C%20Georgia." ref="P79"/>
    <hyperlink r:id="rId992" ref="Q79"/>
    <hyperlink r:id="rId993" ref="T79"/>
    <hyperlink r:id="rId994" ref="X79"/>
    <hyperlink r:id="rId995" ref="AA79"/>
    <hyperlink r:id="rId996" location=":~:text=University%20of%20Georgia's%20tuition%20is,University%20of%20Georgia%20is%20cheaper." ref="AC79"/>
    <hyperlink r:id="rId997" location=":~:text=University%20of%20Georgia's%20tuition%20is,University%20of%20Georgia%20is%20cheaper." ref="AD79"/>
    <hyperlink r:id="rId998" location=":~:text=University%20of%20Georgia's%20tuition%20is,University%20of%20Georgia%20is%20cheaper." ref="AE79"/>
    <hyperlink r:id="rId999" location=":~:text=Even%20with%20the%20competitive%20tuition,Grants%20and%20the%20HOPE%20Scholarship." ref="AG79"/>
    <hyperlink r:id="rId1000" ref="AH79"/>
    <hyperlink r:id="rId1001" ref="AM79"/>
    <hyperlink r:id="rId1002" ref="C80"/>
    <hyperlink r:id="rId1003" ref="E80"/>
    <hyperlink r:id="rId1004" ref="F80"/>
    <hyperlink r:id="rId1005" ref="G80"/>
    <hyperlink r:id="rId1006" ref="T80"/>
    <hyperlink r:id="rId1007" ref="W80"/>
    <hyperlink r:id="rId1008" ref="X80"/>
    <hyperlink r:id="rId1009" location=":~:text=Endowed%20funds%2C%20annuities%2C%20and%20life,value%20grew%20to%20%242.73%20billion." ref="Y80"/>
    <hyperlink r:id="rId1010" ref="AA80"/>
    <hyperlink r:id="rId1011" ref="AC80"/>
    <hyperlink r:id="rId1012" ref="AG80"/>
    <hyperlink r:id="rId1013" location=":~:text=The%20legislation%2C%20which%20was%20modeled,held%20indirectly%20inside%20larger%20portfolios." ref="AH80"/>
    <hyperlink r:id="rId1014" ref="AM80"/>
    <hyperlink r:id="rId1015" ref="AP80"/>
    <hyperlink r:id="rId1016" ref="E81"/>
    <hyperlink r:id="rId1017" ref="Q81"/>
    <hyperlink r:id="rId1018" ref="S81"/>
    <hyperlink r:id="rId1019" ref="T81"/>
    <hyperlink r:id="rId1020" ref="U81"/>
    <hyperlink r:id="rId1021" ref="X81"/>
    <hyperlink r:id="rId1022" location=":~:text=University%20of%20Mary%20Washington%20has,students%20and%2063%25%20female%20students." ref="AA81"/>
    <hyperlink r:id="rId1023" ref="AC81"/>
    <hyperlink r:id="rId1024" ref="AD81"/>
    <hyperlink r:id="rId1025" ref="AE81"/>
    <hyperlink r:id="rId1026" location=":~:text=Sammy%20the%20Eagle,Look%20no%20further%E2%80%A6.!" ref="AM81"/>
    <hyperlink r:id="rId1027" location=":~:text=University%20of%20Mary%20Washington%20has,students%20and%2063%25%20female%20students." ref="AP81"/>
    <hyperlink r:id="rId1028" ref="C82"/>
    <hyperlink r:id="rId1029" ref="X82"/>
    <hyperlink r:id="rId1030" ref="AA82"/>
    <hyperlink r:id="rId1031" ref="AC82"/>
    <hyperlink r:id="rId1032" ref="AD82"/>
    <hyperlink r:id="rId1033" ref="AE82"/>
    <hyperlink r:id="rId1034" location=":~:text=University%20of%20Maryland%2C%20College%20Park%20Financial%20Aid,demonstrated%20financial%20need%20for%20undergraduates." ref="AG82"/>
    <hyperlink r:id="rId1035" ref="AH82"/>
    <hyperlink r:id="rId1036" ref="AM82"/>
    <hyperlink r:id="rId1037" ref="C83"/>
    <hyperlink r:id="rId1038" ref="X83"/>
    <hyperlink r:id="rId1039" ref="AC83"/>
    <hyperlink r:id="rId1040" ref="AD83"/>
    <hyperlink r:id="rId1041" ref="AE83"/>
    <hyperlink r:id="rId1042" location=":~:text=37%25%20of%20undergraduate%20students%20at,undergraduate%20students%20received%20financial%20aid." ref="AG83"/>
    <hyperlink r:id="rId1043" ref="AH83"/>
    <hyperlink r:id="rId1044" ref="AM83"/>
    <hyperlink r:id="rId1045" ref="C84"/>
    <hyperlink r:id="rId1046" ref="P84"/>
    <hyperlink r:id="rId1047" ref="Q84"/>
    <hyperlink r:id="rId1048" ref="S84"/>
    <hyperlink r:id="rId1049" ref="T84"/>
    <hyperlink r:id="rId1050" ref="V84"/>
    <hyperlink r:id="rId1051" ref="X84"/>
    <hyperlink r:id="rId1052" location=":~:text=Endowment%20Support,Dartmouth%20(%2476%20million)%20campuses." ref="Y84"/>
    <hyperlink r:id="rId1053" ref="AA84"/>
    <hyperlink r:id="rId1054" ref="AC84"/>
    <hyperlink r:id="rId1055" ref="AD84"/>
    <hyperlink r:id="rId1056" ref="AE84"/>
    <hyperlink r:id="rId1057" ref="AG84"/>
    <hyperlink r:id="rId1058" ref="AH84"/>
    <hyperlink r:id="rId1059" ref="AM84"/>
    <hyperlink r:id="rId1060" ref="C85"/>
    <hyperlink r:id="rId1061" ref="I85"/>
    <hyperlink r:id="rId1062" ref="L85"/>
    <hyperlink r:id="rId1063" ref="P85"/>
    <hyperlink r:id="rId1064" ref="T85"/>
    <hyperlink r:id="rId1065" ref="V85"/>
    <hyperlink r:id="rId1066" ref="X85"/>
    <hyperlink r:id="rId1067" ref="Y85"/>
    <hyperlink r:id="rId1068" location=":~:text=The%20Fall%202022%20enrollment%20of,tenured%20and%20tenure%2Dtrack%20faculty." ref="AA85"/>
    <hyperlink r:id="rId1069" ref="AC85"/>
    <hyperlink r:id="rId1070" ref="AD85"/>
    <hyperlink r:id="rId1071" ref="AE85"/>
    <hyperlink r:id="rId1072" ref="AH85"/>
    <hyperlink r:id="rId1073" ref="C86"/>
    <hyperlink r:id="rId1074" ref="I86"/>
    <hyperlink r:id="rId1075" ref="P86"/>
    <hyperlink r:id="rId1076" ref="S86"/>
    <hyperlink r:id="rId1077" ref="V86"/>
    <hyperlink r:id="rId1078" ref="X86"/>
    <hyperlink r:id="rId1079" ref="Y86"/>
    <hyperlink r:id="rId1080" ref="AA86"/>
    <hyperlink r:id="rId1081" ref="AC86"/>
    <hyperlink r:id="rId1082" ref="AD86"/>
    <hyperlink r:id="rId1083" ref="AE86"/>
    <hyperlink r:id="rId1084" ref="AG86"/>
    <hyperlink r:id="rId1085" ref="AH86"/>
    <hyperlink r:id="rId1086" location=":~:text=Goldy%20Gopher%20is%20one%20of,national%20titles%20to%20prove%20it)." ref="AM86"/>
    <hyperlink r:id="rId1087" ref="C87"/>
    <hyperlink r:id="rId1088" ref="I87"/>
    <hyperlink r:id="rId1089" ref="M87"/>
    <hyperlink r:id="rId1090" ref="P87"/>
    <hyperlink r:id="rId1091" ref="S87"/>
    <hyperlink r:id="rId1092" location=":~:text=Police%20used%20yellow%20tape%20to,and%20wrongful%20use%20of%20property." ref="V87"/>
    <hyperlink r:id="rId1093" ref="X87"/>
    <hyperlink r:id="rId1094" location="endowment" ref="Y87"/>
    <hyperlink r:id="rId1095" ref="AA87"/>
    <hyperlink r:id="rId1096" location=":~:text=The%20Lobo%20has%20been%20the,has%20done%20so%20for%20decades." ref="AM87"/>
    <hyperlink r:id="rId1097" ref="C89"/>
    <hyperlink r:id="rId1098" ref="I89"/>
    <hyperlink r:id="rId1099" ref="L89"/>
    <hyperlink r:id="rId1100" ref="O89"/>
    <hyperlink r:id="rId1101" ref="P89"/>
    <hyperlink r:id="rId1102" ref="S89"/>
    <hyperlink r:id="rId1103" ref="X89"/>
    <hyperlink r:id="rId1104" ref="Y89"/>
    <hyperlink r:id="rId1105" ref="AA89"/>
    <hyperlink r:id="rId1106" ref="AH89"/>
    <hyperlink r:id="rId1107" ref="AM89"/>
    <hyperlink r:id="rId1108" ref="C90"/>
    <hyperlink r:id="rId1109" ref="S90"/>
    <hyperlink r:id="rId1110" ref="X90"/>
    <hyperlink r:id="rId1111" ref="AA90"/>
    <hyperlink r:id="rId1112" ref="AH90"/>
    <hyperlink r:id="rId1113" ref="AO90"/>
    <hyperlink r:id="rId1114" ref="C91"/>
    <hyperlink r:id="rId1115" ref="T91"/>
    <hyperlink r:id="rId1116" ref="X91"/>
    <hyperlink r:id="rId1117" ref="AA91"/>
    <hyperlink r:id="rId1118" ref="AC91"/>
    <hyperlink r:id="rId1119" ref="AH91"/>
    <hyperlink r:id="rId1120" location=":~:text=The%20protestors%20are%20demanding%20that,with%20businesses%20that%20support%20Israel." ref="C92"/>
    <hyperlink r:id="rId1121" ref="I92"/>
    <hyperlink r:id="rId1122" ref="J92"/>
    <hyperlink r:id="rId1123" location=":~:text=Thirty%2Dthree%20people%2C%20including%20nine,a%20statement%20on%20Friday%20evening." ref="S92"/>
    <hyperlink r:id="rId1124" ref="T92"/>
    <hyperlink r:id="rId1125" ref="X92"/>
    <hyperlink r:id="rId1126" ref="AA92"/>
    <hyperlink r:id="rId1127" ref="AC92"/>
    <hyperlink r:id="rId1128" ref="AH92"/>
    <hyperlink r:id="rId1129" ref="AO92"/>
    <hyperlink r:id="rId1130" ref="C93"/>
    <hyperlink r:id="rId1131" ref="I93"/>
    <hyperlink r:id="rId1132" ref="J93"/>
    <hyperlink r:id="rId1133" ref="S93"/>
    <hyperlink r:id="rId1134" ref="T93"/>
    <hyperlink r:id="rId1135" ref="X93"/>
    <hyperlink r:id="rId1136" ref="Y93"/>
    <hyperlink r:id="rId1137" ref="AA93"/>
    <hyperlink r:id="rId1138" ref="AC93"/>
    <hyperlink r:id="rId1139" ref="AD93"/>
    <hyperlink r:id="rId1140" ref="AE93"/>
    <hyperlink r:id="rId1141" ref="AH93"/>
    <hyperlink r:id="rId1142" ref="AO93"/>
    <hyperlink r:id="rId1143" ref="C94"/>
    <hyperlink r:id="rId1144" ref="I94"/>
    <hyperlink r:id="rId1145" ref="J94"/>
    <hyperlink r:id="rId1146" ref="P94"/>
    <hyperlink r:id="rId1147" ref="Q94"/>
    <hyperlink r:id="rId1148" ref="T94"/>
    <hyperlink r:id="rId1149" ref="V94"/>
    <hyperlink r:id="rId1150" ref="X94"/>
    <hyperlink r:id="rId1151" location=":~:text=The%20University%20of%20Rochester's%20endowment,in%20our%20schools%20and%20programs." ref="Y94"/>
    <hyperlink r:id="rId1152" ref="AA94"/>
    <hyperlink r:id="rId1153" ref="AC94"/>
    <hyperlink r:id="rId1154" ref="AH94"/>
    <hyperlink r:id="rId1155" ref="AO94"/>
    <hyperlink r:id="rId1156" ref="C95"/>
    <hyperlink r:id="rId1157" ref="I95"/>
    <hyperlink r:id="rId1158" ref="J95"/>
    <hyperlink r:id="rId1159" ref="L95"/>
    <hyperlink r:id="rId1160" ref="T95"/>
    <hyperlink r:id="rId1161" ref="X95"/>
    <hyperlink r:id="rId1162" ref="Y95"/>
    <hyperlink r:id="rId1163" ref="AA95"/>
    <hyperlink r:id="rId1164" ref="AC95"/>
    <hyperlink r:id="rId1165" ref="AD95"/>
    <hyperlink r:id="rId1166" ref="AE95"/>
    <hyperlink r:id="rId1167" ref="AH95"/>
    <hyperlink r:id="rId1168" ref="AO95"/>
    <hyperlink r:id="rId1169" ref="C96"/>
    <hyperlink r:id="rId1170" ref="I96"/>
    <hyperlink r:id="rId1171" ref="J96"/>
    <hyperlink r:id="rId1172" ref="M96"/>
    <hyperlink r:id="rId1173" ref="X96"/>
    <hyperlink r:id="rId1174" ref="Y96"/>
    <hyperlink r:id="rId1175" ref="AA96"/>
    <hyperlink r:id="rId1176" ref="AC96"/>
    <hyperlink r:id="rId1177" ref="AH96"/>
    <hyperlink r:id="rId1178" ref="AO96"/>
    <hyperlink r:id="rId1179" ref="C97"/>
    <hyperlink r:id="rId1180" ref="Q97"/>
    <hyperlink r:id="rId1181" ref="S97"/>
    <hyperlink r:id="rId1182" location=":~:text=On%20April%2024%2C%20during%20the,campus%20ground%2C%20arresting%2079%20people." ref="T97"/>
    <hyperlink r:id="rId1183" ref="X97"/>
    <hyperlink r:id="rId1184" ref="Y97"/>
    <hyperlink r:id="rId1185" ref="AA97"/>
    <hyperlink r:id="rId1186" ref="AC97"/>
    <hyperlink r:id="rId1187" ref="AD97"/>
    <hyperlink r:id="rId1188" ref="AE97"/>
    <hyperlink r:id="rId1189" ref="AH97"/>
    <hyperlink r:id="rId1190" ref="C98"/>
    <hyperlink r:id="rId1191" ref="I98"/>
    <hyperlink r:id="rId1192" ref="J98"/>
    <hyperlink r:id="rId1193" ref="P98"/>
    <hyperlink r:id="rId1194" ref="S98"/>
    <hyperlink r:id="rId1195" ref="X98"/>
    <hyperlink r:id="rId1196" ref="Y98"/>
    <hyperlink r:id="rId1197" ref="AA98"/>
    <hyperlink r:id="rId1198" ref="AC98"/>
    <hyperlink r:id="rId1199" ref="AD98"/>
    <hyperlink r:id="rId1200" ref="AE98"/>
    <hyperlink r:id="rId1201" ref="AH98"/>
    <hyperlink r:id="rId1202" ref="AO98"/>
    <hyperlink r:id="rId1203" ref="C99"/>
    <hyperlink r:id="rId1204" ref="I99"/>
    <hyperlink r:id="rId1205" ref="J99"/>
    <hyperlink r:id="rId1206" ref="P99"/>
    <hyperlink r:id="rId1207" ref="X99"/>
    <hyperlink r:id="rId1208" ref="Y99"/>
    <hyperlink r:id="rId1209" ref="AA99"/>
    <hyperlink r:id="rId1210" ref="AC99"/>
    <hyperlink r:id="rId1211" ref="AD99"/>
    <hyperlink r:id="rId1212" ref="AE99"/>
    <hyperlink r:id="rId1213" ref="AH99"/>
    <hyperlink r:id="rId1214" ref="AO99"/>
    <hyperlink r:id="rId1215" ref="C100"/>
    <hyperlink r:id="rId1216" ref="I100"/>
    <hyperlink r:id="rId1217" ref="J100"/>
    <hyperlink r:id="rId1218" ref="P100"/>
    <hyperlink r:id="rId1219" ref="V100"/>
    <hyperlink r:id="rId1220" ref="X100"/>
    <hyperlink r:id="rId1221" ref="Y100"/>
    <hyperlink r:id="rId1222" ref="AA100"/>
    <hyperlink r:id="rId1223" ref="AC100"/>
    <hyperlink r:id="rId1224" ref="AD100"/>
    <hyperlink r:id="rId1225" ref="AE100"/>
    <hyperlink r:id="rId1226" ref="AO100"/>
    <hyperlink r:id="rId1227" location=":~:text=Protesters%20at%20UW%2DMadison%20issued,for%20an%20immediate%20and%20permanent" ref="C101"/>
    <hyperlink r:id="rId1228" location=":~:text=UW%20Police%20remove%20tents%20from,before%20they%20were%20removed%20Wednesday." ref="I101"/>
    <hyperlink r:id="rId1229" location=":~:text=UW%20Police%20remove%20tents%20from,before%20they%20were%20removed%20Wednesday." ref="J101"/>
    <hyperlink r:id="rId1230" ref="P101"/>
    <hyperlink r:id="rId1231" location=":~:text=Of%20the%2034%20arrested%2C%2018,Times%20reporter%20on%20the%20scene." ref="S101"/>
    <hyperlink r:id="rId1232" ref="V101"/>
    <hyperlink r:id="rId1233" ref="X101"/>
    <hyperlink r:id="rId1234" location=":~:text=University%20of%20Wisconsin%2DMadison's%20%243.8,Pensions%20%26%20Investments%20as%20of%20Nov." ref="Y101"/>
    <hyperlink r:id="rId1235" ref="AA101"/>
    <hyperlink r:id="rId1236" ref="AC101"/>
    <hyperlink r:id="rId1237" ref="AD101"/>
    <hyperlink r:id="rId1238" ref="AE101"/>
    <hyperlink r:id="rId1239" ref="AH101"/>
    <hyperlink r:id="rId1240" location=":~:text=Of%20the%2034%20arrested%2C%2018,Times%20reporter%20on%20the%20scene." ref="AO101"/>
    <hyperlink r:id="rId1241" ref="C102"/>
    <hyperlink r:id="rId1242" location=":~:text=The%20encampment%20was%20set%20up,tents%20at%20the%20Milwaukee%20campus." ref="I102"/>
    <hyperlink r:id="rId1243" location=":~:text=The%20encampment%20was%20set%20up,tents%20at%20the%20Milwaukee%20campus." ref="J102"/>
    <hyperlink r:id="rId1244" ref="P102"/>
    <hyperlink r:id="rId1245" location=":~:text=As%20of%20Monday%2C%20despite%20breaking,likely%20be%20billed%20to%20taxpayers." ref="T102"/>
    <hyperlink r:id="rId1246" ref="U102"/>
    <hyperlink r:id="rId1247" ref="X102"/>
    <hyperlink r:id="rId1248" ref="Y102"/>
    <hyperlink r:id="rId1249" ref="AA102"/>
    <hyperlink r:id="rId1250" ref="AC102"/>
    <hyperlink r:id="rId1251" ref="AD102"/>
    <hyperlink r:id="rId1252" ref="AE102"/>
    <hyperlink r:id="rId1253" ref="AH102"/>
    <hyperlink r:id="rId1254" ref="C103"/>
    <hyperlink r:id="rId1255" ref="P103"/>
    <hyperlink r:id="rId1256" location=":~:text=No%20arrests%20were%20made.&amp;text=ARLINGTON%2C%20Texas%20%E2%80%94%20University%20of%20Texas,ending%20an%20eight%2Dday%20encampment." ref="T103"/>
    <hyperlink r:id="rId1257" ref="X103"/>
    <hyperlink r:id="rId1258" ref="Y103"/>
    <hyperlink r:id="rId1259" ref="AA103"/>
    <hyperlink r:id="rId1260" ref="AC103"/>
    <hyperlink r:id="rId1261" ref="AD103"/>
    <hyperlink r:id="rId1262" ref="AE103"/>
    <hyperlink r:id="rId1263" ref="AH103"/>
    <hyperlink r:id="rId1264" ref="AO103"/>
    <hyperlink r:id="rId1265" ref="C104"/>
    <hyperlink r:id="rId1266" ref="I104"/>
    <hyperlink r:id="rId1267" ref="J104"/>
    <hyperlink r:id="rId1268" ref="S104"/>
    <hyperlink r:id="rId1269" ref="T104"/>
    <hyperlink r:id="rId1270" ref="X104"/>
    <hyperlink r:id="rId1271" location=":~:text=%24792%20million%20endowment%3A%20The%20market,sustainability%20and%20long%2Dterm%20impact." ref="Y104"/>
    <hyperlink r:id="rId1272" ref="AA104"/>
    <hyperlink r:id="rId1273" ref="AC104"/>
    <hyperlink r:id="rId1274" ref="AD104"/>
    <hyperlink r:id="rId1275" ref="AE104"/>
    <hyperlink r:id="rId1276" ref="C105"/>
    <hyperlink r:id="rId1277" ref="P105"/>
    <hyperlink r:id="rId1278" ref="S105"/>
    <hyperlink r:id="rId1279" ref="X105"/>
    <hyperlink r:id="rId1280" location=":~:text=Vanderbilt%20reported%20an%20annual%20endowment,from%20%2410.2%20billion%20in%202022." ref="Y105"/>
    <hyperlink r:id="rId1281" ref="AA105"/>
    <hyperlink r:id="rId1282" ref="AC105"/>
    <hyperlink r:id="rId1283" ref="AH105"/>
    <hyperlink r:id="rId1284" ref="AO105"/>
    <hyperlink r:id="rId1285" ref="C106"/>
    <hyperlink r:id="rId1286" ref="P106"/>
    <hyperlink r:id="rId1287" ref="T106"/>
    <hyperlink r:id="rId1288" ref="X106"/>
    <hyperlink r:id="rId1289" ref="Y106"/>
    <hyperlink r:id="rId1290" ref="AA106"/>
    <hyperlink r:id="rId1291" ref="AC106"/>
    <hyperlink r:id="rId1292" ref="AD106"/>
    <hyperlink r:id="rId1293" ref="AE106"/>
    <hyperlink r:id="rId1294" ref="AH106"/>
    <hyperlink r:id="rId1295" ref="C107"/>
    <hyperlink r:id="rId1296" ref="M107"/>
    <hyperlink r:id="rId1297" ref="P107"/>
    <hyperlink r:id="rId1298" ref="T107"/>
    <hyperlink r:id="rId1299" ref="X107"/>
    <hyperlink r:id="rId1300" location=":~:text=Home%20%C2%BB%20Portfolio-,Investments,is%20held%20in%20the%20endowment." ref="Y107"/>
    <hyperlink r:id="rId1301" ref="AA107"/>
    <hyperlink r:id="rId1302" ref="AC107"/>
    <hyperlink r:id="rId1303" ref="AO107"/>
    <hyperlink r:id="rId1304" ref="AP108"/>
    <hyperlink r:id="rId1305" ref="C109"/>
    <hyperlink r:id="rId1306" ref="J109"/>
    <hyperlink r:id="rId1307" ref="M109"/>
    <hyperlink r:id="rId1308" ref="P109"/>
    <hyperlink r:id="rId1309" ref="S109"/>
    <hyperlink r:id="rId1310" ref="X109"/>
    <hyperlink r:id="rId1311" ref="Y109"/>
    <hyperlink r:id="rId1312" ref="AA109"/>
    <hyperlink r:id="rId1313" location="google_vignette" ref="AH109"/>
    <hyperlink r:id="rId1314" ref="AO109"/>
    <hyperlink r:id="rId1315" ref="X110"/>
    <hyperlink r:id="rId1316" location=":~:text=As%20of%20September%2030%2C%202023,for%20student%20and%20faculty%20support." ref="Y110"/>
    <hyperlink r:id="rId1317" ref="AA110"/>
    <hyperlink r:id="rId1318" ref="AH110"/>
    <hyperlink r:id="rId1319" ref="AO110"/>
    <hyperlink r:id="rId1320" ref="C111"/>
    <hyperlink r:id="rId1321" ref="J111"/>
    <hyperlink r:id="rId1322" location=":~:text=Wesleyan's%20192nd%20Commencement%20Ceremony%20is,will%20last%20approximately%202%C2%BD%20hours." ref="P111"/>
    <hyperlink r:id="rId1323" ref="X111"/>
    <hyperlink r:id="rId1324" ref="Y111"/>
    <hyperlink r:id="rId1325" ref="AA111"/>
    <hyperlink r:id="rId1326" ref="AH111"/>
    <hyperlink r:id="rId1327" ref="AO111"/>
    <hyperlink r:id="rId1328" location=":~:text=As%20part%20of%20that%20earlier,them%20each%20with%20criminal%20trespassing." ref="C112"/>
    <hyperlink r:id="rId1329" ref="J112"/>
    <hyperlink r:id="rId1330" ref="P112"/>
    <hyperlink r:id="rId1331" ref="S112"/>
    <hyperlink r:id="rId1332" ref="U112"/>
    <hyperlink r:id="rId1333" ref="X112"/>
    <hyperlink r:id="rId1334" ref="Y112"/>
    <hyperlink r:id="rId1335" ref="AA112"/>
    <hyperlink r:id="rId1336" ref="AH112"/>
    <hyperlink r:id="rId1337" ref="AO112"/>
  </hyperlinks>
  <drawing r:id="rId1338"/>
  <tableParts count="1">
    <tablePart r:id="rId134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t="s">
        <v>0</v>
      </c>
      <c r="C1" s="3" t="s">
        <v>1</v>
      </c>
      <c r="D1" s="3" t="s">
        <v>3</v>
      </c>
      <c r="E1" s="3" t="s">
        <v>5</v>
      </c>
      <c r="F1" s="3" t="s">
        <v>6</v>
      </c>
      <c r="G1" s="3" t="s">
        <v>7</v>
      </c>
      <c r="H1" s="3" t="s">
        <v>8</v>
      </c>
      <c r="I1" s="4" t="s">
        <v>9</v>
      </c>
      <c r="J1" s="3" t="s">
        <v>10</v>
      </c>
      <c r="K1" s="3" t="s">
        <v>11</v>
      </c>
      <c r="L1" s="3" t="s">
        <v>12</v>
      </c>
      <c r="M1" s="3" t="s">
        <v>13</v>
      </c>
      <c r="N1" s="3" t="s">
        <v>14</v>
      </c>
      <c r="O1" s="3" t="s">
        <v>15</v>
      </c>
      <c r="P1" s="5" t="s">
        <v>16</v>
      </c>
      <c r="Q1" s="4" t="s">
        <v>17</v>
      </c>
      <c r="R1" s="4" t="s">
        <v>18</v>
      </c>
      <c r="S1" s="3" t="s">
        <v>19</v>
      </c>
      <c r="T1" s="3" t="s">
        <v>20</v>
      </c>
      <c r="U1" s="3" t="s">
        <v>21</v>
      </c>
      <c r="V1" s="3" t="s">
        <v>22</v>
      </c>
      <c r="W1" s="6" t="s">
        <v>23</v>
      </c>
      <c r="X1" s="6" t="s">
        <v>24</v>
      </c>
      <c r="Y1" s="7" t="s">
        <v>25</v>
      </c>
      <c r="Z1" s="6" t="s">
        <v>26</v>
      </c>
      <c r="AA1" s="6" t="s">
        <v>27</v>
      </c>
      <c r="AB1" s="3" t="s">
        <v>28</v>
      </c>
      <c r="AC1" s="3" t="s">
        <v>29</v>
      </c>
      <c r="AD1" s="3" t="s">
        <v>30</v>
      </c>
      <c r="AE1" s="3" t="s">
        <v>31</v>
      </c>
      <c r="AF1" s="4" t="s">
        <v>32</v>
      </c>
      <c r="AG1" s="3" t="s">
        <v>33</v>
      </c>
      <c r="AH1" s="3" t="s">
        <v>34</v>
      </c>
      <c r="AI1" s="3" t="s">
        <v>35</v>
      </c>
      <c r="AJ1" s="3" t="s">
        <v>36</v>
      </c>
      <c r="AK1" s="3" t="s">
        <v>37</v>
      </c>
      <c r="AL1" s="3" t="s">
        <v>38</v>
      </c>
      <c r="AM1" s="8" t="s">
        <v>39</v>
      </c>
      <c r="AN1" s="3" t="s">
        <v>40</v>
      </c>
    </row>
    <row r="2" hidden="1">
      <c r="A2" s="1"/>
      <c r="B2" s="2" t="s">
        <v>966</v>
      </c>
      <c r="C2" s="187" t="s">
        <v>967</v>
      </c>
      <c r="D2" s="188" t="s">
        <v>968</v>
      </c>
      <c r="E2" s="188" t="s">
        <v>969</v>
      </c>
      <c r="F2" s="187" t="s">
        <v>970</v>
      </c>
      <c r="G2" s="189" t="s">
        <v>971</v>
      </c>
      <c r="H2" s="190"/>
      <c r="I2" s="190"/>
      <c r="J2" s="189" t="s">
        <v>972</v>
      </c>
      <c r="K2" s="3" t="s">
        <v>973</v>
      </c>
      <c r="L2" s="3"/>
      <c r="M2" s="3" t="s">
        <v>974</v>
      </c>
      <c r="N2" s="187" t="s">
        <v>975</v>
      </c>
      <c r="O2" s="3" t="s">
        <v>976</v>
      </c>
      <c r="P2" s="4"/>
      <c r="Q2" s="4"/>
      <c r="R2" s="190"/>
      <c r="S2" s="187" t="s">
        <v>977</v>
      </c>
      <c r="T2" s="191"/>
      <c r="U2" s="188" t="s">
        <v>978</v>
      </c>
      <c r="V2" s="187" t="s">
        <v>979</v>
      </c>
      <c r="W2" s="192" t="s">
        <v>980</v>
      </c>
      <c r="X2" s="6"/>
      <c r="Y2" s="193"/>
      <c r="Z2" s="194" t="s">
        <v>981</v>
      </c>
      <c r="AA2" s="192" t="s">
        <v>982</v>
      </c>
      <c r="AB2" s="3"/>
      <c r="AC2" s="3"/>
      <c r="AD2" s="3"/>
      <c r="AE2" s="189" t="s">
        <v>983</v>
      </c>
      <c r="AF2" s="190" t="s">
        <v>984</v>
      </c>
      <c r="AG2" s="187" t="s">
        <v>985</v>
      </c>
      <c r="AH2" s="187" t="s">
        <v>986</v>
      </c>
      <c r="AI2" s="3"/>
      <c r="AJ2" s="3" t="s">
        <v>987</v>
      </c>
      <c r="AK2" s="3" t="s">
        <v>988</v>
      </c>
      <c r="AL2" s="3" t="s">
        <v>989</v>
      </c>
      <c r="AM2" s="8" t="s">
        <v>990</v>
      </c>
      <c r="AN2" s="3" t="s">
        <v>991</v>
      </c>
    </row>
    <row r="3">
      <c r="A3" s="9"/>
      <c r="B3" s="26" t="s">
        <v>992</v>
      </c>
      <c r="C3" s="195" t="s">
        <v>993</v>
      </c>
      <c r="D3" s="196">
        <v>45420.0</v>
      </c>
      <c r="E3" s="197">
        <v>45427.0</v>
      </c>
      <c r="F3" s="11" t="s">
        <v>49</v>
      </c>
      <c r="G3" s="29"/>
      <c r="H3" s="198">
        <v>22.0</v>
      </c>
      <c r="I3" s="15">
        <f t="shared" ref="I3:I5" si="1">(E3-D3)</f>
        <v>7</v>
      </c>
      <c r="J3" s="12" t="s">
        <v>994</v>
      </c>
      <c r="K3" s="30" t="s">
        <v>995</v>
      </c>
      <c r="L3" s="29" t="s">
        <v>560</v>
      </c>
      <c r="M3" s="29"/>
      <c r="N3" s="12" t="s">
        <v>560</v>
      </c>
      <c r="O3" s="12"/>
      <c r="P3" s="199"/>
      <c r="Q3" s="199">
        <v>0.0</v>
      </c>
      <c r="R3" s="199">
        <v>0.0</v>
      </c>
      <c r="S3" s="29" t="s">
        <v>45</v>
      </c>
      <c r="T3" s="200"/>
      <c r="U3" s="16" t="s">
        <v>137</v>
      </c>
      <c r="V3" s="11" t="s">
        <v>53</v>
      </c>
      <c r="W3" s="20">
        <v>2.92805225E8</v>
      </c>
      <c r="X3" s="21" t="s">
        <v>996</v>
      </c>
      <c r="Y3" s="22">
        <v>2171.0</v>
      </c>
      <c r="Z3" s="44"/>
      <c r="AA3" s="201"/>
      <c r="AB3" s="12"/>
      <c r="AC3" s="12"/>
      <c r="AD3" s="120">
        <v>60270.0</v>
      </c>
      <c r="AE3" s="12"/>
      <c r="AF3" s="18" t="s">
        <v>389</v>
      </c>
      <c r="AG3" s="16" t="s">
        <v>997</v>
      </c>
      <c r="AH3" s="16" t="s">
        <v>100</v>
      </c>
      <c r="AI3" s="29"/>
      <c r="AJ3" s="29"/>
      <c r="AK3" s="29"/>
      <c r="AL3" s="12"/>
      <c r="AM3" s="11" t="s">
        <v>998</v>
      </c>
      <c r="AN3" s="16"/>
    </row>
    <row r="4">
      <c r="A4" s="9"/>
      <c r="B4" s="10" t="s">
        <v>999</v>
      </c>
      <c r="C4" s="11" t="s">
        <v>1000</v>
      </c>
      <c r="D4" s="74">
        <v>45413.0</v>
      </c>
      <c r="E4" s="74">
        <v>45415.0</v>
      </c>
      <c r="F4" s="12" t="s">
        <v>45</v>
      </c>
      <c r="G4" s="12"/>
      <c r="H4" s="17">
        <v>20.0</v>
      </c>
      <c r="I4" s="15">
        <f t="shared" si="1"/>
        <v>2</v>
      </c>
      <c r="J4" s="12"/>
      <c r="K4" s="12"/>
      <c r="L4" s="16" t="s">
        <v>45</v>
      </c>
      <c r="M4" s="23"/>
      <c r="N4" s="11" t="s">
        <v>45</v>
      </c>
      <c r="O4" s="38"/>
      <c r="P4" s="15"/>
      <c r="Q4" s="15"/>
      <c r="R4" s="18">
        <v>0.0</v>
      </c>
      <c r="S4" s="16" t="s">
        <v>45</v>
      </c>
      <c r="T4" s="42"/>
      <c r="U4" s="42"/>
      <c r="V4" s="11" t="s">
        <v>69</v>
      </c>
      <c r="W4" s="20">
        <v>1.36992973E8</v>
      </c>
      <c r="X4" s="21" t="s">
        <v>1001</v>
      </c>
      <c r="Y4" s="22">
        <v>14402.0</v>
      </c>
      <c r="Z4" s="61"/>
      <c r="AA4" s="61"/>
      <c r="AB4" s="202">
        <v>10363.0</v>
      </c>
      <c r="AC4" s="120">
        <v>28203.0</v>
      </c>
      <c r="AD4" s="12"/>
      <c r="AE4" s="12"/>
      <c r="AF4" s="18" t="s">
        <v>49</v>
      </c>
      <c r="AG4" s="16" t="s">
        <v>1002</v>
      </c>
      <c r="AH4" s="16" t="s">
        <v>100</v>
      </c>
      <c r="AI4" s="12"/>
      <c r="AJ4" s="12"/>
      <c r="AK4" s="12"/>
      <c r="AL4" s="23"/>
      <c r="AM4" s="150" t="s">
        <v>1003</v>
      </c>
      <c r="AN4" s="23"/>
    </row>
    <row r="5">
      <c r="A5" s="9"/>
      <c r="B5" s="10" t="s">
        <v>1004</v>
      </c>
      <c r="C5" s="11" t="s">
        <v>1005</v>
      </c>
      <c r="D5" s="74">
        <v>45415.0</v>
      </c>
      <c r="E5" s="74">
        <v>45416.0</v>
      </c>
      <c r="F5" s="12" t="s">
        <v>45</v>
      </c>
      <c r="G5" s="12"/>
      <c r="H5" s="14"/>
      <c r="I5" s="15">
        <f t="shared" si="1"/>
        <v>1</v>
      </c>
      <c r="J5" s="12"/>
      <c r="K5" s="12"/>
      <c r="L5" s="16"/>
      <c r="M5" s="23"/>
      <c r="N5" s="11" t="s">
        <v>45</v>
      </c>
      <c r="O5" s="38"/>
      <c r="P5" s="15"/>
      <c r="Q5" s="15"/>
      <c r="R5" s="18"/>
      <c r="S5" s="23"/>
      <c r="T5" s="42"/>
      <c r="U5" s="42"/>
      <c r="V5" s="11" t="s">
        <v>69</v>
      </c>
      <c r="W5" s="61">
        <v>1.46E8</v>
      </c>
      <c r="X5" s="203" t="s">
        <v>1006</v>
      </c>
      <c r="Y5" s="22">
        <v>22962.0</v>
      </c>
      <c r="Z5" s="61"/>
      <c r="AA5" s="61"/>
      <c r="AB5" s="204">
        <v>8782.0</v>
      </c>
      <c r="AC5" s="120">
        <v>26976.0</v>
      </c>
      <c r="AD5" s="12"/>
      <c r="AE5" s="12"/>
      <c r="AF5" s="17" t="s">
        <v>389</v>
      </c>
      <c r="AG5" s="16" t="s">
        <v>1007</v>
      </c>
      <c r="AH5" s="16" t="s">
        <v>1008</v>
      </c>
      <c r="AI5" s="12"/>
      <c r="AJ5" s="12"/>
      <c r="AK5" s="12"/>
      <c r="AL5" s="23"/>
      <c r="AM5" s="11" t="s">
        <v>1009</v>
      </c>
      <c r="AN5" s="23"/>
    </row>
    <row r="6">
      <c r="A6" s="9"/>
      <c r="B6" s="10" t="s">
        <v>1010</v>
      </c>
      <c r="C6" s="12"/>
      <c r="D6" s="74">
        <v>45409.0</v>
      </c>
      <c r="E6" s="74"/>
      <c r="F6" s="12"/>
      <c r="G6" s="12"/>
      <c r="H6" s="14"/>
      <c r="I6" s="15"/>
      <c r="J6" s="12"/>
      <c r="K6" s="12"/>
      <c r="L6" s="16"/>
      <c r="M6" s="23"/>
      <c r="N6" s="12"/>
      <c r="O6" s="38"/>
      <c r="P6" s="15"/>
      <c r="Q6" s="15"/>
      <c r="R6" s="18"/>
      <c r="S6" s="23"/>
      <c r="T6" s="42"/>
      <c r="U6" s="42"/>
      <c r="V6" s="12"/>
      <c r="W6" s="61"/>
      <c r="X6" s="21"/>
      <c r="Y6" s="152"/>
      <c r="Z6" s="61"/>
      <c r="AA6" s="61"/>
      <c r="AB6" s="12"/>
      <c r="AC6" s="12"/>
      <c r="AD6" s="12"/>
      <c r="AE6" s="12"/>
      <c r="AF6" s="18"/>
      <c r="AG6" s="16" t="s">
        <v>111</v>
      </c>
      <c r="AH6" s="16" t="s">
        <v>112</v>
      </c>
      <c r="AI6" s="12"/>
      <c r="AJ6" s="12"/>
      <c r="AK6" s="12"/>
      <c r="AL6" s="23"/>
      <c r="AM6" s="11" t="s">
        <v>1011</v>
      </c>
      <c r="AN6" s="23"/>
    </row>
    <row r="7">
      <c r="A7" s="9"/>
      <c r="B7" s="26" t="s">
        <v>1012</v>
      </c>
      <c r="C7" s="12"/>
      <c r="D7" s="74">
        <v>45413.0</v>
      </c>
      <c r="E7" s="196"/>
      <c r="F7" s="12"/>
      <c r="G7" s="12"/>
      <c r="H7" s="14"/>
      <c r="I7" s="15"/>
      <c r="J7" s="12"/>
      <c r="K7" s="12"/>
      <c r="L7" s="12"/>
      <c r="M7" s="12"/>
      <c r="N7" s="12"/>
      <c r="O7" s="12"/>
      <c r="P7" s="14"/>
      <c r="Q7" s="15"/>
      <c r="R7" s="18"/>
      <c r="S7" s="12"/>
      <c r="T7" s="16"/>
      <c r="U7" s="19"/>
      <c r="V7" s="12"/>
      <c r="W7" s="61"/>
      <c r="X7" s="21"/>
      <c r="Y7" s="152"/>
      <c r="Z7" s="61"/>
      <c r="AA7" s="201"/>
      <c r="AB7" s="12"/>
      <c r="AC7" s="12"/>
      <c r="AD7" s="12"/>
      <c r="AE7" s="12"/>
      <c r="AF7" s="18"/>
      <c r="AG7" s="16" t="s">
        <v>477</v>
      </c>
      <c r="AH7" s="16" t="s">
        <v>154</v>
      </c>
      <c r="AI7" s="12"/>
      <c r="AJ7" s="12"/>
      <c r="AK7" s="12"/>
      <c r="AL7" s="205"/>
      <c r="AM7" s="11" t="s">
        <v>1013</v>
      </c>
      <c r="AN7" s="12"/>
    </row>
    <row r="8">
      <c r="A8" s="9"/>
      <c r="B8" s="26" t="s">
        <v>1014</v>
      </c>
      <c r="C8" s="12"/>
      <c r="D8" s="74">
        <v>45411.0</v>
      </c>
      <c r="E8" s="196"/>
      <c r="F8" s="12"/>
      <c r="G8" s="12"/>
      <c r="H8" s="14"/>
      <c r="I8" s="15"/>
      <c r="J8" s="12"/>
      <c r="K8" s="12"/>
      <c r="L8" s="12"/>
      <c r="M8" s="12"/>
      <c r="N8" s="12"/>
      <c r="O8" s="12"/>
      <c r="P8" s="14"/>
      <c r="Q8" s="15"/>
      <c r="R8" s="18"/>
      <c r="S8" s="12"/>
      <c r="T8" s="16"/>
      <c r="U8" s="19"/>
      <c r="V8" s="12"/>
      <c r="W8" s="61"/>
      <c r="X8" s="21"/>
      <c r="Y8" s="152"/>
      <c r="Z8" s="61"/>
      <c r="AA8" s="201"/>
      <c r="AB8" s="12"/>
      <c r="AC8" s="12"/>
      <c r="AD8" s="12"/>
      <c r="AE8" s="12"/>
      <c r="AF8" s="18"/>
      <c r="AG8" s="16" t="s">
        <v>1015</v>
      </c>
      <c r="AH8" s="16" t="s">
        <v>154</v>
      </c>
      <c r="AI8" s="12"/>
      <c r="AJ8" s="12"/>
      <c r="AK8" s="12"/>
      <c r="AL8" s="205"/>
      <c r="AM8" s="11" t="s">
        <v>1016</v>
      </c>
      <c r="AN8" s="12"/>
    </row>
    <row r="9">
      <c r="A9" s="9"/>
      <c r="B9" s="32" t="s">
        <v>1017</v>
      </c>
      <c r="C9" s="12"/>
      <c r="D9" s="74">
        <v>45414.0</v>
      </c>
      <c r="E9" s="206"/>
      <c r="F9" s="12"/>
      <c r="G9" s="12"/>
      <c r="H9" s="14"/>
      <c r="I9" s="15"/>
      <c r="J9" s="12"/>
      <c r="K9" s="12"/>
      <c r="L9" s="12"/>
      <c r="M9" s="12"/>
      <c r="N9" s="12"/>
      <c r="O9" s="207"/>
      <c r="P9" s="14"/>
      <c r="Q9" s="14"/>
      <c r="R9" s="14"/>
      <c r="S9" s="12"/>
      <c r="T9" s="16"/>
      <c r="U9" s="16"/>
      <c r="V9" s="12"/>
      <c r="W9" s="61"/>
      <c r="X9" s="21"/>
      <c r="Y9" s="152"/>
      <c r="Z9" s="43"/>
      <c r="AA9" s="61"/>
      <c r="AB9" s="16"/>
      <c r="AC9" s="12"/>
      <c r="AD9" s="12"/>
      <c r="AE9" s="16"/>
      <c r="AF9" s="18"/>
      <c r="AG9" s="16" t="s">
        <v>1018</v>
      </c>
      <c r="AH9" s="16" t="s">
        <v>154</v>
      </c>
      <c r="AI9" s="12"/>
      <c r="AJ9" s="12"/>
      <c r="AK9" s="12"/>
      <c r="AL9" s="23"/>
      <c r="AM9" s="11" t="s">
        <v>1019</v>
      </c>
      <c r="AN9" s="208"/>
    </row>
    <row r="10">
      <c r="A10" s="9"/>
      <c r="B10" s="177" t="s">
        <v>1020</v>
      </c>
      <c r="C10" s="12"/>
      <c r="D10" s="74"/>
      <c r="E10" s="206"/>
      <c r="F10" s="12"/>
      <c r="G10" s="12"/>
      <c r="H10" s="14"/>
      <c r="I10" s="15"/>
      <c r="J10" s="12"/>
      <c r="K10" s="12"/>
      <c r="L10" s="12"/>
      <c r="M10" s="12"/>
      <c r="N10" s="12"/>
      <c r="O10" s="207"/>
      <c r="P10" s="14"/>
      <c r="Q10" s="14"/>
      <c r="R10" s="14"/>
      <c r="S10" s="12"/>
      <c r="T10" s="16"/>
      <c r="U10" s="16"/>
      <c r="V10" s="12"/>
      <c r="W10" s="61"/>
      <c r="X10" s="21"/>
      <c r="Y10" s="152"/>
      <c r="Z10" s="43"/>
      <c r="AA10" s="61"/>
      <c r="AB10" s="16"/>
      <c r="AC10" s="12"/>
      <c r="AD10" s="12"/>
      <c r="AE10" s="16"/>
      <c r="AF10" s="18"/>
      <c r="AG10" s="16"/>
      <c r="AH10" s="16"/>
      <c r="AI10" s="12"/>
      <c r="AJ10" s="12"/>
      <c r="AK10" s="12"/>
      <c r="AL10" s="23"/>
      <c r="AM10" s="45" t="s">
        <v>1021</v>
      </c>
      <c r="AN10" s="208" t="s">
        <v>1022</v>
      </c>
    </row>
    <row r="11">
      <c r="A11" s="9"/>
      <c r="B11" s="32" t="s">
        <v>1023</v>
      </c>
      <c r="C11" s="12"/>
      <c r="D11" s="74">
        <v>45410.0</v>
      </c>
      <c r="E11" s="206"/>
      <c r="F11" s="12"/>
      <c r="G11" s="12"/>
      <c r="H11" s="14"/>
      <c r="I11" s="15"/>
      <c r="J11" s="12"/>
      <c r="K11" s="12"/>
      <c r="L11" s="12"/>
      <c r="M11" s="12"/>
      <c r="N11" s="12"/>
      <c r="O11" s="207"/>
      <c r="P11" s="14"/>
      <c r="Q11" s="14"/>
      <c r="R11" s="14"/>
      <c r="S11" s="12"/>
      <c r="T11" s="16"/>
      <c r="U11" s="16"/>
      <c r="V11" s="12"/>
      <c r="W11" s="61"/>
      <c r="X11" s="21"/>
      <c r="Y11" s="152"/>
      <c r="Z11" s="43"/>
      <c r="AA11" s="61"/>
      <c r="AB11" s="16"/>
      <c r="AC11" s="12"/>
      <c r="AD11" s="12"/>
      <c r="AE11" s="16"/>
      <c r="AF11" s="18"/>
      <c r="AG11" s="16" t="s">
        <v>1024</v>
      </c>
      <c r="AH11" s="16" t="s">
        <v>1025</v>
      </c>
      <c r="AI11" s="12"/>
      <c r="AJ11" s="12"/>
      <c r="AK11" s="12"/>
      <c r="AL11" s="23"/>
      <c r="AM11" s="45" t="s">
        <v>1026</v>
      </c>
      <c r="AN11" s="208"/>
    </row>
    <row r="12">
      <c r="A12" s="9"/>
      <c r="B12" s="32" t="s">
        <v>1027</v>
      </c>
      <c r="C12" s="12"/>
      <c r="D12" s="74">
        <v>45414.0</v>
      </c>
      <c r="E12" s="206">
        <v>45427.0</v>
      </c>
      <c r="F12" s="12"/>
      <c r="G12" s="12"/>
      <c r="H12" s="17">
        <v>24.0</v>
      </c>
      <c r="I12" s="15"/>
      <c r="J12" s="12"/>
      <c r="K12" s="12"/>
      <c r="L12" s="12"/>
      <c r="M12" s="12"/>
      <c r="N12" s="12"/>
      <c r="O12" s="207"/>
      <c r="P12" s="14"/>
      <c r="Q12" s="14"/>
      <c r="R12" s="14"/>
      <c r="S12" s="12"/>
      <c r="T12" s="16"/>
      <c r="U12" s="16"/>
      <c r="V12" s="12"/>
      <c r="W12" s="61"/>
      <c r="X12" s="21"/>
      <c r="Y12" s="152"/>
      <c r="Z12" s="43"/>
      <c r="AA12" s="61"/>
      <c r="AB12" s="16"/>
      <c r="AC12" s="12"/>
      <c r="AD12" s="12"/>
      <c r="AE12" s="16"/>
      <c r="AF12" s="18"/>
      <c r="AG12" s="16" t="s">
        <v>1028</v>
      </c>
      <c r="AH12" s="16" t="s">
        <v>88</v>
      </c>
      <c r="AI12" s="12"/>
      <c r="AJ12" s="12"/>
      <c r="AK12" s="12"/>
      <c r="AL12" s="23"/>
      <c r="AM12" s="45" t="s">
        <v>1029</v>
      </c>
      <c r="AN12" s="208"/>
    </row>
    <row r="13">
      <c r="A13" s="54"/>
      <c r="B13" s="32" t="s">
        <v>1030</v>
      </c>
      <c r="C13" s="12"/>
      <c r="D13" s="209">
        <v>45426.0</v>
      </c>
      <c r="E13" s="209">
        <v>45426.0</v>
      </c>
      <c r="F13" s="12" t="s">
        <v>45</v>
      </c>
      <c r="G13" s="23"/>
      <c r="H13" s="15"/>
      <c r="I13" s="15"/>
      <c r="J13" s="12" t="s">
        <v>265</v>
      </c>
      <c r="K13" s="12"/>
      <c r="L13" s="23"/>
      <c r="M13" s="23"/>
      <c r="N13" s="16" t="s">
        <v>45</v>
      </c>
      <c r="O13" s="38" t="s">
        <v>1031</v>
      </c>
      <c r="P13" s="14"/>
      <c r="Q13" s="14" t="s">
        <v>137</v>
      </c>
      <c r="R13" s="14"/>
      <c r="S13" s="16" t="s">
        <v>49</v>
      </c>
      <c r="T13" s="16" t="s">
        <v>49</v>
      </c>
      <c r="U13" s="19">
        <v>45426.0</v>
      </c>
      <c r="V13" s="16" t="s">
        <v>69</v>
      </c>
      <c r="W13" s="52"/>
      <c r="X13" s="58"/>
      <c r="Y13" s="178"/>
      <c r="Z13" s="43"/>
      <c r="AA13" s="52"/>
      <c r="AB13" s="16"/>
      <c r="AC13" s="12"/>
      <c r="AD13" s="61" t="str">
        <f>AA13</f>
        <v/>
      </c>
      <c r="AE13" s="16"/>
      <c r="AF13" s="17" t="s">
        <v>49</v>
      </c>
      <c r="AG13" s="16" t="s">
        <v>99</v>
      </c>
      <c r="AH13" s="16" t="s">
        <v>100</v>
      </c>
      <c r="AI13" s="12"/>
      <c r="AJ13" s="11" t="s">
        <v>214</v>
      </c>
      <c r="AK13" s="11" t="s">
        <v>215</v>
      </c>
      <c r="AL13" s="23"/>
      <c r="AM13" s="23"/>
      <c r="AN13" s="16" t="s">
        <v>1032</v>
      </c>
    </row>
    <row r="14">
      <c r="A14" s="54"/>
      <c r="B14" s="32" t="s">
        <v>1033</v>
      </c>
      <c r="C14" s="12"/>
      <c r="D14" s="209">
        <v>45413.0</v>
      </c>
      <c r="E14" s="209"/>
      <c r="F14" s="12"/>
      <c r="G14" s="23"/>
      <c r="H14" s="15"/>
      <c r="I14" s="15"/>
      <c r="J14" s="12"/>
      <c r="K14" s="12"/>
      <c r="L14" s="23"/>
      <c r="M14" s="23"/>
      <c r="N14" s="16"/>
      <c r="O14" s="38"/>
      <c r="P14" s="14"/>
      <c r="Q14" s="14"/>
      <c r="R14" s="14"/>
      <c r="S14" s="16"/>
      <c r="T14" s="16"/>
      <c r="U14" s="19"/>
      <c r="V14" s="16"/>
      <c r="W14" s="52"/>
      <c r="X14" s="58"/>
      <c r="Y14" s="178"/>
      <c r="Z14" s="43"/>
      <c r="AA14" s="52"/>
      <c r="AB14" s="16"/>
      <c r="AC14" s="12"/>
      <c r="AD14" s="12"/>
      <c r="AE14" s="16"/>
      <c r="AF14" s="18"/>
      <c r="AG14" s="16" t="s">
        <v>1034</v>
      </c>
      <c r="AH14" s="16" t="s">
        <v>1035</v>
      </c>
      <c r="AI14" s="12"/>
      <c r="AJ14" s="12"/>
      <c r="AK14" s="11" t="s">
        <v>1036</v>
      </c>
      <c r="AL14" s="23"/>
      <c r="AM14" s="23"/>
      <c r="AN14" s="16"/>
    </row>
    <row r="15">
      <c r="A15" s="9"/>
      <c r="B15" s="32" t="s">
        <v>1037</v>
      </c>
      <c r="C15" s="12"/>
      <c r="D15" s="210"/>
      <c r="E15" s="211"/>
      <c r="F15" s="12"/>
      <c r="G15" s="12"/>
      <c r="H15" s="14"/>
      <c r="I15" s="15"/>
      <c r="J15" s="12"/>
      <c r="K15" s="12"/>
      <c r="L15" s="12"/>
      <c r="M15" s="12"/>
      <c r="N15" s="12"/>
      <c r="O15" s="205"/>
      <c r="P15" s="167"/>
      <c r="Q15" s="14"/>
      <c r="R15" s="199"/>
      <c r="S15" s="12"/>
      <c r="T15" s="16"/>
      <c r="U15" s="16"/>
      <c r="V15" s="12"/>
      <c r="W15" s="61"/>
      <c r="X15" s="21"/>
      <c r="Y15" s="152"/>
      <c r="Z15" s="61"/>
      <c r="AA15" s="61"/>
      <c r="AB15" s="12"/>
      <c r="AC15" s="12"/>
      <c r="AD15" s="12"/>
      <c r="AE15" s="12"/>
      <c r="AF15" s="18"/>
      <c r="AG15" s="16"/>
      <c r="AH15" s="16"/>
      <c r="AI15" s="12"/>
      <c r="AJ15" s="12"/>
      <c r="AK15" s="12"/>
      <c r="AL15" s="12"/>
      <c r="AM15" s="23"/>
      <c r="AN15" s="208"/>
    </row>
    <row r="16">
      <c r="A16" s="9"/>
      <c r="B16" s="32" t="s">
        <v>1038</v>
      </c>
      <c r="C16" s="12"/>
      <c r="D16" s="74">
        <v>45404.0</v>
      </c>
      <c r="E16" s="74">
        <v>45427.0</v>
      </c>
      <c r="F16" s="12" t="s">
        <v>49</v>
      </c>
      <c r="G16" s="23"/>
      <c r="H16" s="14"/>
      <c r="I16" s="15"/>
      <c r="J16" s="12"/>
      <c r="K16" s="12"/>
      <c r="L16" s="23"/>
      <c r="M16" s="23"/>
      <c r="N16" s="12"/>
      <c r="O16" s="16"/>
      <c r="P16" s="18"/>
      <c r="Q16" s="18"/>
      <c r="R16" s="18"/>
      <c r="S16" s="23"/>
      <c r="T16" s="42"/>
      <c r="U16" s="42"/>
      <c r="V16" s="12"/>
      <c r="W16" s="212"/>
      <c r="X16" s="21"/>
      <c r="Y16" s="213"/>
      <c r="Z16" s="61"/>
      <c r="AA16" s="61"/>
      <c r="AB16" s="12"/>
      <c r="AC16" s="12"/>
      <c r="AD16" s="12"/>
      <c r="AE16" s="12"/>
      <c r="AF16" s="18"/>
      <c r="AG16" s="16" t="s">
        <v>391</v>
      </c>
      <c r="AH16" s="16" t="s">
        <v>392</v>
      </c>
      <c r="AI16" s="12"/>
      <c r="AJ16" s="12"/>
      <c r="AK16" s="12"/>
      <c r="AL16" s="23"/>
      <c r="AM16" s="45" t="s">
        <v>1039</v>
      </c>
      <c r="AN16" s="18"/>
    </row>
    <row r="17">
      <c r="A17" s="79"/>
      <c r="B17" s="137" t="s">
        <v>1040</v>
      </c>
      <c r="C17" s="87"/>
      <c r="D17" s="82"/>
      <c r="E17" s="83"/>
      <c r="F17" s="85"/>
      <c r="G17" s="85"/>
      <c r="H17" s="85"/>
      <c r="I17" s="85"/>
      <c r="J17" s="85"/>
      <c r="K17" s="85"/>
      <c r="L17" s="85"/>
      <c r="M17" s="85"/>
      <c r="N17" s="85"/>
      <c r="O17" s="85"/>
      <c r="P17" s="85"/>
      <c r="Q17" s="85"/>
      <c r="R17" s="85"/>
      <c r="S17" s="85"/>
      <c r="T17" s="83"/>
      <c r="U17" s="83"/>
      <c r="V17" s="89"/>
      <c r="W17" s="214"/>
      <c r="X17" s="21"/>
      <c r="Y17" s="119"/>
      <c r="Z17" s="92"/>
      <c r="AA17" s="215"/>
      <c r="AB17" s="116"/>
      <c r="AC17" s="216"/>
      <c r="AE17" s="85"/>
      <c r="AF17" s="217"/>
      <c r="AG17" s="85"/>
      <c r="AH17" s="85"/>
      <c r="AI17" s="85"/>
      <c r="AJ17" s="85"/>
      <c r="AK17" s="85"/>
      <c r="AL17" s="85"/>
      <c r="AM17" s="141" t="s">
        <v>1041</v>
      </c>
      <c r="AN17" s="85"/>
    </row>
    <row r="18">
      <c r="A18" s="79"/>
      <c r="B18" s="137" t="s">
        <v>1042</v>
      </c>
      <c r="C18" s="218"/>
      <c r="D18" s="82"/>
      <c r="E18" s="98"/>
      <c r="F18" s="84"/>
      <c r="G18" s="85"/>
      <c r="H18" s="100"/>
      <c r="I18" s="100"/>
      <c r="J18" s="85"/>
      <c r="K18" s="85"/>
      <c r="L18" s="85"/>
      <c r="M18" s="85"/>
      <c r="N18" s="85"/>
      <c r="O18" s="85"/>
      <c r="P18" s="85"/>
      <c r="Q18" s="85"/>
      <c r="R18" s="85"/>
      <c r="S18" s="121"/>
      <c r="T18" s="106"/>
      <c r="U18" s="82"/>
      <c r="V18" s="89"/>
      <c r="W18" s="214"/>
      <c r="X18" s="21"/>
      <c r="Y18" s="91"/>
      <c r="Z18" s="92"/>
      <c r="AA18" s="138"/>
      <c r="AB18" s="139"/>
      <c r="AC18" s="94"/>
      <c r="AD18" s="29"/>
      <c r="AE18" s="85"/>
      <c r="AF18" s="109"/>
      <c r="AG18" s="85"/>
      <c r="AH18" s="85"/>
      <c r="AI18" s="85"/>
      <c r="AJ18" s="85"/>
      <c r="AK18" s="85"/>
      <c r="AL18" s="85"/>
      <c r="AM18" s="96"/>
      <c r="AN18" s="85"/>
    </row>
    <row r="19">
      <c r="A19" s="79"/>
      <c r="B19" s="84" t="s">
        <v>1043</v>
      </c>
      <c r="C19" s="87"/>
      <c r="D19" s="219">
        <v>45413.0</v>
      </c>
      <c r="E19" s="220">
        <v>45413.0</v>
      </c>
      <c r="F19" s="85"/>
      <c r="G19" s="85"/>
      <c r="H19" s="82"/>
      <c r="I19" s="123"/>
      <c r="J19" s="85"/>
      <c r="K19" s="85"/>
      <c r="L19" s="85"/>
      <c r="M19" s="85"/>
      <c r="N19" s="85"/>
      <c r="O19" s="85"/>
      <c r="P19" s="85"/>
      <c r="Q19" s="85"/>
      <c r="R19" s="85"/>
      <c r="S19" s="85"/>
      <c r="T19" s="83"/>
      <c r="U19" s="83"/>
      <c r="V19" s="89"/>
      <c r="W19" s="214"/>
      <c r="X19" s="21"/>
      <c r="Y19" s="91"/>
      <c r="Z19" s="92"/>
      <c r="AA19" s="127"/>
      <c r="AB19" s="109"/>
      <c r="AC19" s="128"/>
      <c r="AD19" s="12"/>
      <c r="AE19" s="85"/>
      <c r="AF19" s="85"/>
      <c r="AG19" s="84" t="s">
        <v>1044</v>
      </c>
      <c r="AH19" s="84" t="s">
        <v>74</v>
      </c>
      <c r="AI19" s="85"/>
      <c r="AJ19" s="85"/>
      <c r="AK19" s="221"/>
      <c r="AL19" s="85"/>
      <c r="AM19" s="141" t="s">
        <v>1045</v>
      </c>
      <c r="AN19" s="85"/>
    </row>
    <row r="20">
      <c r="A20" s="79"/>
      <c r="B20" s="137" t="s">
        <v>1046</v>
      </c>
      <c r="C20" s="87"/>
      <c r="D20" s="82"/>
      <c r="E20" s="83"/>
      <c r="F20" s="85"/>
      <c r="G20" s="85"/>
      <c r="H20" s="82"/>
      <c r="I20" s="123"/>
      <c r="J20" s="85"/>
      <c r="K20" s="85"/>
      <c r="L20" s="85"/>
      <c r="M20" s="85"/>
      <c r="N20" s="85"/>
      <c r="O20" s="85"/>
      <c r="P20" s="85"/>
      <c r="Q20" s="85"/>
      <c r="R20" s="85"/>
      <c r="S20" s="85"/>
      <c r="T20" s="83"/>
      <c r="U20" s="83"/>
      <c r="V20" s="89"/>
      <c r="W20" s="214"/>
      <c r="X20" s="21"/>
      <c r="Y20" s="91"/>
      <c r="Z20" s="92"/>
      <c r="AA20" s="127"/>
      <c r="AB20" s="109"/>
      <c r="AC20" s="128"/>
      <c r="AD20" s="12"/>
      <c r="AE20" s="85"/>
      <c r="AF20" s="85"/>
      <c r="AG20" s="85"/>
      <c r="AH20" s="85"/>
      <c r="AI20" s="85"/>
      <c r="AJ20" s="85"/>
      <c r="AK20" s="221"/>
      <c r="AL20" s="85"/>
      <c r="AM20" s="96"/>
      <c r="AN20" s="85"/>
    </row>
    <row r="21">
      <c r="A21" s="79"/>
      <c r="B21" s="84" t="s">
        <v>1047</v>
      </c>
      <c r="C21" s="97"/>
      <c r="D21" s="219">
        <v>45419.0</v>
      </c>
      <c r="E21" s="83"/>
      <c r="F21" s="85"/>
      <c r="G21" s="85"/>
      <c r="H21" s="82"/>
      <c r="I21" s="123"/>
      <c r="J21" s="85"/>
      <c r="K21" s="85"/>
      <c r="L21" s="85"/>
      <c r="M21" s="85"/>
      <c r="N21" s="85"/>
      <c r="O21" s="85"/>
      <c r="P21" s="112"/>
      <c r="Q21" s="112"/>
      <c r="R21" s="85"/>
      <c r="S21" s="85"/>
      <c r="T21" s="83"/>
      <c r="U21" s="83"/>
      <c r="V21" s="89"/>
      <c r="W21" s="222"/>
      <c r="X21" s="21"/>
      <c r="Y21" s="91"/>
      <c r="Z21" s="92"/>
      <c r="AA21" s="223"/>
      <c r="AB21" s="224"/>
      <c r="AC21" s="29"/>
      <c r="AD21" s="12"/>
      <c r="AE21" s="85"/>
      <c r="AF21" s="217"/>
      <c r="AG21" s="84" t="s">
        <v>493</v>
      </c>
      <c r="AH21" s="84" t="s">
        <v>154</v>
      </c>
      <c r="AI21" s="85"/>
      <c r="AJ21" s="85"/>
      <c r="AK21" s="95"/>
      <c r="AL21" s="85"/>
      <c r="AM21" s="225" t="s">
        <v>1048</v>
      </c>
      <c r="AN21" s="85"/>
    </row>
    <row r="22">
      <c r="A22" s="79"/>
      <c r="B22" s="84" t="s">
        <v>1049</v>
      </c>
      <c r="C22" s="97"/>
      <c r="D22" s="219">
        <v>45412.0</v>
      </c>
      <c r="E22" s="220">
        <v>45415.0</v>
      </c>
      <c r="F22" s="85"/>
      <c r="G22" s="85"/>
      <c r="H22" s="82"/>
      <c r="I22" s="123"/>
      <c r="J22" s="85"/>
      <c r="K22" s="85"/>
      <c r="L22" s="85"/>
      <c r="M22" s="85"/>
      <c r="N22" s="85"/>
      <c r="O22" s="85"/>
      <c r="P22" s="112"/>
      <c r="Q22" s="112"/>
      <c r="R22" s="85"/>
      <c r="S22" s="85"/>
      <c r="T22" s="83"/>
      <c r="U22" s="83"/>
      <c r="V22" s="89"/>
      <c r="W22" s="222"/>
      <c r="X22" s="21"/>
      <c r="Y22" s="91"/>
      <c r="Z22" s="92"/>
      <c r="AA22" s="223"/>
      <c r="AB22" s="224"/>
      <c r="AC22" s="29"/>
      <c r="AD22" s="12"/>
      <c r="AE22" s="85"/>
      <c r="AF22" s="217"/>
      <c r="AG22" s="84" t="s">
        <v>1050</v>
      </c>
      <c r="AH22" s="84" t="s">
        <v>1051</v>
      </c>
      <c r="AI22" s="85"/>
      <c r="AJ22" s="85"/>
      <c r="AK22" s="95"/>
      <c r="AL22" s="85"/>
      <c r="AM22" s="226" t="s">
        <v>1052</v>
      </c>
      <c r="AN22" s="85"/>
    </row>
    <row r="23">
      <c r="A23" s="79"/>
      <c r="B23" s="227" t="s">
        <v>1053</v>
      </c>
      <c r="C23" s="85"/>
      <c r="D23" s="82"/>
      <c r="E23" s="99">
        <v>45241.0</v>
      </c>
      <c r="F23" s="84"/>
      <c r="G23" s="85"/>
      <c r="H23" s="100"/>
      <c r="I23" s="100"/>
      <c r="J23" s="85"/>
      <c r="K23" s="85"/>
      <c r="L23" s="85"/>
      <c r="M23" s="85"/>
      <c r="N23" s="85"/>
      <c r="O23" s="85"/>
      <c r="P23" s="112"/>
      <c r="Q23" s="112"/>
      <c r="R23" s="85"/>
      <c r="S23" s="85"/>
      <c r="T23" s="83"/>
      <c r="U23" s="83"/>
      <c r="V23" s="89"/>
      <c r="W23" s="214"/>
      <c r="X23" s="21"/>
      <c r="Y23" s="91"/>
      <c r="Z23" s="92"/>
      <c r="AA23" s="135"/>
      <c r="AB23" s="136"/>
      <c r="AC23" s="136"/>
      <c r="AE23" s="85"/>
      <c r="AF23" s="85"/>
      <c r="AG23" s="84" t="s">
        <v>1050</v>
      </c>
      <c r="AH23" s="84" t="s">
        <v>1051</v>
      </c>
      <c r="AI23" s="85"/>
      <c r="AJ23" s="85"/>
      <c r="AK23" s="85"/>
      <c r="AL23" s="85"/>
      <c r="AM23" s="225" t="s">
        <v>1054</v>
      </c>
      <c r="AN23" s="85"/>
    </row>
    <row r="24">
      <c r="A24" s="79"/>
      <c r="B24" s="84" t="s">
        <v>1055</v>
      </c>
      <c r="C24" s="85"/>
      <c r="D24" s="219">
        <v>45418.0</v>
      </c>
      <c r="E24" s="99">
        <v>45421.0</v>
      </c>
      <c r="F24" s="84"/>
      <c r="G24" s="85"/>
      <c r="H24" s="100"/>
      <c r="I24" s="100"/>
      <c r="J24" s="85"/>
      <c r="K24" s="85"/>
      <c r="L24" s="85"/>
      <c r="M24" s="85"/>
      <c r="N24" s="85"/>
      <c r="O24" s="85"/>
      <c r="P24" s="112"/>
      <c r="Q24" s="112"/>
      <c r="R24" s="85"/>
      <c r="S24" s="85"/>
      <c r="T24" s="83"/>
      <c r="U24" s="83"/>
      <c r="V24" s="89"/>
      <c r="W24" s="214"/>
      <c r="X24" s="21"/>
      <c r="Y24" s="91"/>
      <c r="Z24" s="92"/>
      <c r="AA24" s="135"/>
      <c r="AB24" s="136"/>
      <c r="AC24" s="136"/>
      <c r="AE24" s="85"/>
      <c r="AF24" s="85"/>
      <c r="AG24" s="84" t="s">
        <v>126</v>
      </c>
      <c r="AH24" s="84" t="s">
        <v>127</v>
      </c>
      <c r="AI24" s="85"/>
      <c r="AJ24" s="85"/>
      <c r="AK24" s="85"/>
      <c r="AL24" s="85"/>
      <c r="AM24" s="96"/>
      <c r="AN24" s="85"/>
    </row>
    <row r="25">
      <c r="A25" s="79"/>
      <c r="B25" s="84" t="s">
        <v>1056</v>
      </c>
      <c r="C25" s="87"/>
      <c r="D25" s="219">
        <v>45411.0</v>
      </c>
      <c r="E25" s="220">
        <v>45414.0</v>
      </c>
      <c r="F25" s="85"/>
      <c r="G25" s="85"/>
      <c r="H25" s="82"/>
      <c r="I25" s="123"/>
      <c r="J25" s="85"/>
      <c r="K25" s="85"/>
      <c r="L25" s="85"/>
      <c r="M25" s="85"/>
      <c r="N25" s="87"/>
      <c r="O25" s="85"/>
      <c r="P25" s="85"/>
      <c r="Q25" s="85"/>
      <c r="R25" s="85"/>
      <c r="S25" s="85"/>
      <c r="T25" s="83"/>
      <c r="U25" s="83"/>
      <c r="V25" s="89"/>
      <c r="W25" s="214"/>
      <c r="X25" s="21"/>
      <c r="Y25" s="91"/>
      <c r="Z25" s="92"/>
      <c r="AA25" s="135"/>
      <c r="AB25" s="136"/>
      <c r="AC25" s="136"/>
      <c r="AE25" s="85"/>
      <c r="AF25" s="109"/>
      <c r="AG25" s="84" t="s">
        <v>1057</v>
      </c>
      <c r="AH25" s="84" t="s">
        <v>499</v>
      </c>
      <c r="AI25" s="85"/>
      <c r="AJ25" s="85"/>
      <c r="AK25" s="228"/>
      <c r="AL25" s="85"/>
      <c r="AM25" s="226" t="s">
        <v>1058</v>
      </c>
      <c r="AN25" s="85"/>
    </row>
    <row r="26">
      <c r="A26" s="79"/>
      <c r="B26" s="84" t="s">
        <v>1059</v>
      </c>
      <c r="C26" s="87"/>
      <c r="D26" s="219">
        <v>45411.0</v>
      </c>
      <c r="E26" s="220">
        <v>45415.0</v>
      </c>
      <c r="F26" s="85"/>
      <c r="G26" s="85"/>
      <c r="H26" s="82"/>
      <c r="I26" s="123"/>
      <c r="J26" s="85"/>
      <c r="K26" s="85"/>
      <c r="L26" s="85"/>
      <c r="M26" s="85"/>
      <c r="N26" s="87"/>
      <c r="O26" s="85"/>
      <c r="P26" s="85"/>
      <c r="Q26" s="85"/>
      <c r="R26" s="85"/>
      <c r="S26" s="85"/>
      <c r="T26" s="83"/>
      <c r="U26" s="83"/>
      <c r="V26" s="89"/>
      <c r="W26" s="214"/>
      <c r="X26" s="21"/>
      <c r="Y26" s="91"/>
      <c r="Z26" s="92"/>
      <c r="AA26" s="135"/>
      <c r="AB26" s="136"/>
      <c r="AC26" s="136"/>
      <c r="AE26" s="85"/>
      <c r="AF26" s="109"/>
      <c r="AG26" s="84" t="s">
        <v>1060</v>
      </c>
      <c r="AH26" s="84" t="s">
        <v>499</v>
      </c>
      <c r="AI26" s="85"/>
      <c r="AJ26" s="85"/>
      <c r="AK26" s="228"/>
      <c r="AL26" s="85"/>
      <c r="AM26" s="226" t="s">
        <v>1061</v>
      </c>
      <c r="AN26" s="85"/>
    </row>
    <row r="27">
      <c r="A27" s="79"/>
      <c r="B27" s="84" t="s">
        <v>1062</v>
      </c>
      <c r="C27" s="87"/>
      <c r="D27" s="219">
        <v>45411.0</v>
      </c>
      <c r="E27" s="220">
        <v>45420.0</v>
      </c>
      <c r="F27" s="85"/>
      <c r="G27" s="85"/>
      <c r="H27" s="82"/>
      <c r="I27" s="123"/>
      <c r="J27" s="85"/>
      <c r="K27" s="85"/>
      <c r="L27" s="85"/>
      <c r="M27" s="85"/>
      <c r="N27" s="87"/>
      <c r="O27" s="85"/>
      <c r="P27" s="85"/>
      <c r="Q27" s="85"/>
      <c r="R27" s="85"/>
      <c r="S27" s="85"/>
      <c r="T27" s="83"/>
      <c r="U27" s="83"/>
      <c r="V27" s="89"/>
      <c r="W27" s="214"/>
      <c r="X27" s="21"/>
      <c r="Y27" s="91"/>
      <c r="Z27" s="92"/>
      <c r="AA27" s="135"/>
      <c r="AB27" s="136"/>
      <c r="AC27" s="136"/>
      <c r="AE27" s="85"/>
      <c r="AF27" s="109"/>
      <c r="AG27" s="84" t="s">
        <v>1015</v>
      </c>
      <c r="AH27" s="84" t="s">
        <v>154</v>
      </c>
      <c r="AI27" s="85"/>
      <c r="AJ27" s="85"/>
      <c r="AK27" s="228"/>
      <c r="AL27" s="85"/>
      <c r="AM27" s="225" t="s">
        <v>1063</v>
      </c>
      <c r="AN27" s="85"/>
    </row>
    <row r="28">
      <c r="A28" s="79"/>
      <c r="B28" s="84" t="s">
        <v>1064</v>
      </c>
      <c r="C28" s="87"/>
      <c r="D28" s="219">
        <v>45413.0</v>
      </c>
      <c r="E28" s="220">
        <v>45418.0</v>
      </c>
      <c r="F28" s="85"/>
      <c r="G28" s="85"/>
      <c r="H28" s="82"/>
      <c r="I28" s="123"/>
      <c r="J28" s="85"/>
      <c r="K28" s="85"/>
      <c r="L28" s="85"/>
      <c r="M28" s="85"/>
      <c r="N28" s="87"/>
      <c r="O28" s="85"/>
      <c r="P28" s="85"/>
      <c r="Q28" s="85"/>
      <c r="R28" s="85"/>
      <c r="S28" s="85"/>
      <c r="T28" s="83"/>
      <c r="U28" s="83"/>
      <c r="V28" s="89"/>
      <c r="W28" s="214"/>
      <c r="X28" s="21"/>
      <c r="Y28" s="91"/>
      <c r="Z28" s="92"/>
      <c r="AA28" s="135"/>
      <c r="AB28" s="136"/>
      <c r="AC28" s="136"/>
      <c r="AE28" s="85"/>
      <c r="AF28" s="109"/>
      <c r="AG28" s="84" t="s">
        <v>1065</v>
      </c>
      <c r="AH28" s="84" t="s">
        <v>154</v>
      </c>
      <c r="AI28" s="85"/>
      <c r="AJ28" s="85"/>
      <c r="AK28" s="228"/>
      <c r="AL28" s="85"/>
      <c r="AM28" s="229" t="s">
        <v>1066</v>
      </c>
      <c r="AN28" s="85"/>
    </row>
    <row r="29">
      <c r="A29" s="145"/>
      <c r="B29" s="32" t="s">
        <v>1067</v>
      </c>
      <c r="C29" s="16"/>
      <c r="D29" s="19">
        <v>45428.0</v>
      </c>
      <c r="E29" s="146">
        <v>45429.0</v>
      </c>
      <c r="F29" s="12"/>
      <c r="G29" s="12"/>
      <c r="H29" s="14"/>
      <c r="I29" s="15"/>
      <c r="J29" s="16"/>
      <c r="K29" s="16"/>
      <c r="L29" s="16"/>
      <c r="M29" s="16"/>
      <c r="N29" s="16"/>
      <c r="O29" s="16"/>
      <c r="P29" s="14"/>
      <c r="Q29" s="14"/>
      <c r="R29" s="14"/>
      <c r="S29" s="12"/>
      <c r="T29" s="16"/>
      <c r="U29" s="19"/>
      <c r="V29" s="12"/>
      <c r="W29" s="172"/>
      <c r="X29" s="21"/>
      <c r="Y29" s="152"/>
      <c r="Z29" s="43"/>
      <c r="AA29" s="43"/>
      <c r="AB29" s="12"/>
      <c r="AC29" s="12"/>
      <c r="AD29" s="12"/>
      <c r="AE29" s="12"/>
      <c r="AF29" s="18"/>
      <c r="AG29" s="16" t="s">
        <v>1068</v>
      </c>
      <c r="AH29" s="16" t="s">
        <v>154</v>
      </c>
      <c r="AI29" s="16"/>
      <c r="AJ29" s="16"/>
      <c r="AK29" s="12"/>
      <c r="AL29" s="148"/>
      <c r="AM29" s="11" t="s">
        <v>1069</v>
      </c>
      <c r="AN29" s="12"/>
    </row>
    <row r="30">
      <c r="A30" s="145"/>
      <c r="B30" s="32" t="s">
        <v>1070</v>
      </c>
      <c r="C30" s="16"/>
      <c r="D30" s="19">
        <v>45425.0</v>
      </c>
      <c r="E30" s="146">
        <v>45426.0</v>
      </c>
      <c r="F30" s="12"/>
      <c r="G30" s="12"/>
      <c r="H30" s="14"/>
      <c r="I30" s="15"/>
      <c r="J30" s="16"/>
      <c r="K30" s="16"/>
      <c r="L30" s="16"/>
      <c r="M30" s="16"/>
      <c r="N30" s="16"/>
      <c r="O30" s="16"/>
      <c r="P30" s="14"/>
      <c r="Q30" s="14"/>
      <c r="R30" s="14"/>
      <c r="S30" s="12"/>
      <c r="T30" s="16"/>
      <c r="U30" s="19"/>
      <c r="V30" s="12"/>
      <c r="W30" s="172"/>
      <c r="X30" s="21"/>
      <c r="Y30" s="152"/>
      <c r="Z30" s="43"/>
      <c r="AA30" s="43"/>
      <c r="AB30" s="12"/>
      <c r="AC30" s="12"/>
      <c r="AD30" s="12"/>
      <c r="AE30" s="12"/>
      <c r="AF30" s="18"/>
      <c r="AG30" s="16" t="s">
        <v>1071</v>
      </c>
      <c r="AH30" s="16" t="s">
        <v>154</v>
      </c>
      <c r="AI30" s="16"/>
      <c r="AJ30" s="16"/>
      <c r="AK30" s="12"/>
      <c r="AL30" s="148"/>
      <c r="AM30" s="11" t="s">
        <v>1072</v>
      </c>
      <c r="AN30" s="12"/>
    </row>
    <row r="31">
      <c r="A31" s="145"/>
      <c r="B31" s="32" t="s">
        <v>1073</v>
      </c>
      <c r="C31" s="16"/>
      <c r="D31" s="19">
        <v>45416.0</v>
      </c>
      <c r="E31" s="146">
        <v>45416.0</v>
      </c>
      <c r="F31" s="12"/>
      <c r="G31" s="12"/>
      <c r="H31" s="14"/>
      <c r="I31" s="15"/>
      <c r="J31" s="16"/>
      <c r="K31" s="16"/>
      <c r="L31" s="16"/>
      <c r="M31" s="16"/>
      <c r="N31" s="16"/>
      <c r="O31" s="16"/>
      <c r="P31" s="14"/>
      <c r="Q31" s="14"/>
      <c r="R31" s="14"/>
      <c r="S31" s="12"/>
      <c r="T31" s="16"/>
      <c r="U31" s="19"/>
      <c r="V31" s="12"/>
      <c r="W31" s="172"/>
      <c r="X31" s="21"/>
      <c r="Y31" s="152"/>
      <c r="Z31" s="43"/>
      <c r="AA31" s="43"/>
      <c r="AB31" s="12"/>
      <c r="AC31" s="12"/>
      <c r="AD31" s="12"/>
      <c r="AE31" s="12"/>
      <c r="AF31" s="18"/>
      <c r="AG31" s="16" t="s">
        <v>224</v>
      </c>
      <c r="AH31" s="16" t="s">
        <v>225</v>
      </c>
      <c r="AI31" s="16"/>
      <c r="AJ31" s="16"/>
      <c r="AK31" s="12"/>
      <c r="AL31" s="148"/>
      <c r="AM31" s="11" t="s">
        <v>1074</v>
      </c>
      <c r="AN31" s="12"/>
    </row>
    <row r="32">
      <c r="A32" s="145"/>
      <c r="B32" s="32" t="s">
        <v>1075</v>
      </c>
      <c r="C32" s="16"/>
      <c r="D32" s="19">
        <v>45412.0</v>
      </c>
      <c r="E32" s="146"/>
      <c r="F32" s="12"/>
      <c r="G32" s="12"/>
      <c r="H32" s="14"/>
      <c r="I32" s="15"/>
      <c r="J32" s="16"/>
      <c r="K32" s="16"/>
      <c r="L32" s="16"/>
      <c r="M32" s="16"/>
      <c r="N32" s="16"/>
      <c r="O32" s="16"/>
      <c r="P32" s="14"/>
      <c r="Q32" s="14"/>
      <c r="R32" s="14"/>
      <c r="S32" s="12"/>
      <c r="T32" s="16"/>
      <c r="U32" s="19"/>
      <c r="V32" s="12"/>
      <c r="W32" s="172"/>
      <c r="X32" s="21"/>
      <c r="Y32" s="152"/>
      <c r="Z32" s="43"/>
      <c r="AA32" s="43"/>
      <c r="AB32" s="12"/>
      <c r="AC32" s="12"/>
      <c r="AD32" s="12"/>
      <c r="AE32" s="12"/>
      <c r="AF32" s="18"/>
      <c r="AG32" s="16"/>
      <c r="AH32" s="16"/>
      <c r="AI32" s="16"/>
      <c r="AJ32" s="16"/>
      <c r="AK32" s="12"/>
      <c r="AL32" s="148"/>
      <c r="AM32" s="150" t="s">
        <v>1076</v>
      </c>
      <c r="AN32" s="12"/>
    </row>
    <row r="33">
      <c r="A33" s="145"/>
      <c r="B33" s="32" t="s">
        <v>1077</v>
      </c>
      <c r="C33" s="12"/>
      <c r="D33" s="74">
        <v>45413.0</v>
      </c>
      <c r="E33" s="146">
        <v>45414.0</v>
      </c>
      <c r="F33" s="12"/>
      <c r="G33" s="12"/>
      <c r="H33" s="14"/>
      <c r="I33" s="14"/>
      <c r="J33" s="16"/>
      <c r="K33" s="12"/>
      <c r="L33" s="12"/>
      <c r="M33" s="12"/>
      <c r="N33" s="16"/>
      <c r="O33" s="12"/>
      <c r="P33" s="14"/>
      <c r="Q33" s="14"/>
      <c r="R33" s="14"/>
      <c r="S33" s="16"/>
      <c r="T33" s="16"/>
      <c r="U33" s="16"/>
      <c r="V33" s="12"/>
      <c r="W33" s="61"/>
      <c r="X33" s="21"/>
      <c r="Y33" s="152"/>
      <c r="Z33" s="43"/>
      <c r="AA33" s="61"/>
      <c r="AB33" s="12"/>
      <c r="AC33" s="12"/>
      <c r="AD33" s="29"/>
      <c r="AE33" s="12"/>
      <c r="AF33" s="18"/>
      <c r="AG33" s="16" t="s">
        <v>1078</v>
      </c>
      <c r="AH33" s="16" t="s">
        <v>100</v>
      </c>
      <c r="AI33" s="16"/>
      <c r="AJ33" s="16"/>
      <c r="AK33" s="12"/>
      <c r="AL33" s="148"/>
      <c r="AM33" s="45" t="s">
        <v>1079</v>
      </c>
      <c r="AN33" s="12"/>
    </row>
    <row r="34">
      <c r="A34" s="145"/>
      <c r="B34" s="32" t="s">
        <v>1080</v>
      </c>
      <c r="C34" s="12"/>
      <c r="D34" s="74">
        <v>45414.0</v>
      </c>
      <c r="E34" s="146"/>
      <c r="F34" s="12"/>
      <c r="G34" s="12"/>
      <c r="H34" s="14"/>
      <c r="I34" s="14"/>
      <c r="J34" s="16"/>
      <c r="K34" s="12"/>
      <c r="L34" s="12"/>
      <c r="M34" s="12"/>
      <c r="N34" s="16"/>
      <c r="O34" s="12"/>
      <c r="P34" s="14"/>
      <c r="Q34" s="14"/>
      <c r="R34" s="14"/>
      <c r="S34" s="16"/>
      <c r="T34" s="16"/>
      <c r="U34" s="16"/>
      <c r="V34" s="12"/>
      <c r="W34" s="61"/>
      <c r="X34" s="21"/>
      <c r="Y34" s="152"/>
      <c r="Z34" s="43"/>
      <c r="AA34" s="61"/>
      <c r="AB34" s="12"/>
      <c r="AC34" s="12"/>
      <c r="AD34" s="29"/>
      <c r="AE34" s="12"/>
      <c r="AF34" s="18"/>
      <c r="AG34" s="16" t="s">
        <v>1081</v>
      </c>
      <c r="AH34" s="16" t="s">
        <v>100</v>
      </c>
      <c r="AI34" s="16"/>
      <c r="AJ34" s="16"/>
      <c r="AK34" s="12"/>
      <c r="AL34" s="148"/>
      <c r="AM34" s="45" t="s">
        <v>1082</v>
      </c>
      <c r="AN34" s="12"/>
    </row>
    <row r="35">
      <c r="A35" s="145"/>
      <c r="B35" s="32" t="s">
        <v>1083</v>
      </c>
      <c r="C35" s="12"/>
      <c r="D35" s="74">
        <v>45410.0</v>
      </c>
      <c r="E35" s="146"/>
      <c r="F35" s="12" t="s">
        <v>49</v>
      </c>
      <c r="G35" s="12"/>
      <c r="H35" s="14"/>
      <c r="I35" s="14"/>
      <c r="J35" s="16"/>
      <c r="K35" s="12"/>
      <c r="L35" s="12"/>
      <c r="M35" s="12"/>
      <c r="N35" s="16"/>
      <c r="O35" s="207"/>
      <c r="P35" s="14"/>
      <c r="Q35" s="14"/>
      <c r="R35" s="14"/>
      <c r="S35" s="16"/>
      <c r="T35" s="16"/>
      <c r="U35" s="16"/>
      <c r="V35" s="12"/>
      <c r="W35" s="61"/>
      <c r="X35" s="21"/>
      <c r="Y35" s="152"/>
      <c r="Z35" s="43"/>
      <c r="AA35" s="61"/>
      <c r="AB35" s="12"/>
      <c r="AC35" s="12"/>
      <c r="AD35" s="12"/>
      <c r="AE35" s="12"/>
      <c r="AF35" s="71"/>
      <c r="AG35" s="16" t="s">
        <v>1084</v>
      </c>
      <c r="AH35" s="16" t="s">
        <v>436</v>
      </c>
      <c r="AI35" s="16"/>
      <c r="AJ35" s="16"/>
      <c r="AK35" s="12"/>
      <c r="AL35" s="148"/>
      <c r="AM35" s="45" t="s">
        <v>1085</v>
      </c>
      <c r="AN35" s="12"/>
    </row>
    <row r="36">
      <c r="A36" s="145"/>
      <c r="B36" s="32" t="s">
        <v>1086</v>
      </c>
      <c r="C36" s="23"/>
      <c r="D36" s="42"/>
      <c r="E36" s="42"/>
      <c r="F36" s="151"/>
      <c r="G36" s="151"/>
      <c r="H36" s="15"/>
      <c r="I36" s="15"/>
      <c r="J36" s="23"/>
      <c r="K36" s="23"/>
      <c r="L36" s="23"/>
      <c r="M36" s="23"/>
      <c r="N36" s="23"/>
      <c r="O36" s="23"/>
      <c r="P36" s="15"/>
      <c r="Q36" s="15"/>
      <c r="R36" s="15"/>
      <c r="S36" s="23"/>
      <c r="T36" s="42"/>
      <c r="U36" s="42"/>
      <c r="V36" s="12"/>
      <c r="W36" s="61"/>
      <c r="X36" s="21"/>
      <c r="Y36" s="152"/>
      <c r="Z36" s="52"/>
      <c r="AA36" s="52"/>
      <c r="AB36" s="23"/>
      <c r="AC36" s="12"/>
      <c r="AD36" s="12"/>
      <c r="AE36" s="23"/>
      <c r="AF36" s="18"/>
      <c r="AG36" s="16"/>
      <c r="AH36" s="16"/>
      <c r="AI36" s="16"/>
      <c r="AJ36" s="16"/>
      <c r="AK36" s="12"/>
      <c r="AL36" s="148"/>
      <c r="AM36" s="23"/>
      <c r="AN36" s="12"/>
    </row>
    <row r="37">
      <c r="A37" s="145"/>
      <c r="B37" s="157" t="s">
        <v>1087</v>
      </c>
      <c r="C37" s="12"/>
      <c r="D37" s="74">
        <v>45421.0</v>
      </c>
      <c r="E37" s="19"/>
      <c r="F37" s="153"/>
      <c r="G37" s="151"/>
      <c r="H37" s="15"/>
      <c r="I37" s="15"/>
      <c r="J37" s="151"/>
      <c r="K37" s="16"/>
      <c r="L37" s="153"/>
      <c r="M37" s="151"/>
      <c r="N37" s="16"/>
      <c r="O37" s="207"/>
      <c r="P37" s="18"/>
      <c r="Q37" s="18"/>
      <c r="R37" s="18"/>
      <c r="S37" s="151"/>
      <c r="T37" s="151"/>
      <c r="U37" s="151"/>
      <c r="V37" s="12"/>
      <c r="W37" s="61"/>
      <c r="X37" s="21"/>
      <c r="Y37" s="152"/>
      <c r="Z37" s="43"/>
      <c r="AA37" s="61"/>
      <c r="AB37" s="61"/>
      <c r="AC37" s="61"/>
      <c r="AE37" s="12"/>
      <c r="AF37" s="18"/>
      <c r="AG37" s="16" t="s">
        <v>685</v>
      </c>
      <c r="AH37" s="16" t="s">
        <v>74</v>
      </c>
      <c r="AI37" s="16"/>
      <c r="AJ37" s="16"/>
      <c r="AK37" s="12"/>
      <c r="AL37" s="148"/>
      <c r="AM37" s="11" t="s">
        <v>1088</v>
      </c>
      <c r="AN37" s="230"/>
    </row>
    <row r="38">
      <c r="A38" s="145"/>
      <c r="B38" s="157" t="s">
        <v>1089</v>
      </c>
      <c r="C38" s="16"/>
      <c r="D38" s="74">
        <v>45418.0</v>
      </c>
      <c r="E38" s="146"/>
      <c r="F38" s="12"/>
      <c r="G38" s="12"/>
      <c r="H38" s="14"/>
      <c r="I38" s="14"/>
      <c r="J38" s="148"/>
      <c r="K38" s="12"/>
      <c r="L38" s="159"/>
      <c r="M38" s="148"/>
      <c r="N38" s="16"/>
      <c r="O38" s="207"/>
      <c r="P38" s="160"/>
      <c r="Q38" s="160"/>
      <c r="R38" s="160"/>
      <c r="S38" s="12"/>
      <c r="T38" s="12"/>
      <c r="U38" s="74"/>
      <c r="V38" s="12"/>
      <c r="W38" s="172"/>
      <c r="X38" s="21"/>
      <c r="Y38" s="152"/>
      <c r="Z38" s="43"/>
      <c r="AA38" s="61"/>
      <c r="AB38" s="12"/>
      <c r="AC38" s="29"/>
      <c r="AD38" s="12"/>
      <c r="AE38" s="12"/>
      <c r="AF38" s="18"/>
      <c r="AG38" s="16" t="s">
        <v>1090</v>
      </c>
      <c r="AH38" s="16" t="s">
        <v>154</v>
      </c>
      <c r="AI38" s="16"/>
      <c r="AJ38" s="16"/>
      <c r="AK38" s="12"/>
      <c r="AL38" s="148"/>
      <c r="AM38" s="161" t="s">
        <v>1091</v>
      </c>
      <c r="AN38" s="162"/>
    </row>
    <row r="39">
      <c r="A39" s="145"/>
      <c r="B39" s="157" t="s">
        <v>1092</v>
      </c>
      <c r="C39" s="12"/>
      <c r="D39" s="74">
        <v>45413.0</v>
      </c>
      <c r="E39" s="74"/>
      <c r="F39" s="12"/>
      <c r="G39" s="207"/>
      <c r="H39" s="14"/>
      <c r="I39" s="14"/>
      <c r="J39" s="12"/>
      <c r="K39" s="16"/>
      <c r="L39" s="16"/>
      <c r="M39" s="23"/>
      <c r="N39" s="12"/>
      <c r="O39" s="38"/>
      <c r="P39" s="14"/>
      <c r="Q39" s="14"/>
      <c r="R39" s="14"/>
      <c r="S39" s="208"/>
      <c r="T39" s="12"/>
      <c r="U39" s="74"/>
      <c r="V39" s="12"/>
      <c r="W39" s="172"/>
      <c r="X39" s="21"/>
      <c r="Y39" s="152"/>
      <c r="Z39" s="43"/>
      <c r="AA39" s="61"/>
      <c r="AB39" s="148"/>
      <c r="AC39" s="12"/>
      <c r="AD39" s="170"/>
      <c r="AE39" s="148"/>
      <c r="AF39" s="18"/>
      <c r="AG39" s="16" t="s">
        <v>1065</v>
      </c>
      <c r="AH39" s="16" t="s">
        <v>154</v>
      </c>
      <c r="AI39" s="16"/>
      <c r="AJ39" s="16"/>
      <c r="AK39" s="12"/>
      <c r="AL39" s="148"/>
      <c r="AM39" s="45" t="s">
        <v>1093</v>
      </c>
      <c r="AN39" s="171"/>
    </row>
    <row r="40">
      <c r="A40" s="145"/>
      <c r="B40" s="157" t="s">
        <v>1094</v>
      </c>
      <c r="C40" s="12"/>
      <c r="D40" s="74">
        <v>45425.0</v>
      </c>
      <c r="E40" s="74"/>
      <c r="F40" s="12"/>
      <c r="G40" s="207"/>
      <c r="H40" s="14"/>
      <c r="I40" s="14"/>
      <c r="J40" s="12"/>
      <c r="K40" s="16"/>
      <c r="L40" s="16"/>
      <c r="M40" s="23"/>
      <c r="N40" s="12"/>
      <c r="O40" s="38"/>
      <c r="P40" s="14"/>
      <c r="Q40" s="14"/>
      <c r="R40" s="14"/>
      <c r="S40" s="208"/>
      <c r="T40" s="12"/>
      <c r="U40" s="74"/>
      <c r="V40" s="12"/>
      <c r="W40" s="172"/>
      <c r="X40" s="21"/>
      <c r="Y40" s="152"/>
      <c r="Z40" s="43"/>
      <c r="AA40" s="61"/>
      <c r="AB40" s="148"/>
      <c r="AC40" s="12"/>
      <c r="AD40" s="170"/>
      <c r="AE40" s="148"/>
      <c r="AF40" s="18"/>
      <c r="AG40" s="16" t="s">
        <v>539</v>
      </c>
      <c r="AH40" s="16" t="s">
        <v>154</v>
      </c>
      <c r="AI40" s="16"/>
      <c r="AJ40" s="16"/>
      <c r="AK40" s="12"/>
      <c r="AL40" s="148"/>
      <c r="AM40" s="11" t="s">
        <v>1095</v>
      </c>
      <c r="AN40" s="171"/>
    </row>
    <row r="41">
      <c r="A41" s="145"/>
      <c r="B41" s="157" t="s">
        <v>1096</v>
      </c>
      <c r="C41" s="23"/>
      <c r="D41" s="74">
        <v>45407.0</v>
      </c>
      <c r="E41" s="74"/>
      <c r="F41" s="12"/>
      <c r="G41" s="12"/>
      <c r="H41" s="14"/>
      <c r="I41" s="15"/>
      <c r="J41" s="23"/>
      <c r="K41" s="23"/>
      <c r="L41" s="23"/>
      <c r="M41" s="23"/>
      <c r="N41" s="12"/>
      <c r="O41" s="16"/>
      <c r="P41" s="168"/>
      <c r="Q41" s="15"/>
      <c r="R41" s="18"/>
      <c r="S41" s="16"/>
      <c r="T41" s="12"/>
      <c r="U41" s="74"/>
      <c r="V41" s="12"/>
      <c r="W41" s="61"/>
      <c r="X41" s="21"/>
      <c r="Y41" s="152"/>
      <c r="Z41" s="43"/>
      <c r="AA41" s="172"/>
      <c r="AB41" s="172"/>
      <c r="AC41" s="12"/>
      <c r="AD41" s="29"/>
      <c r="AE41" s="172"/>
      <c r="AF41" s="18"/>
      <c r="AG41" s="16" t="s">
        <v>637</v>
      </c>
      <c r="AH41" s="16" t="s">
        <v>638</v>
      </c>
      <c r="AI41" s="16"/>
      <c r="AJ41" s="16"/>
      <c r="AK41" s="12"/>
      <c r="AL41" s="148"/>
      <c r="AM41" s="45" t="s">
        <v>1097</v>
      </c>
      <c r="AN41" s="173"/>
    </row>
    <row r="42">
      <c r="A42" s="145"/>
      <c r="B42" s="157" t="s">
        <v>1098</v>
      </c>
      <c r="C42" s="12"/>
      <c r="D42" s="74"/>
      <c r="E42" s="74"/>
      <c r="F42" s="12"/>
      <c r="G42" s="12"/>
      <c r="H42" s="14"/>
      <c r="I42" s="15"/>
      <c r="J42" s="23"/>
      <c r="K42" s="16"/>
      <c r="L42" s="16"/>
      <c r="M42" s="23"/>
      <c r="N42" s="12"/>
      <c r="O42" s="12"/>
      <c r="P42" s="168"/>
      <c r="Q42" s="15"/>
      <c r="R42" s="18"/>
      <c r="S42" s="23"/>
      <c r="T42" s="16"/>
      <c r="U42" s="42"/>
      <c r="V42" s="55"/>
      <c r="W42" s="174"/>
      <c r="X42" s="21"/>
      <c r="Y42" s="152"/>
      <c r="Z42" s="52"/>
      <c r="AA42" s="61"/>
      <c r="AB42" s="61"/>
      <c r="AC42" s="61"/>
      <c r="AE42" s="12"/>
      <c r="AF42" s="18"/>
      <c r="AG42" s="16"/>
      <c r="AH42" s="16"/>
      <c r="AI42" s="16"/>
      <c r="AJ42" s="16"/>
      <c r="AK42" s="12"/>
      <c r="AL42" s="148"/>
      <c r="AM42" s="23"/>
      <c r="AN42" s="23"/>
    </row>
    <row r="43">
      <c r="A43" s="145"/>
      <c r="B43" s="157" t="s">
        <v>1099</v>
      </c>
      <c r="C43" s="12"/>
      <c r="D43" s="74">
        <v>45418.0</v>
      </c>
      <c r="E43" s="74">
        <v>45418.0</v>
      </c>
      <c r="F43" s="16"/>
      <c r="G43" s="23"/>
      <c r="H43" s="15"/>
      <c r="I43" s="15"/>
      <c r="J43" s="23"/>
      <c r="K43" s="23"/>
      <c r="L43" s="23"/>
      <c r="M43" s="23"/>
      <c r="N43" s="23"/>
      <c r="O43" s="23"/>
      <c r="P43" s="18"/>
      <c r="Q43" s="18"/>
      <c r="R43" s="18"/>
      <c r="S43" s="16"/>
      <c r="T43" s="74"/>
      <c r="U43" s="74"/>
      <c r="V43" s="12"/>
      <c r="W43" s="61"/>
      <c r="X43" s="21"/>
      <c r="Y43" s="152"/>
      <c r="Z43" s="52"/>
      <c r="AA43" s="61"/>
      <c r="AB43" s="61"/>
      <c r="AC43" s="61"/>
      <c r="AD43" s="212"/>
      <c r="AE43" s="12"/>
      <c r="AF43" s="18"/>
      <c r="AG43" s="16" t="s">
        <v>1100</v>
      </c>
      <c r="AH43" s="16" t="s">
        <v>1101</v>
      </c>
      <c r="AI43" s="16"/>
      <c r="AJ43" s="16"/>
      <c r="AK43" s="12"/>
      <c r="AL43" s="148"/>
      <c r="AM43" s="45" t="s">
        <v>1102</v>
      </c>
      <c r="AN43" s="12"/>
    </row>
    <row r="44">
      <c r="A44" s="145"/>
      <c r="B44" s="157" t="s">
        <v>1103</v>
      </c>
      <c r="C44" s="12"/>
      <c r="D44" s="74">
        <v>45413.0</v>
      </c>
      <c r="E44" s="74"/>
      <c r="F44" s="16"/>
      <c r="G44" s="23"/>
      <c r="H44" s="15"/>
      <c r="I44" s="15"/>
      <c r="J44" s="23"/>
      <c r="K44" s="23"/>
      <c r="L44" s="23"/>
      <c r="M44" s="23"/>
      <c r="N44" s="23"/>
      <c r="O44" s="23"/>
      <c r="P44" s="18"/>
      <c r="Q44" s="18"/>
      <c r="R44" s="18"/>
      <c r="S44" s="16"/>
      <c r="T44" s="74"/>
      <c r="U44" s="74"/>
      <c r="V44" s="12"/>
      <c r="W44" s="61"/>
      <c r="X44" s="21"/>
      <c r="Y44" s="152"/>
      <c r="Z44" s="52"/>
      <c r="AA44" s="61"/>
      <c r="AB44" s="61"/>
      <c r="AC44" s="61"/>
      <c r="AD44" s="212"/>
      <c r="AE44" s="12"/>
      <c r="AF44" s="18"/>
      <c r="AG44" s="16" t="s">
        <v>1104</v>
      </c>
      <c r="AH44" s="16" t="s">
        <v>1105</v>
      </c>
      <c r="AI44" s="16"/>
      <c r="AJ44" s="16"/>
      <c r="AK44" s="12"/>
      <c r="AL44" s="148"/>
      <c r="AM44" s="45" t="s">
        <v>1106</v>
      </c>
      <c r="AN44" s="12"/>
    </row>
    <row r="45">
      <c r="A45" s="145"/>
      <c r="B45" s="177" t="s">
        <v>1107</v>
      </c>
      <c r="C45" s="12"/>
      <c r="D45" s="42"/>
      <c r="E45" s="42"/>
      <c r="F45" s="16"/>
      <c r="G45" s="23"/>
      <c r="H45" s="14"/>
      <c r="I45" s="15"/>
      <c r="J45" s="23"/>
      <c r="K45" s="23"/>
      <c r="L45" s="23"/>
      <c r="M45" s="23"/>
      <c r="N45" s="23"/>
      <c r="O45" s="23"/>
      <c r="P45" s="15"/>
      <c r="Q45" s="15"/>
      <c r="R45" s="15"/>
      <c r="S45" s="23"/>
      <c r="T45" s="42"/>
      <c r="U45" s="42"/>
      <c r="V45" s="12"/>
      <c r="W45" s="174"/>
      <c r="X45" s="21"/>
      <c r="Y45" s="152"/>
      <c r="Z45" s="52"/>
      <c r="AA45" s="61"/>
      <c r="AB45" s="61"/>
      <c r="AC45" s="61"/>
      <c r="AE45" s="12"/>
      <c r="AF45" s="18"/>
      <c r="AG45" s="16"/>
      <c r="AH45" s="16"/>
      <c r="AI45" s="16"/>
      <c r="AJ45" s="16"/>
      <c r="AK45" s="12"/>
      <c r="AL45" s="148"/>
      <c r="AM45" s="23"/>
      <c r="AN45" s="16"/>
    </row>
    <row r="46">
      <c r="A46" s="176"/>
      <c r="B46" s="177" t="s">
        <v>1108</v>
      </c>
      <c r="C46" s="12"/>
      <c r="D46" s="19"/>
      <c r="E46" s="19"/>
      <c r="F46" s="12"/>
      <c r="G46" s="12"/>
      <c r="H46" s="14"/>
      <c r="I46" s="15"/>
      <c r="J46" s="12"/>
      <c r="K46" s="23"/>
      <c r="L46" s="12"/>
      <c r="M46" s="12"/>
      <c r="N46" s="12"/>
      <c r="O46" s="16"/>
      <c r="P46" s="168"/>
      <c r="Q46" s="18"/>
      <c r="R46" s="14"/>
      <c r="S46" s="16"/>
      <c r="T46" s="16"/>
      <c r="U46" s="42"/>
      <c r="V46" s="12"/>
      <c r="W46" s="61"/>
      <c r="X46" s="21"/>
      <c r="Y46" s="152"/>
      <c r="Z46" s="52"/>
      <c r="AA46" s="43"/>
      <c r="AB46" s="43"/>
      <c r="AC46" s="43"/>
      <c r="AE46" s="23"/>
      <c r="AF46" s="18"/>
      <c r="AG46" s="16"/>
      <c r="AH46" s="16"/>
      <c r="AI46" s="16"/>
      <c r="AJ46" s="16"/>
      <c r="AK46" s="12"/>
      <c r="AL46" s="23"/>
      <c r="AM46" s="23"/>
      <c r="AN46" s="23"/>
    </row>
    <row r="47">
      <c r="A47" s="176"/>
      <c r="B47" s="157" t="s">
        <v>1109</v>
      </c>
      <c r="C47" s="12"/>
      <c r="D47" s="19">
        <v>45411.0</v>
      </c>
      <c r="E47" s="19"/>
      <c r="F47" s="16"/>
      <c r="G47" s="23"/>
      <c r="H47" s="15"/>
      <c r="I47" s="15"/>
      <c r="J47" s="23"/>
      <c r="K47" s="23"/>
      <c r="L47" s="23"/>
      <c r="M47" s="23"/>
      <c r="N47" s="23"/>
      <c r="O47" s="23"/>
      <c r="P47" s="14"/>
      <c r="Q47" s="14"/>
      <c r="R47" s="18"/>
      <c r="S47" s="23"/>
      <c r="T47" s="42"/>
      <c r="U47" s="42"/>
      <c r="V47" s="12"/>
      <c r="W47" s="52"/>
      <c r="X47" s="21"/>
      <c r="Y47" s="152"/>
      <c r="Z47" s="52"/>
      <c r="AA47" s="61"/>
      <c r="AB47" s="23"/>
      <c r="AC47" s="12"/>
      <c r="AD47" s="12"/>
      <c r="AE47" s="23"/>
      <c r="AF47" s="18"/>
      <c r="AG47" s="16" t="s">
        <v>1110</v>
      </c>
      <c r="AH47" s="16" t="s">
        <v>1051</v>
      </c>
      <c r="AI47" s="23"/>
      <c r="AJ47" s="23"/>
      <c r="AK47" s="23"/>
      <c r="AL47" s="23"/>
      <c r="AM47" s="45" t="s">
        <v>1111</v>
      </c>
      <c r="AN47" s="23"/>
    </row>
    <row r="48">
      <c r="A48" s="176"/>
      <c r="B48" s="32" t="s">
        <v>1112</v>
      </c>
      <c r="C48" s="12"/>
      <c r="D48" s="19"/>
      <c r="E48" s="19"/>
      <c r="F48" s="16"/>
      <c r="G48" s="12"/>
      <c r="H48" s="12"/>
      <c r="I48" s="15"/>
      <c r="J48" s="16"/>
      <c r="K48" s="23"/>
      <c r="L48" s="23"/>
      <c r="M48" s="23"/>
      <c r="N48" s="16"/>
      <c r="O48" s="16"/>
      <c r="P48" s="168"/>
      <c r="Q48" s="18"/>
      <c r="R48" s="18"/>
      <c r="S48" s="16"/>
      <c r="T48" s="16"/>
      <c r="U48" s="42"/>
      <c r="V48" s="12"/>
      <c r="W48" s="61"/>
      <c r="X48" s="21"/>
      <c r="Y48" s="152"/>
      <c r="Z48" s="52"/>
      <c r="AA48" s="61"/>
      <c r="AB48" s="61"/>
      <c r="AC48" s="163"/>
      <c r="AE48" s="23"/>
      <c r="AF48" s="18"/>
      <c r="AG48" s="16"/>
      <c r="AH48" s="16"/>
      <c r="AI48" s="23"/>
      <c r="AJ48" s="23"/>
      <c r="AK48" s="23"/>
      <c r="AL48" s="23"/>
      <c r="AM48" s="173"/>
      <c r="AN48" s="23"/>
    </row>
    <row r="49">
      <c r="A49" s="176"/>
      <c r="B49" s="32" t="s">
        <v>1113</v>
      </c>
      <c r="C49" s="12"/>
      <c r="D49" s="19"/>
      <c r="E49" s="19"/>
      <c r="F49" s="16"/>
      <c r="G49" s="12"/>
      <c r="H49" s="12"/>
      <c r="I49" s="15"/>
      <c r="J49" s="23"/>
      <c r="K49" s="173"/>
      <c r="L49" s="23"/>
      <c r="M49" s="23"/>
      <c r="N49" s="23"/>
      <c r="O49" s="16"/>
      <c r="P49" s="15"/>
      <c r="Q49" s="15"/>
      <c r="R49" s="14"/>
      <c r="S49" s="23"/>
      <c r="T49" s="16"/>
      <c r="U49" s="42"/>
      <c r="V49" s="12"/>
      <c r="W49" s="61"/>
      <c r="X49" s="21"/>
      <c r="Y49" s="152"/>
      <c r="Z49" s="52"/>
      <c r="AA49" s="61"/>
      <c r="AB49" s="23"/>
      <c r="AC49" s="29"/>
      <c r="AD49" s="29"/>
      <c r="AE49" s="23"/>
      <c r="AF49" s="18"/>
      <c r="AG49" s="16"/>
      <c r="AH49" s="16"/>
      <c r="AI49" s="23"/>
      <c r="AJ49" s="23"/>
      <c r="AK49" s="23"/>
      <c r="AL49" s="23"/>
      <c r="AM49" s="12"/>
      <c r="AN49" s="23"/>
    </row>
    <row r="50">
      <c r="A50" s="176"/>
      <c r="B50" s="32" t="s">
        <v>1114</v>
      </c>
      <c r="C50" s="12"/>
      <c r="D50" s="19">
        <v>45412.0</v>
      </c>
      <c r="E50" s="19">
        <v>45416.0</v>
      </c>
      <c r="F50" s="16"/>
      <c r="G50" s="23"/>
      <c r="H50" s="15"/>
      <c r="I50" s="15"/>
      <c r="J50" s="23"/>
      <c r="K50" s="23"/>
      <c r="L50" s="23"/>
      <c r="M50" s="23"/>
      <c r="N50" s="12"/>
      <c r="O50" s="23"/>
      <c r="P50" s="18"/>
      <c r="Q50" s="18"/>
      <c r="R50" s="14"/>
      <c r="S50" s="23"/>
      <c r="T50" s="16"/>
      <c r="U50" s="42"/>
      <c r="V50" s="12"/>
      <c r="W50" s="61"/>
      <c r="X50" s="21"/>
      <c r="Y50" s="152"/>
      <c r="Z50" s="52"/>
      <c r="AA50" s="61"/>
      <c r="AB50" s="23"/>
      <c r="AC50" s="12"/>
      <c r="AD50" s="29"/>
      <c r="AE50" s="23"/>
      <c r="AF50" s="18"/>
      <c r="AG50" s="16" t="s">
        <v>1115</v>
      </c>
      <c r="AH50" s="16" t="s">
        <v>100</v>
      </c>
      <c r="AI50" s="23"/>
      <c r="AJ50" s="23"/>
      <c r="AK50" s="23"/>
      <c r="AL50" s="23"/>
      <c r="AM50" s="150" t="s">
        <v>1116</v>
      </c>
      <c r="AN50" s="23"/>
    </row>
    <row r="51">
      <c r="A51" s="176"/>
      <c r="B51" s="32" t="s">
        <v>1117</v>
      </c>
      <c r="C51" s="173"/>
      <c r="D51" s="19">
        <v>45414.0</v>
      </c>
      <c r="E51" s="19"/>
      <c r="F51" s="16"/>
      <c r="G51" s="23"/>
      <c r="H51" s="15"/>
      <c r="I51" s="15"/>
      <c r="J51" s="23"/>
      <c r="K51" s="12"/>
      <c r="L51" s="23"/>
      <c r="M51" s="23"/>
      <c r="N51" s="12"/>
      <c r="O51" s="23"/>
      <c r="P51" s="14"/>
      <c r="Q51" s="14"/>
      <c r="R51" s="18"/>
      <c r="S51" s="23"/>
      <c r="T51" s="16"/>
      <c r="U51" s="42"/>
      <c r="V51" s="12"/>
      <c r="W51" s="61"/>
      <c r="X51" s="178"/>
      <c r="Y51" s="152"/>
      <c r="Z51" s="52"/>
      <c r="AA51" s="201"/>
      <c r="AB51" s="181"/>
      <c r="AC51" s="182"/>
      <c r="AD51" s="182"/>
      <c r="AE51" s="23"/>
      <c r="AF51" s="15"/>
      <c r="AG51" s="16" t="s">
        <v>1118</v>
      </c>
      <c r="AH51" s="16" t="s">
        <v>448</v>
      </c>
      <c r="AI51" s="23"/>
      <c r="AJ51" s="23"/>
      <c r="AK51" s="23"/>
      <c r="AL51" s="23"/>
      <c r="AM51" s="150" t="s">
        <v>1111</v>
      </c>
      <c r="AN51" s="23"/>
    </row>
    <row r="52">
      <c r="A52" s="176"/>
      <c r="B52" s="32" t="s">
        <v>1119</v>
      </c>
      <c r="C52" s="173"/>
      <c r="D52" s="19">
        <v>45415.0</v>
      </c>
      <c r="E52" s="19"/>
      <c r="F52" s="16"/>
      <c r="G52" s="16"/>
      <c r="H52" s="18"/>
      <c r="I52" s="15"/>
      <c r="J52" s="23"/>
      <c r="K52" s="12"/>
      <c r="L52" s="23"/>
      <c r="M52" s="23"/>
      <c r="N52" s="12"/>
      <c r="O52" s="16"/>
      <c r="P52" s="168"/>
      <c r="Q52" s="18"/>
      <c r="R52" s="14"/>
      <c r="S52" s="16"/>
      <c r="T52" s="16"/>
      <c r="U52" s="42"/>
      <c r="V52" s="12"/>
      <c r="W52" s="61"/>
      <c r="X52" s="178"/>
      <c r="Y52" s="152"/>
      <c r="Z52" s="52"/>
      <c r="AA52" s="43"/>
      <c r="AB52" s="231"/>
      <c r="AC52" s="12"/>
      <c r="AD52" s="12"/>
      <c r="AE52" s="23"/>
      <c r="AF52" s="18"/>
      <c r="AG52" s="16" t="s">
        <v>1120</v>
      </c>
      <c r="AH52" s="16" t="s">
        <v>898</v>
      </c>
      <c r="AI52" s="23"/>
      <c r="AJ52" s="23"/>
      <c r="AK52" s="23"/>
      <c r="AL52" s="23"/>
      <c r="AM52" s="11" t="s">
        <v>1121</v>
      </c>
      <c r="AN52" s="23"/>
    </row>
    <row r="53">
      <c r="A53" s="176"/>
      <c r="B53" s="32" t="s">
        <v>1122</v>
      </c>
      <c r="C53" s="173"/>
      <c r="D53" s="19">
        <v>45415.0</v>
      </c>
      <c r="E53" s="19"/>
      <c r="F53" s="16"/>
      <c r="G53" s="16"/>
      <c r="H53" s="18"/>
      <c r="I53" s="15"/>
      <c r="J53" s="23"/>
      <c r="K53" s="12"/>
      <c r="L53" s="23"/>
      <c r="M53" s="23"/>
      <c r="N53" s="12"/>
      <c r="O53" s="16"/>
      <c r="P53" s="168"/>
      <c r="Q53" s="18"/>
      <c r="R53" s="14"/>
      <c r="S53" s="16"/>
      <c r="T53" s="16"/>
      <c r="U53" s="42"/>
      <c r="V53" s="12"/>
      <c r="W53" s="61"/>
      <c r="X53" s="178"/>
      <c r="Y53" s="152"/>
      <c r="Z53" s="52"/>
      <c r="AA53" s="43"/>
      <c r="AB53" s="231"/>
      <c r="AC53" s="12"/>
      <c r="AD53" s="12"/>
      <c r="AE53" s="23"/>
      <c r="AF53" s="18"/>
      <c r="AG53" s="16" t="s">
        <v>1123</v>
      </c>
      <c r="AH53" s="16" t="s">
        <v>1051</v>
      </c>
      <c r="AI53" s="23"/>
      <c r="AJ53" s="23"/>
      <c r="AK53" s="23"/>
      <c r="AL53" s="23"/>
      <c r="AM53" s="11" t="s">
        <v>1124</v>
      </c>
      <c r="AN53" s="23"/>
    </row>
    <row r="54">
      <c r="A54" s="176"/>
      <c r="B54" s="32" t="s">
        <v>1125</v>
      </c>
      <c r="C54" s="173"/>
      <c r="D54" s="19">
        <v>45413.0</v>
      </c>
      <c r="E54" s="19"/>
      <c r="F54" s="16"/>
      <c r="G54" s="16"/>
      <c r="H54" s="18"/>
      <c r="I54" s="15"/>
      <c r="J54" s="23"/>
      <c r="K54" s="12"/>
      <c r="L54" s="23"/>
      <c r="M54" s="23"/>
      <c r="N54" s="12"/>
      <c r="O54" s="16"/>
      <c r="P54" s="168"/>
      <c r="Q54" s="18"/>
      <c r="R54" s="14"/>
      <c r="S54" s="16"/>
      <c r="T54" s="16"/>
      <c r="U54" s="42"/>
      <c r="V54" s="12"/>
      <c r="W54" s="61"/>
      <c r="X54" s="178"/>
      <c r="Y54" s="152"/>
      <c r="Z54" s="52"/>
      <c r="AA54" s="43"/>
      <c r="AB54" s="231"/>
      <c r="AC54" s="12"/>
      <c r="AD54" s="12"/>
      <c r="AE54" s="23"/>
      <c r="AF54" s="18"/>
      <c r="AG54" s="16" t="s">
        <v>1126</v>
      </c>
      <c r="AH54" s="16" t="s">
        <v>112</v>
      </c>
      <c r="AI54" s="23"/>
      <c r="AJ54" s="23"/>
      <c r="AK54" s="23"/>
      <c r="AL54" s="23"/>
      <c r="AM54" s="11" t="s">
        <v>1127</v>
      </c>
      <c r="AN54" s="23"/>
    </row>
  </sheetData>
  <hyperlinks>
    <hyperlink r:id="rId1" ref="C3"/>
    <hyperlink r:id="rId2" ref="F3"/>
    <hyperlink r:id="rId3" ref="H3"/>
    <hyperlink r:id="rId4" ref="K3"/>
    <hyperlink r:id="rId5" ref="V3"/>
    <hyperlink r:id="rId6" ref="W3"/>
    <hyperlink r:id="rId7" ref="Y3"/>
    <hyperlink r:id="rId8" ref="AD3"/>
    <hyperlink r:id="rId9" ref="AM3"/>
    <hyperlink r:id="rId10" ref="C4"/>
    <hyperlink r:id="rId11" ref="H4"/>
    <hyperlink r:id="rId12" ref="N4"/>
    <hyperlink r:id="rId13" ref="V4"/>
    <hyperlink r:id="rId14" ref="W4"/>
    <hyperlink r:id="rId15" ref="Y4"/>
    <hyperlink r:id="rId16" ref="AB4"/>
    <hyperlink r:id="rId17" ref="AC4"/>
    <hyperlink r:id="rId18" ref="AM4"/>
    <hyperlink r:id="rId19" location=":~:text=Boise%20State%20Students%20for%20Palestine,amnesty%20for%20those%20who%20speak" ref="C5"/>
    <hyperlink r:id="rId20" ref="N5"/>
    <hyperlink r:id="rId21" ref="V5"/>
    <hyperlink r:id="rId22" ref="X5"/>
    <hyperlink r:id="rId23" ref="Y5"/>
    <hyperlink r:id="rId24" ref="AB5"/>
    <hyperlink r:id="rId25" ref="AC5"/>
    <hyperlink r:id="rId26" ref="AF5"/>
    <hyperlink r:id="rId27" ref="AM5"/>
    <hyperlink r:id="rId28" ref="AM6"/>
    <hyperlink r:id="rId29" ref="AM7"/>
    <hyperlink r:id="rId30" ref="AM8"/>
    <hyperlink r:id="rId31" ref="AM9"/>
    <hyperlink r:id="rId32" ref="AM10"/>
    <hyperlink r:id="rId33" ref="AM11"/>
    <hyperlink r:id="rId34" ref="H12"/>
    <hyperlink r:id="rId35" ref="AM12"/>
    <hyperlink r:id="rId36" location="google_vignette" ref="AF13"/>
    <hyperlink r:id="rId37" ref="AJ13"/>
    <hyperlink r:id="rId38" ref="AK13"/>
    <hyperlink r:id="rId39" ref="AK14"/>
    <hyperlink r:id="rId40" ref="AM16"/>
    <hyperlink r:id="rId41" ref="AM17"/>
    <hyperlink r:id="rId42" ref="AM19"/>
    <hyperlink r:id="rId43" ref="AM21"/>
    <hyperlink r:id="rId44" ref="AM22"/>
    <hyperlink r:id="rId45" ref="AM23"/>
    <hyperlink r:id="rId46" ref="AM25"/>
    <hyperlink r:id="rId47" ref="AM26"/>
    <hyperlink r:id="rId48" ref="AM27"/>
    <hyperlink r:id="rId49" ref="AM28"/>
    <hyperlink r:id="rId50" ref="AM29"/>
    <hyperlink r:id="rId51" ref="AM30"/>
    <hyperlink r:id="rId52" ref="AM31"/>
    <hyperlink r:id="rId53" ref="AM32"/>
    <hyperlink r:id="rId54" location=":~:text=On%20Wednesday%2C%20May%201%20at,Zone%E2%80%9D%20that%20they%20set%20up." ref="AM33"/>
    <hyperlink r:id="rId55" location=":~:text=On%20the%20evening%20of%20May,the%20Harrison%2C%20New%20York%20campus." ref="AM34"/>
    <hyperlink r:id="rId56" ref="AM35"/>
    <hyperlink r:id="rId57" ref="AM37"/>
    <hyperlink r:id="rId58" ref="AM38"/>
    <hyperlink r:id="rId59" location=":~:text=On%20May%201%2C%202024%2C%20campus,illegal%20encampment%20near%20Library%20Walk." ref="AM39"/>
    <hyperlink r:id="rId60" ref="AM40"/>
    <hyperlink r:id="rId61" ref="AM41"/>
    <hyperlink r:id="rId62" ref="AM43"/>
    <hyperlink r:id="rId63" location=":~:text=Students%20first%20set%20up%20their,the%20demonstration%20remained%20mostly%20peaceful." ref="AM44"/>
    <hyperlink r:id="rId64" location=":~:text=The%20Daily%20Emerald%20is%20providing,18th%20days%20of%20the%20encampment." ref="AM47"/>
    <hyperlink r:id="rId65" ref="AM50"/>
    <hyperlink r:id="rId66" location=":~:text=The%20Daily%20Emerald%20is%20providing,18th%20days%20of%20the%20encampment." ref="AM51"/>
    <hyperlink r:id="rId67" ref="AM52"/>
    <hyperlink r:id="rId68" ref="AM53"/>
    <hyperlink r:id="rId69" location=":~:text=Students%20at%20Williams%20College%20had,to%20divest%20from%20weapons%20manufacturing." ref="AM54"/>
  </hyperlinks>
  <drawing r:id="rId70"/>
  <tableParts count="1">
    <tablePart r:id="rId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s>
  <sheetData>
    <row r="1">
      <c r="A1" s="232" t="s">
        <v>1128</v>
      </c>
      <c r="B1" s="232" t="s">
        <v>1129</v>
      </c>
      <c r="C1" s="232" t="s">
        <v>1130</v>
      </c>
      <c r="D1" s="233"/>
      <c r="E1" s="233"/>
      <c r="F1" s="233"/>
      <c r="G1" s="233"/>
      <c r="H1" s="233"/>
      <c r="I1" s="233"/>
      <c r="J1" s="233"/>
      <c r="K1" s="233"/>
      <c r="L1" s="233"/>
      <c r="M1" s="233"/>
      <c r="N1" s="233"/>
      <c r="O1" s="233"/>
      <c r="P1" s="233"/>
      <c r="Q1" s="233"/>
      <c r="R1" s="233"/>
      <c r="S1" s="234"/>
      <c r="T1" s="234"/>
      <c r="U1" s="235"/>
      <c r="V1" s="234"/>
      <c r="W1" s="234"/>
      <c r="X1" s="233"/>
      <c r="Y1" s="233"/>
      <c r="Z1" s="233"/>
      <c r="AA1" s="233"/>
      <c r="AB1" s="233"/>
      <c r="AC1" s="233"/>
      <c r="AD1" s="233"/>
      <c r="AE1" s="233"/>
    </row>
    <row r="2">
      <c r="A2" s="233" t="s">
        <v>0</v>
      </c>
      <c r="B2" s="233" t="s">
        <v>966</v>
      </c>
      <c r="C2" s="236">
        <v>1.0</v>
      </c>
      <c r="X2" s="234"/>
      <c r="Y2" s="234"/>
      <c r="Z2" s="235"/>
      <c r="AA2" s="234"/>
      <c r="AB2" s="234"/>
    </row>
    <row r="3">
      <c r="A3" s="233" t="s">
        <v>1</v>
      </c>
      <c r="B3" s="233" t="s">
        <v>967</v>
      </c>
      <c r="C3" s="236">
        <v>0.9099099099099099</v>
      </c>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row>
    <row r="4">
      <c r="A4" s="233" t="s">
        <v>2</v>
      </c>
      <c r="B4" s="233" t="s">
        <v>1131</v>
      </c>
      <c r="C4" s="236">
        <v>0.9099099099099099</v>
      </c>
    </row>
    <row r="5">
      <c r="A5" s="233" t="s">
        <v>3</v>
      </c>
      <c r="B5" s="237" t="s">
        <v>968</v>
      </c>
      <c r="C5" s="236">
        <v>0.9369369369369369</v>
      </c>
    </row>
    <row r="6">
      <c r="A6" s="233" t="s">
        <v>5</v>
      </c>
      <c r="B6" s="237" t="s">
        <v>969</v>
      </c>
      <c r="C6" s="236">
        <v>0.7747747747747747</v>
      </c>
    </row>
    <row r="7">
      <c r="A7" s="233" t="s">
        <v>6</v>
      </c>
      <c r="B7" s="233" t="s">
        <v>1132</v>
      </c>
      <c r="C7" s="236">
        <v>0.7747747747747747</v>
      </c>
    </row>
    <row r="8">
      <c r="A8" s="233" t="s">
        <v>8</v>
      </c>
      <c r="B8" s="233" t="s">
        <v>971</v>
      </c>
      <c r="C8" s="236">
        <v>0.6126126126126126</v>
      </c>
    </row>
    <row r="9">
      <c r="A9" s="233" t="s">
        <v>9</v>
      </c>
      <c r="B9" s="233" t="s">
        <v>1133</v>
      </c>
      <c r="C9" s="236">
        <v>0.8288288288288288</v>
      </c>
    </row>
    <row r="10">
      <c r="A10" s="233" t="s">
        <v>12</v>
      </c>
      <c r="B10" s="233" t="s">
        <v>1134</v>
      </c>
      <c r="C10" s="236">
        <v>0.44144144144144143</v>
      </c>
    </row>
    <row r="11">
      <c r="A11" s="233" t="s">
        <v>14</v>
      </c>
      <c r="B11" s="233" t="s">
        <v>975</v>
      </c>
      <c r="C11" s="236">
        <v>0.8378378378378378</v>
      </c>
    </row>
    <row r="12">
      <c r="A12" s="233" t="s">
        <v>16</v>
      </c>
      <c r="B12" s="233" t="s">
        <v>1135</v>
      </c>
      <c r="C12" s="236">
        <v>0.5315315315315315</v>
      </c>
    </row>
    <row r="13">
      <c r="A13" s="233" t="s">
        <v>17</v>
      </c>
      <c r="B13" s="233" t="s">
        <v>1136</v>
      </c>
      <c r="C13" s="236">
        <v>0.6036036036036037</v>
      </c>
    </row>
    <row r="14">
      <c r="A14" s="233" t="s">
        <v>18</v>
      </c>
      <c r="B14" s="233" t="s">
        <v>1137</v>
      </c>
      <c r="C14" s="236">
        <v>0.5945945945945946</v>
      </c>
    </row>
    <row r="15">
      <c r="A15" s="233" t="s">
        <v>20</v>
      </c>
      <c r="B15" s="233" t="s">
        <v>977</v>
      </c>
      <c r="C15" s="236">
        <v>0.5765765765765766</v>
      </c>
    </row>
    <row r="16">
      <c r="A16" s="233" t="s">
        <v>21</v>
      </c>
      <c r="B16" s="237" t="s">
        <v>978</v>
      </c>
      <c r="C16" s="236">
        <v>0.2072072072072072</v>
      </c>
    </row>
    <row r="17">
      <c r="A17" s="233" t="s">
        <v>22</v>
      </c>
      <c r="B17" s="233" t="s">
        <v>979</v>
      </c>
      <c r="C17" s="236">
        <v>0.9819819819819819</v>
      </c>
    </row>
    <row r="18">
      <c r="A18" s="234" t="s">
        <v>24</v>
      </c>
      <c r="B18" s="234" t="s">
        <v>1138</v>
      </c>
      <c r="C18" s="236">
        <v>0.7477477477477478</v>
      </c>
    </row>
    <row r="19">
      <c r="A19" s="235" t="s">
        <v>25</v>
      </c>
      <c r="B19" s="235" t="s">
        <v>1139</v>
      </c>
      <c r="C19" s="236">
        <v>0.954954954954955</v>
      </c>
    </row>
    <row r="20">
      <c r="A20" s="233" t="s">
        <v>28</v>
      </c>
      <c r="B20" s="233" t="s">
        <v>1140</v>
      </c>
      <c r="C20" s="236">
        <v>0.3963963963963964</v>
      </c>
    </row>
    <row r="21">
      <c r="A21" s="233" t="s">
        <v>29</v>
      </c>
      <c r="B21" s="233" t="s">
        <v>1141</v>
      </c>
      <c r="C21" s="236">
        <v>0.3783783783783784</v>
      </c>
    </row>
    <row r="22">
      <c r="A22" s="233" t="s">
        <v>30</v>
      </c>
      <c r="B22" s="233" t="s">
        <v>1142</v>
      </c>
      <c r="C22" s="236">
        <v>0.46846846846846846</v>
      </c>
    </row>
    <row r="23">
      <c r="A23" s="233" t="s">
        <v>31</v>
      </c>
      <c r="B23" s="233" t="s">
        <v>983</v>
      </c>
      <c r="C23" s="236">
        <v>0.3783783783783784</v>
      </c>
    </row>
    <row r="24">
      <c r="A24" s="233" t="s">
        <v>32</v>
      </c>
      <c r="B24" s="233" t="s">
        <v>984</v>
      </c>
      <c r="C24" s="236">
        <v>0.9459459459459459</v>
      </c>
    </row>
    <row r="25">
      <c r="A25" s="233" t="s">
        <v>33</v>
      </c>
      <c r="B25" s="233" t="s">
        <v>985</v>
      </c>
      <c r="C25" s="236">
        <v>0.963963963963964</v>
      </c>
    </row>
    <row r="26">
      <c r="A26" s="233" t="s">
        <v>34</v>
      </c>
      <c r="B26" s="233" t="s">
        <v>986</v>
      </c>
      <c r="C26" s="236">
        <v>0.972972972972973</v>
      </c>
    </row>
    <row r="27">
      <c r="A27" s="233" t="s">
        <v>35</v>
      </c>
      <c r="B27" s="233" t="s">
        <v>1143</v>
      </c>
      <c r="C27" s="236">
        <v>0.0</v>
      </c>
    </row>
    <row r="28">
      <c r="C28" s="236"/>
    </row>
    <row r="29">
      <c r="C29" s="236"/>
    </row>
    <row r="30">
      <c r="C30" s="236"/>
    </row>
    <row r="31">
      <c r="C31" s="236"/>
    </row>
    <row r="32">
      <c r="C32" s="23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8" t="s">
        <v>1144</v>
      </c>
    </row>
    <row r="2">
      <c r="A2" s="238" t="s">
        <v>1145</v>
      </c>
    </row>
    <row r="3">
      <c r="A3" s="238" t="s">
        <v>1146</v>
      </c>
    </row>
    <row r="4">
      <c r="A4" s="238" t="s">
        <v>1147</v>
      </c>
    </row>
    <row r="5">
      <c r="A5" s="238" t="s">
        <v>1148</v>
      </c>
    </row>
    <row r="6">
      <c r="A6" s="233" t="s">
        <v>1149</v>
      </c>
    </row>
    <row r="7">
      <c r="A7" s="239" t="s">
        <v>1150</v>
      </c>
    </row>
    <row r="8">
      <c r="A8" s="238" t="s">
        <v>1151</v>
      </c>
    </row>
    <row r="9">
      <c r="A9" s="238" t="s">
        <v>1152</v>
      </c>
    </row>
    <row r="10">
      <c r="A10" s="238" t="s">
        <v>1153</v>
      </c>
    </row>
    <row r="11">
      <c r="A11" s="238" t="s">
        <v>1154</v>
      </c>
    </row>
    <row r="12">
      <c r="A12" s="239" t="s">
        <v>1155</v>
      </c>
    </row>
    <row r="13">
      <c r="A13" s="238" t="s">
        <v>1156</v>
      </c>
    </row>
    <row r="16">
      <c r="A16" s="238" t="s">
        <v>1157</v>
      </c>
      <c r="B16" s="233" t="s">
        <v>1158</v>
      </c>
    </row>
    <row r="17">
      <c r="A17" s="238" t="s">
        <v>1159</v>
      </c>
      <c r="B17" s="233" t="s">
        <v>1158</v>
      </c>
    </row>
    <row r="18">
      <c r="A18" s="238" t="s">
        <v>1160</v>
      </c>
      <c r="B18" s="233" t="s">
        <v>1158</v>
      </c>
    </row>
    <row r="19">
      <c r="A19" s="239" t="s">
        <v>1161</v>
      </c>
      <c r="B19" s="233" t="s">
        <v>1162</v>
      </c>
    </row>
  </sheetData>
  <hyperlinks>
    <hyperlink r:id="rId1" ref="A1"/>
    <hyperlink r:id="rId2" ref="A2"/>
    <hyperlink r:id="rId3" ref="A3"/>
    <hyperlink r:id="rId4" ref="A4"/>
    <hyperlink r:id="rId5" ref="A5"/>
    <hyperlink r:id="rId6" ref="A7"/>
    <hyperlink r:id="rId7" ref="A8"/>
    <hyperlink r:id="rId8" ref="A9"/>
    <hyperlink r:id="rId9" ref="A10"/>
    <hyperlink r:id="rId10" ref="A11"/>
    <hyperlink r:id="rId11" ref="A12"/>
    <hyperlink r:id="rId12" ref="A13"/>
    <hyperlink r:id="rId13" ref="A16"/>
    <hyperlink r:id="rId14" location="incident/display-by-date/" ref="A17"/>
    <hyperlink r:id="rId15" ref="A18"/>
    <hyperlink r:id="rId16" ref="A19"/>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240" t="s">
        <v>0</v>
      </c>
      <c r="C1" s="241" t="s">
        <v>1</v>
      </c>
      <c r="D1" s="241" t="s">
        <v>3</v>
      </c>
      <c r="E1" s="241" t="s">
        <v>5</v>
      </c>
      <c r="F1" s="241" t="s">
        <v>6</v>
      </c>
      <c r="G1" s="241" t="s">
        <v>7</v>
      </c>
      <c r="H1" s="241" t="s">
        <v>8</v>
      </c>
      <c r="I1" s="242" t="s">
        <v>9</v>
      </c>
      <c r="J1" s="241" t="s">
        <v>10</v>
      </c>
      <c r="K1" s="241" t="s">
        <v>11</v>
      </c>
      <c r="L1" s="241" t="s">
        <v>12</v>
      </c>
      <c r="M1" s="241" t="s">
        <v>13</v>
      </c>
      <c r="N1" s="241" t="s">
        <v>14</v>
      </c>
      <c r="O1" s="241" t="s">
        <v>15</v>
      </c>
      <c r="P1" s="5" t="s">
        <v>16</v>
      </c>
      <c r="Q1" s="242" t="s">
        <v>17</v>
      </c>
      <c r="R1" s="242" t="s">
        <v>18</v>
      </c>
      <c r="S1" s="241" t="s">
        <v>19</v>
      </c>
      <c r="T1" s="241" t="s">
        <v>20</v>
      </c>
      <c r="U1" s="241" t="s">
        <v>21</v>
      </c>
      <c r="V1" s="241" t="s">
        <v>22</v>
      </c>
      <c r="W1" s="243" t="s">
        <v>23</v>
      </c>
      <c r="X1" s="243" t="s">
        <v>24</v>
      </c>
      <c r="Y1" s="244" t="s">
        <v>25</v>
      </c>
      <c r="Z1" s="243" t="s">
        <v>26</v>
      </c>
      <c r="AA1" s="243" t="s">
        <v>27</v>
      </c>
      <c r="AB1" s="241" t="s">
        <v>28</v>
      </c>
      <c r="AC1" s="241" t="s">
        <v>29</v>
      </c>
      <c r="AD1" s="241" t="s">
        <v>30</v>
      </c>
      <c r="AE1" s="241" t="s">
        <v>31</v>
      </c>
      <c r="AF1" s="242" t="s">
        <v>32</v>
      </c>
      <c r="AG1" s="241" t="s">
        <v>33</v>
      </c>
      <c r="AH1" s="241" t="s">
        <v>34</v>
      </c>
      <c r="AI1" s="241" t="s">
        <v>35</v>
      </c>
      <c r="AJ1" s="241"/>
      <c r="AK1" s="241"/>
      <c r="AL1" s="241"/>
      <c r="AM1" s="245"/>
      <c r="AN1" s="241"/>
    </row>
    <row r="2" hidden="1">
      <c r="A2" s="1"/>
      <c r="B2" s="246" t="s">
        <v>966</v>
      </c>
      <c r="C2" s="187" t="s">
        <v>967</v>
      </c>
      <c r="D2" s="188" t="s">
        <v>968</v>
      </c>
      <c r="E2" s="188" t="s">
        <v>969</v>
      </c>
      <c r="F2" s="187" t="s">
        <v>970</v>
      </c>
      <c r="G2" s="189" t="s">
        <v>971</v>
      </c>
      <c r="H2" s="190"/>
      <c r="I2" s="190"/>
      <c r="J2" s="189" t="s">
        <v>972</v>
      </c>
      <c r="K2" s="247" t="s">
        <v>973</v>
      </c>
      <c r="L2" s="247"/>
      <c r="M2" s="247" t="s">
        <v>974</v>
      </c>
      <c r="N2" s="187" t="s">
        <v>975</v>
      </c>
      <c r="O2" s="247" t="s">
        <v>976</v>
      </c>
      <c r="P2" s="248"/>
      <c r="Q2" s="248"/>
      <c r="R2" s="190"/>
      <c r="S2" s="187" t="s">
        <v>977</v>
      </c>
      <c r="T2" s="249"/>
      <c r="U2" s="188" t="s">
        <v>978</v>
      </c>
      <c r="V2" s="187" t="s">
        <v>979</v>
      </c>
      <c r="W2" s="192" t="s">
        <v>980</v>
      </c>
      <c r="X2" s="250"/>
      <c r="Y2" s="193"/>
      <c r="Z2" s="194" t="s">
        <v>981</v>
      </c>
      <c r="AA2" s="192" t="s">
        <v>982</v>
      </c>
      <c r="AB2" s="247"/>
      <c r="AC2" s="247"/>
      <c r="AD2" s="247"/>
      <c r="AE2" s="189" t="s">
        <v>983</v>
      </c>
      <c r="AF2" s="190" t="s">
        <v>984</v>
      </c>
      <c r="AG2" s="187" t="s">
        <v>985</v>
      </c>
      <c r="AH2" s="187" t="s">
        <v>986</v>
      </c>
      <c r="AI2" s="247"/>
      <c r="AJ2" s="247" t="s">
        <v>987</v>
      </c>
      <c r="AK2" s="247" t="s">
        <v>988</v>
      </c>
      <c r="AL2" s="247" t="s">
        <v>989</v>
      </c>
      <c r="AM2" s="251" t="s">
        <v>990</v>
      </c>
      <c r="AN2" s="247" t="s">
        <v>991</v>
      </c>
    </row>
    <row r="3">
      <c r="A3" s="9" t="s">
        <v>41</v>
      </c>
      <c r="B3" s="252" t="s">
        <v>42</v>
      </c>
      <c r="C3" s="253" t="s">
        <v>43</v>
      </c>
      <c r="D3" s="254">
        <v>45407.0</v>
      </c>
      <c r="E3" s="254">
        <v>45419.0</v>
      </c>
      <c r="F3" s="255" t="s">
        <v>45</v>
      </c>
      <c r="G3" s="253" t="s">
        <v>46</v>
      </c>
      <c r="H3" s="256">
        <v>300.0</v>
      </c>
      <c r="I3" s="257">
        <f t="shared" ref="I3:I10" si="1">(E3-D3)</f>
        <v>12</v>
      </c>
      <c r="J3" s="253" t="s">
        <v>1163</v>
      </c>
      <c r="K3" s="253" t="s">
        <v>1164</v>
      </c>
      <c r="L3" s="258" t="s">
        <v>389</v>
      </c>
      <c r="M3" s="253" t="s">
        <v>50</v>
      </c>
      <c r="N3" s="253" t="s">
        <v>45</v>
      </c>
      <c r="O3" s="258" t="s">
        <v>51</v>
      </c>
      <c r="P3" s="259"/>
      <c r="Q3" s="260">
        <v>33.0</v>
      </c>
      <c r="R3" s="259"/>
      <c r="S3" s="258" t="s">
        <v>52</v>
      </c>
      <c r="T3" s="258" t="s">
        <v>45</v>
      </c>
      <c r="U3" s="261" t="s">
        <v>137</v>
      </c>
      <c r="V3" s="253" t="s">
        <v>53</v>
      </c>
      <c r="W3" s="262">
        <v>9.478E8</v>
      </c>
      <c r="X3" s="263">
        <f t="shared" ref="X3:X5" si="2">W3/1000000</f>
        <v>947.8</v>
      </c>
      <c r="Y3" s="264">
        <v>7817.0</v>
      </c>
      <c r="Z3" s="262" t="s">
        <v>54</v>
      </c>
      <c r="AA3" s="262">
        <v>56544.0</v>
      </c>
      <c r="AB3" s="255"/>
      <c r="AC3" s="255"/>
      <c r="AD3" s="262">
        <f>AA3</f>
        <v>56544</v>
      </c>
      <c r="AE3" s="253" t="s">
        <v>55</v>
      </c>
      <c r="AF3" s="260" t="s">
        <v>45</v>
      </c>
      <c r="AG3" s="258" t="s">
        <v>56</v>
      </c>
      <c r="AH3" s="258" t="s">
        <v>57</v>
      </c>
      <c r="AI3" s="255"/>
      <c r="AJ3" s="253" t="s">
        <v>58</v>
      </c>
      <c r="AK3" s="253" t="s">
        <v>59</v>
      </c>
      <c r="AL3" s="265"/>
      <c r="AM3" s="265"/>
      <c r="AN3" s="253" t="s">
        <v>1165</v>
      </c>
    </row>
    <row r="4">
      <c r="A4" s="9" t="s">
        <v>41</v>
      </c>
      <c r="B4" s="9" t="s">
        <v>61</v>
      </c>
      <c r="C4" s="266" t="s">
        <v>62</v>
      </c>
      <c r="D4" s="267">
        <v>45408.0</v>
      </c>
      <c r="E4" s="267">
        <v>45409.0</v>
      </c>
      <c r="F4" s="268" t="s">
        <v>45</v>
      </c>
      <c r="G4" s="266" t="s">
        <v>64</v>
      </c>
      <c r="H4" s="269">
        <v>400.0</v>
      </c>
      <c r="I4" s="270">
        <f t="shared" si="1"/>
        <v>1</v>
      </c>
      <c r="J4" s="271"/>
      <c r="K4" s="266" t="s">
        <v>1166</v>
      </c>
      <c r="L4" s="268" t="s">
        <v>389</v>
      </c>
      <c r="M4" s="266" t="s">
        <v>1167</v>
      </c>
      <c r="N4" s="266" t="s">
        <v>45</v>
      </c>
      <c r="O4" s="266" t="s">
        <v>67</v>
      </c>
      <c r="P4" s="272" t="s">
        <v>67</v>
      </c>
      <c r="Q4" s="273" t="s">
        <v>1168</v>
      </c>
      <c r="R4" s="273">
        <v>69.0</v>
      </c>
      <c r="S4" s="271"/>
      <c r="T4" s="274"/>
      <c r="U4" s="274" t="s">
        <v>137</v>
      </c>
      <c r="V4" s="266" t="s">
        <v>69</v>
      </c>
      <c r="W4" s="275">
        <v>1.5E9</v>
      </c>
      <c r="X4" s="276">
        <f t="shared" si="2"/>
        <v>1500</v>
      </c>
      <c r="Y4" s="277">
        <v>114484.0</v>
      </c>
      <c r="Z4" s="275" t="s">
        <v>70</v>
      </c>
      <c r="AA4" s="24" t="s">
        <v>71</v>
      </c>
      <c r="AB4" s="268"/>
      <c r="AC4" s="268"/>
      <c r="AD4" s="268"/>
      <c r="AE4" s="266" t="s">
        <v>72</v>
      </c>
      <c r="AF4" s="273" t="s">
        <v>49</v>
      </c>
      <c r="AG4" s="278" t="s">
        <v>73</v>
      </c>
      <c r="AH4" s="278" t="s">
        <v>74</v>
      </c>
      <c r="AI4" s="268"/>
      <c r="AJ4" s="266" t="s">
        <v>75</v>
      </c>
      <c r="AK4" s="266" t="s">
        <v>76</v>
      </c>
      <c r="AL4" s="25" t="s">
        <v>77</v>
      </c>
      <c r="AM4" s="271"/>
      <c r="AN4" s="271"/>
    </row>
    <row r="5">
      <c r="A5" s="9" t="s">
        <v>41</v>
      </c>
      <c r="B5" s="252" t="s">
        <v>78</v>
      </c>
      <c r="C5" s="253" t="s">
        <v>79</v>
      </c>
      <c r="D5" s="254">
        <v>45407.0</v>
      </c>
      <c r="E5" s="279">
        <v>45425.0</v>
      </c>
      <c r="F5" s="255" t="s">
        <v>1169</v>
      </c>
      <c r="G5" s="253">
        <v>100.0</v>
      </c>
      <c r="H5" s="256">
        <v>100.0</v>
      </c>
      <c r="I5" s="257">
        <f t="shared" si="1"/>
        <v>18</v>
      </c>
      <c r="J5" s="253" t="s">
        <v>1170</v>
      </c>
      <c r="K5" s="253" t="s">
        <v>81</v>
      </c>
      <c r="L5" s="280" t="s">
        <v>560</v>
      </c>
      <c r="M5" s="281" t="s">
        <v>82</v>
      </c>
      <c r="N5" s="253" t="s">
        <v>45</v>
      </c>
      <c r="O5" s="253" t="s">
        <v>83</v>
      </c>
      <c r="P5" s="259" t="s">
        <v>67</v>
      </c>
      <c r="Q5" s="260">
        <v>40.0</v>
      </c>
      <c r="R5" s="260">
        <v>80.0</v>
      </c>
      <c r="S5" s="253" t="s">
        <v>45</v>
      </c>
      <c r="T5" s="258" t="s">
        <v>45</v>
      </c>
      <c r="U5" s="261" t="s">
        <v>137</v>
      </c>
      <c r="V5" s="253" t="s">
        <v>69</v>
      </c>
      <c r="W5" s="262">
        <v>2.1E9</v>
      </c>
      <c r="X5" s="263">
        <f t="shared" si="2"/>
        <v>2100</v>
      </c>
      <c r="Y5" s="264">
        <v>10200.0</v>
      </c>
      <c r="Z5" s="282" t="s">
        <v>84</v>
      </c>
      <c r="AA5" s="24" t="s">
        <v>85</v>
      </c>
      <c r="AB5" s="255"/>
      <c r="AC5" s="255"/>
      <c r="AD5" s="255"/>
      <c r="AE5" s="253" t="s">
        <v>1171</v>
      </c>
      <c r="AF5" s="260" t="s">
        <v>49</v>
      </c>
      <c r="AG5" s="258" t="s">
        <v>87</v>
      </c>
      <c r="AH5" s="258" t="s">
        <v>88</v>
      </c>
      <c r="AI5" s="255"/>
      <c r="AJ5" s="253" t="s">
        <v>89</v>
      </c>
      <c r="AK5" s="253" t="s">
        <v>90</v>
      </c>
      <c r="AL5" s="253" t="s">
        <v>91</v>
      </c>
      <c r="AM5" s="265"/>
      <c r="AN5" s="258" t="s">
        <v>1172</v>
      </c>
    </row>
    <row r="6" hidden="1">
      <c r="A6" s="9"/>
      <c r="B6" s="9" t="s">
        <v>992</v>
      </c>
      <c r="C6" s="283" t="s">
        <v>993</v>
      </c>
      <c r="D6" s="284">
        <v>45420.0</v>
      </c>
      <c r="E6" s="285">
        <v>45427.0</v>
      </c>
      <c r="F6" s="266" t="s">
        <v>49</v>
      </c>
      <c r="G6" s="286"/>
      <c r="H6" s="287">
        <v>22.0</v>
      </c>
      <c r="I6" s="270">
        <f t="shared" si="1"/>
        <v>7</v>
      </c>
      <c r="J6" s="268" t="s">
        <v>994</v>
      </c>
      <c r="K6" s="288" t="s">
        <v>995</v>
      </c>
      <c r="L6" s="286" t="s">
        <v>560</v>
      </c>
      <c r="M6" s="286"/>
      <c r="N6" s="268" t="s">
        <v>560</v>
      </c>
      <c r="O6" s="268"/>
      <c r="P6" s="289"/>
      <c r="Q6" s="289">
        <v>0.0</v>
      </c>
      <c r="R6" s="289">
        <v>0.0</v>
      </c>
      <c r="S6" s="290" t="s">
        <v>49</v>
      </c>
      <c r="T6" s="291"/>
      <c r="U6" s="278" t="s">
        <v>137</v>
      </c>
      <c r="V6" s="266" t="s">
        <v>53</v>
      </c>
      <c r="W6" s="275">
        <v>2.92805225E8</v>
      </c>
      <c r="X6" s="276" t="s">
        <v>996</v>
      </c>
      <c r="Y6" s="277">
        <v>2171.0</v>
      </c>
      <c r="Z6" s="292"/>
      <c r="AA6" s="201"/>
      <c r="AB6" s="268"/>
      <c r="AC6" s="268"/>
      <c r="AD6" s="293">
        <v>60270.0</v>
      </c>
      <c r="AE6" s="268"/>
      <c r="AF6" s="272" t="s">
        <v>389</v>
      </c>
      <c r="AG6" s="278" t="s">
        <v>997</v>
      </c>
      <c r="AH6" s="278" t="s">
        <v>100</v>
      </c>
      <c r="AI6" s="286"/>
      <c r="AJ6" s="286"/>
      <c r="AK6" s="286"/>
      <c r="AL6" s="268"/>
      <c r="AM6" s="266" t="s">
        <v>998</v>
      </c>
      <c r="AN6" s="278"/>
    </row>
    <row r="7">
      <c r="A7" s="9" t="s">
        <v>41</v>
      </c>
      <c r="B7" s="252" t="s">
        <v>93</v>
      </c>
      <c r="C7" s="282" t="s">
        <v>1173</v>
      </c>
      <c r="D7" s="294">
        <f t="shared" ref="D7:E7" si="3">D21</f>
        <v>45399</v>
      </c>
      <c r="E7" s="294">
        <f t="shared" si="3"/>
        <v>45412</v>
      </c>
      <c r="F7" s="255" t="s">
        <v>45</v>
      </c>
      <c r="G7" s="295" t="str">
        <f>G21</f>
        <v/>
      </c>
      <c r="H7" s="296"/>
      <c r="I7" s="257">
        <f t="shared" si="1"/>
        <v>13</v>
      </c>
      <c r="J7" s="253" t="s">
        <v>95</v>
      </c>
      <c r="K7" s="282" t="s">
        <v>1174</v>
      </c>
      <c r="L7" s="280" t="s">
        <v>560</v>
      </c>
      <c r="M7" s="253" t="s">
        <v>97</v>
      </c>
      <c r="N7" s="253" t="s">
        <v>1175</v>
      </c>
      <c r="O7" s="38" t="s">
        <v>51</v>
      </c>
      <c r="P7" s="297"/>
      <c r="Q7" s="297" t="str">
        <f t="shared" ref="Q7:R7" si="4">Q21</f>
        <v/>
      </c>
      <c r="R7" s="298">
        <f t="shared" si="4"/>
        <v>109</v>
      </c>
      <c r="S7" s="282" t="s">
        <v>1176</v>
      </c>
      <c r="T7" s="299"/>
      <c r="U7" s="300"/>
      <c r="V7" s="253" t="s">
        <v>53</v>
      </c>
      <c r="W7" s="262">
        <v>4.598E8</v>
      </c>
      <c r="X7" s="263">
        <f t="shared" ref="X7:X8" si="5">W7/1000000</f>
        <v>459.8</v>
      </c>
      <c r="Y7" s="264">
        <v>3442.0</v>
      </c>
      <c r="Z7" s="301"/>
      <c r="AA7" s="262">
        <v>66246.0</v>
      </c>
      <c r="AB7" s="255"/>
      <c r="AC7" s="255"/>
      <c r="AD7" s="262">
        <f t="shared" ref="AD7:AD8" si="6">AA7</f>
        <v>66246</v>
      </c>
      <c r="AE7" s="253" t="s">
        <v>98</v>
      </c>
      <c r="AF7" s="260" t="s">
        <v>49</v>
      </c>
      <c r="AG7" s="258" t="s">
        <v>99</v>
      </c>
      <c r="AH7" s="258" t="s">
        <v>100</v>
      </c>
      <c r="AI7" s="302"/>
      <c r="AJ7" s="282" t="s">
        <v>101</v>
      </c>
      <c r="AK7" s="282" t="s">
        <v>102</v>
      </c>
      <c r="AL7" s="265"/>
      <c r="AM7" s="265"/>
      <c r="AN7" s="253" t="s">
        <v>103</v>
      </c>
    </row>
    <row r="8">
      <c r="A8" s="9" t="s">
        <v>41</v>
      </c>
      <c r="B8" s="9" t="s">
        <v>104</v>
      </c>
      <c r="C8" s="266" t="s">
        <v>105</v>
      </c>
      <c r="D8" s="267">
        <v>45407.0</v>
      </c>
      <c r="E8" s="267">
        <v>45409.0</v>
      </c>
      <c r="F8" s="268" t="s">
        <v>45</v>
      </c>
      <c r="G8" s="266" t="s">
        <v>106</v>
      </c>
      <c r="H8" s="269">
        <v>100.0</v>
      </c>
      <c r="I8" s="270">
        <f t="shared" si="1"/>
        <v>2</v>
      </c>
      <c r="J8" s="266" t="s">
        <v>107</v>
      </c>
      <c r="K8" s="266" t="s">
        <v>1177</v>
      </c>
      <c r="L8" s="278" t="s">
        <v>389</v>
      </c>
      <c r="M8" s="271"/>
      <c r="N8" s="266" t="s">
        <v>45</v>
      </c>
      <c r="O8" s="38" t="s">
        <v>51</v>
      </c>
      <c r="P8" s="270"/>
      <c r="Q8" s="270"/>
      <c r="R8" s="273">
        <v>100.0</v>
      </c>
      <c r="S8" s="271"/>
      <c r="T8" s="303"/>
      <c r="U8" s="303"/>
      <c r="V8" s="266" t="s">
        <v>53</v>
      </c>
      <c r="W8" s="275">
        <v>3.63E8</v>
      </c>
      <c r="X8" s="276">
        <f t="shared" si="5"/>
        <v>363</v>
      </c>
      <c r="Y8" s="277">
        <v>7499.0</v>
      </c>
      <c r="Z8" s="275" t="s">
        <v>109</v>
      </c>
      <c r="AA8" s="275">
        <v>50270.0</v>
      </c>
      <c r="AB8" s="268"/>
      <c r="AC8" s="268"/>
      <c r="AD8" s="275">
        <f t="shared" si="6"/>
        <v>50270</v>
      </c>
      <c r="AE8" s="266" t="s">
        <v>110</v>
      </c>
      <c r="AF8" s="273" t="s">
        <v>45</v>
      </c>
      <c r="AG8" s="278" t="s">
        <v>111</v>
      </c>
      <c r="AH8" s="278" t="s">
        <v>112</v>
      </c>
      <c r="AI8" s="268"/>
      <c r="AJ8" s="266" t="s">
        <v>113</v>
      </c>
      <c r="AK8" s="266" t="s">
        <v>114</v>
      </c>
      <c r="AL8" s="271"/>
      <c r="AM8" s="271"/>
      <c r="AN8" s="271"/>
    </row>
    <row r="9" hidden="1">
      <c r="A9" s="9"/>
      <c r="B9" s="252" t="s">
        <v>999</v>
      </c>
      <c r="C9" s="253" t="s">
        <v>1000</v>
      </c>
      <c r="D9" s="304">
        <v>45413.0</v>
      </c>
      <c r="E9" s="304">
        <v>45415.0</v>
      </c>
      <c r="F9" s="255" t="s">
        <v>45</v>
      </c>
      <c r="G9" s="255"/>
      <c r="H9" s="260">
        <v>20.0</v>
      </c>
      <c r="I9" s="257">
        <f t="shared" si="1"/>
        <v>2</v>
      </c>
      <c r="J9" s="255"/>
      <c r="K9" s="255"/>
      <c r="L9" s="258" t="s">
        <v>45</v>
      </c>
      <c r="M9" s="265"/>
      <c r="N9" s="253" t="s">
        <v>45</v>
      </c>
      <c r="O9" s="38"/>
      <c r="P9" s="257"/>
      <c r="Q9" s="257"/>
      <c r="R9" s="259">
        <v>0.0</v>
      </c>
      <c r="S9" s="47" t="s">
        <v>49</v>
      </c>
      <c r="T9" s="300"/>
      <c r="U9" s="300"/>
      <c r="V9" s="253" t="s">
        <v>69</v>
      </c>
      <c r="W9" s="262">
        <v>1.36992973E8</v>
      </c>
      <c r="X9" s="263" t="s">
        <v>1001</v>
      </c>
      <c r="Y9" s="264">
        <v>14402.0</v>
      </c>
      <c r="Z9" s="305"/>
      <c r="AA9" s="305"/>
      <c r="AB9" s="202">
        <v>10363.0</v>
      </c>
      <c r="AC9" s="306">
        <v>28203.0</v>
      </c>
      <c r="AD9" s="255"/>
      <c r="AE9" s="255"/>
      <c r="AF9" s="259" t="s">
        <v>49</v>
      </c>
      <c r="AG9" s="258" t="s">
        <v>1002</v>
      </c>
      <c r="AH9" s="258" t="s">
        <v>100</v>
      </c>
      <c r="AI9" s="255"/>
      <c r="AJ9" s="255"/>
      <c r="AK9" s="255"/>
      <c r="AL9" s="265"/>
      <c r="AM9" s="307" t="s">
        <v>1003</v>
      </c>
      <c r="AN9" s="265"/>
    </row>
    <row r="10" hidden="1">
      <c r="A10" s="9"/>
      <c r="B10" s="9" t="s">
        <v>1004</v>
      </c>
      <c r="C10" s="266" t="s">
        <v>1005</v>
      </c>
      <c r="D10" s="308">
        <v>45415.0</v>
      </c>
      <c r="E10" s="308">
        <v>45416.0</v>
      </c>
      <c r="F10" s="268" t="s">
        <v>45</v>
      </c>
      <c r="G10" s="268"/>
      <c r="H10" s="269"/>
      <c r="I10" s="270">
        <f t="shared" si="1"/>
        <v>1</v>
      </c>
      <c r="J10" s="268"/>
      <c r="K10" s="268"/>
      <c r="L10" s="278"/>
      <c r="M10" s="271"/>
      <c r="N10" s="266" t="s">
        <v>45</v>
      </c>
      <c r="O10" s="38"/>
      <c r="P10" s="270"/>
      <c r="Q10" s="270"/>
      <c r="R10" s="272"/>
      <c r="S10" s="271"/>
      <c r="T10" s="303"/>
      <c r="U10" s="303"/>
      <c r="V10" s="266" t="s">
        <v>69</v>
      </c>
      <c r="W10" s="309">
        <v>1.46E8</v>
      </c>
      <c r="X10" s="310" t="s">
        <v>1006</v>
      </c>
      <c r="Y10" s="277">
        <v>22962.0</v>
      </c>
      <c r="Z10" s="309"/>
      <c r="AA10" s="309"/>
      <c r="AB10" s="204">
        <v>8782.0</v>
      </c>
      <c r="AC10" s="293">
        <v>26976.0</v>
      </c>
      <c r="AD10" s="268"/>
      <c r="AE10" s="268"/>
      <c r="AF10" s="273" t="s">
        <v>389</v>
      </c>
      <c r="AG10" s="278" t="s">
        <v>1007</v>
      </c>
      <c r="AH10" s="278" t="s">
        <v>1008</v>
      </c>
      <c r="AI10" s="268"/>
      <c r="AJ10" s="268"/>
      <c r="AK10" s="268"/>
      <c r="AL10" s="271"/>
      <c r="AM10" s="266" t="s">
        <v>1009</v>
      </c>
      <c r="AN10" s="271"/>
    </row>
    <row r="11" hidden="1">
      <c r="A11" s="9"/>
      <c r="B11" s="252" t="s">
        <v>1010</v>
      </c>
      <c r="C11" s="255"/>
      <c r="D11" s="304">
        <v>45409.0</v>
      </c>
      <c r="E11" s="304"/>
      <c r="F11" s="255"/>
      <c r="G11" s="255"/>
      <c r="H11" s="256"/>
      <c r="I11" s="257"/>
      <c r="J11" s="255"/>
      <c r="K11" s="255"/>
      <c r="L11" s="258"/>
      <c r="M11" s="265"/>
      <c r="N11" s="255"/>
      <c r="O11" s="38"/>
      <c r="P11" s="257"/>
      <c r="Q11" s="257"/>
      <c r="R11" s="259"/>
      <c r="S11" s="265"/>
      <c r="T11" s="300"/>
      <c r="U11" s="300"/>
      <c r="V11" s="255"/>
      <c r="W11" s="305"/>
      <c r="X11" s="263"/>
      <c r="Y11" s="311"/>
      <c r="Z11" s="305"/>
      <c r="AA11" s="305"/>
      <c r="AB11" s="255"/>
      <c r="AC11" s="255"/>
      <c r="AD11" s="255"/>
      <c r="AE11" s="255"/>
      <c r="AF11" s="259"/>
      <c r="AG11" s="258" t="s">
        <v>111</v>
      </c>
      <c r="AH11" s="258" t="s">
        <v>112</v>
      </c>
      <c r="AI11" s="255"/>
      <c r="AJ11" s="255"/>
      <c r="AK11" s="255"/>
      <c r="AL11" s="265"/>
      <c r="AM11" s="253" t="s">
        <v>1011</v>
      </c>
      <c r="AN11" s="265"/>
    </row>
    <row r="12">
      <c r="A12" s="9" t="s">
        <v>41</v>
      </c>
      <c r="B12" s="9" t="s">
        <v>115</v>
      </c>
      <c r="C12" s="266" t="s">
        <v>1178</v>
      </c>
      <c r="D12" s="267">
        <v>45406.0</v>
      </c>
      <c r="E12" s="267">
        <v>45412.0</v>
      </c>
      <c r="F12" s="268" t="s">
        <v>45</v>
      </c>
      <c r="G12" s="266">
        <v>112.0</v>
      </c>
      <c r="H12" s="269">
        <v>112.0</v>
      </c>
      <c r="I12" s="270">
        <f t="shared" ref="I12:I14" si="7">(E12-D12)</f>
        <v>6</v>
      </c>
      <c r="J12" s="271"/>
      <c r="K12" s="266" t="s">
        <v>1179</v>
      </c>
      <c r="L12" s="268" t="s">
        <v>560</v>
      </c>
      <c r="M12" s="266" t="s">
        <v>119</v>
      </c>
      <c r="N12" s="278" t="s">
        <v>45</v>
      </c>
      <c r="O12" s="266" t="s">
        <v>120</v>
      </c>
      <c r="P12" s="272" t="s">
        <v>120</v>
      </c>
      <c r="Q12" s="273" t="s">
        <v>121</v>
      </c>
      <c r="R12" s="272"/>
      <c r="S12" s="266" t="s">
        <v>1180</v>
      </c>
      <c r="T12" s="268" t="s">
        <v>123</v>
      </c>
      <c r="U12" s="267">
        <v>45412.0</v>
      </c>
      <c r="V12" s="266" t="s">
        <v>53</v>
      </c>
      <c r="W12" s="275">
        <v>6.6E9</v>
      </c>
      <c r="X12" s="276">
        <f t="shared" ref="X12:X14" si="8">W12/1000000</f>
        <v>6600</v>
      </c>
      <c r="Y12" s="277">
        <v>7222.0</v>
      </c>
      <c r="Z12" s="275" t="s">
        <v>124</v>
      </c>
      <c r="AA12" s="275">
        <v>68230.0</v>
      </c>
      <c r="AB12" s="268"/>
      <c r="AC12" s="268"/>
      <c r="AD12" s="275">
        <f t="shared" ref="AD12:AD13" si="9">AA12</f>
        <v>68230</v>
      </c>
      <c r="AE12" s="266" t="s">
        <v>125</v>
      </c>
      <c r="AF12" s="273" t="s">
        <v>49</v>
      </c>
      <c r="AG12" s="278" t="s">
        <v>126</v>
      </c>
      <c r="AH12" s="278" t="s">
        <v>127</v>
      </c>
      <c r="AI12" s="268"/>
      <c r="AJ12" s="266" t="s">
        <v>128</v>
      </c>
      <c r="AK12" s="266" t="s">
        <v>129</v>
      </c>
      <c r="AL12" s="271"/>
      <c r="AM12" s="271"/>
      <c r="AN12" s="312" t="s">
        <v>130</v>
      </c>
    </row>
    <row r="13">
      <c r="A13" s="9" t="s">
        <v>41</v>
      </c>
      <c r="B13" s="252" t="s">
        <v>131</v>
      </c>
      <c r="C13" s="253" t="s">
        <v>1181</v>
      </c>
      <c r="D13" s="254">
        <v>45409.0</v>
      </c>
      <c r="E13" s="279">
        <v>45425.0</v>
      </c>
      <c r="F13" s="253" t="s">
        <v>1182</v>
      </c>
      <c r="G13" s="49" t="s">
        <v>133</v>
      </c>
      <c r="H13" s="257">
        <f>25*1.5</f>
        <v>37.5</v>
      </c>
      <c r="I13" s="257">
        <f t="shared" si="7"/>
        <v>16</v>
      </c>
      <c r="J13" s="265"/>
      <c r="K13" s="253" t="s">
        <v>1183</v>
      </c>
      <c r="L13" s="255" t="s">
        <v>560</v>
      </c>
      <c r="M13" s="253" t="s">
        <v>135</v>
      </c>
      <c r="N13" s="253" t="s">
        <v>1184</v>
      </c>
      <c r="O13" s="253" t="s">
        <v>120</v>
      </c>
      <c r="P13" s="256" t="s">
        <v>120</v>
      </c>
      <c r="Q13" s="256" t="s">
        <v>137</v>
      </c>
      <c r="R13" s="256"/>
      <c r="S13" s="253" t="s">
        <v>45</v>
      </c>
      <c r="T13" s="258" t="s">
        <v>45</v>
      </c>
      <c r="U13" s="261" t="s">
        <v>137</v>
      </c>
      <c r="V13" s="253" t="s">
        <v>53</v>
      </c>
      <c r="W13" s="262">
        <v>1.1E9</v>
      </c>
      <c r="X13" s="263">
        <f t="shared" si="8"/>
        <v>1100</v>
      </c>
      <c r="Y13" s="264">
        <v>1409.0</v>
      </c>
      <c r="Z13" s="262" t="s">
        <v>138</v>
      </c>
      <c r="AA13" s="262">
        <v>62560.0</v>
      </c>
      <c r="AB13" s="255"/>
      <c r="AC13" s="255"/>
      <c r="AD13" s="262">
        <f t="shared" si="9"/>
        <v>62560</v>
      </c>
      <c r="AE13" s="253" t="s">
        <v>139</v>
      </c>
      <c r="AF13" s="260" t="s">
        <v>49</v>
      </c>
      <c r="AG13" s="258" t="s">
        <v>140</v>
      </c>
      <c r="AH13" s="258" t="s">
        <v>141</v>
      </c>
      <c r="AI13" s="255"/>
      <c r="AJ13" s="253" t="s">
        <v>142</v>
      </c>
      <c r="AK13" s="253" t="s">
        <v>143</v>
      </c>
      <c r="AL13" s="265"/>
      <c r="AM13" s="265"/>
      <c r="AN13" s="258" t="s">
        <v>1185</v>
      </c>
    </row>
    <row r="14">
      <c r="A14" s="9" t="s">
        <v>41</v>
      </c>
      <c r="B14" s="9" t="s">
        <v>145</v>
      </c>
      <c r="C14" s="266" t="s">
        <v>1186</v>
      </c>
      <c r="D14" s="267">
        <v>45404.0</v>
      </c>
      <c r="E14" s="267">
        <v>45412.0</v>
      </c>
      <c r="F14" s="268" t="s">
        <v>45</v>
      </c>
      <c r="G14" s="266">
        <v>50.0</v>
      </c>
      <c r="H14" s="269">
        <v>50.0</v>
      </c>
      <c r="I14" s="270">
        <f t="shared" si="7"/>
        <v>8</v>
      </c>
      <c r="J14" s="266" t="s">
        <v>147</v>
      </c>
      <c r="K14" s="266" t="s">
        <v>148</v>
      </c>
      <c r="L14" s="268" t="s">
        <v>389</v>
      </c>
      <c r="M14" s="266" t="s">
        <v>149</v>
      </c>
      <c r="N14" s="266" t="s">
        <v>45</v>
      </c>
      <c r="O14" s="266" t="s">
        <v>67</v>
      </c>
      <c r="P14" s="269" t="s">
        <v>67</v>
      </c>
      <c r="Q14" s="270"/>
      <c r="R14" s="273">
        <v>31.0</v>
      </c>
      <c r="S14" s="47" t="s">
        <v>49</v>
      </c>
      <c r="T14" s="278" t="s">
        <v>45</v>
      </c>
      <c r="U14" s="274" t="s">
        <v>137</v>
      </c>
      <c r="V14" s="266" t="s">
        <v>69</v>
      </c>
      <c r="W14" s="275">
        <v>4.23E7</v>
      </c>
      <c r="X14" s="276">
        <f t="shared" si="8"/>
        <v>42.3</v>
      </c>
      <c r="Y14" s="277">
        <v>5858.0</v>
      </c>
      <c r="Z14" s="275" t="s">
        <v>150</v>
      </c>
      <c r="AA14" s="24" t="s">
        <v>1187</v>
      </c>
      <c r="AB14" s="268"/>
      <c r="AC14" s="268"/>
      <c r="AD14" s="268"/>
      <c r="AE14" s="266" t="s">
        <v>152</v>
      </c>
      <c r="AF14" s="273" t="s">
        <v>49</v>
      </c>
      <c r="AG14" s="278" t="s">
        <v>153</v>
      </c>
      <c r="AH14" s="278" t="s">
        <v>154</v>
      </c>
      <c r="AI14" s="268"/>
      <c r="AJ14" s="266" t="s">
        <v>155</v>
      </c>
      <c r="AK14" s="266" t="s">
        <v>156</v>
      </c>
      <c r="AL14" s="25" t="s">
        <v>157</v>
      </c>
      <c r="AM14" s="271"/>
      <c r="AN14" s="266" t="s">
        <v>158</v>
      </c>
    </row>
    <row r="15" hidden="1">
      <c r="A15" s="9"/>
      <c r="B15" s="252" t="s">
        <v>1012</v>
      </c>
      <c r="C15" s="255"/>
      <c r="D15" s="304">
        <v>45413.0</v>
      </c>
      <c r="E15" s="313"/>
      <c r="F15" s="255"/>
      <c r="G15" s="255"/>
      <c r="H15" s="256"/>
      <c r="I15" s="257"/>
      <c r="J15" s="255"/>
      <c r="K15" s="255"/>
      <c r="L15" s="255"/>
      <c r="M15" s="255"/>
      <c r="N15" s="255"/>
      <c r="O15" s="255"/>
      <c r="P15" s="256"/>
      <c r="Q15" s="257"/>
      <c r="R15" s="259"/>
      <c r="S15" s="47" t="s">
        <v>49</v>
      </c>
      <c r="T15" s="258"/>
      <c r="U15" s="314">
        <v>45428.0</v>
      </c>
      <c r="V15" s="255"/>
      <c r="W15" s="305"/>
      <c r="X15" s="263"/>
      <c r="Y15" s="311"/>
      <c r="Z15" s="305"/>
      <c r="AA15" s="201"/>
      <c r="AB15" s="255"/>
      <c r="AC15" s="255"/>
      <c r="AD15" s="255"/>
      <c r="AE15" s="255"/>
      <c r="AF15" s="259"/>
      <c r="AG15" s="258" t="s">
        <v>477</v>
      </c>
      <c r="AH15" s="258" t="s">
        <v>154</v>
      </c>
      <c r="AI15" s="255"/>
      <c r="AJ15" s="255"/>
      <c r="AK15" s="255"/>
      <c r="AL15" s="205"/>
      <c r="AM15" s="253" t="s">
        <v>1013</v>
      </c>
      <c r="AN15" s="255"/>
    </row>
    <row r="16">
      <c r="A16" s="9" t="s">
        <v>41</v>
      </c>
      <c r="B16" s="9" t="s">
        <v>159</v>
      </c>
      <c r="C16" s="266" t="s">
        <v>160</v>
      </c>
      <c r="D16" s="267">
        <v>45411.0</v>
      </c>
      <c r="E16" s="315">
        <v>45422.0</v>
      </c>
      <c r="F16" s="268" t="s">
        <v>45</v>
      </c>
      <c r="G16" s="266">
        <v>80.0</v>
      </c>
      <c r="H16" s="269">
        <v>80.0</v>
      </c>
      <c r="I16" s="270">
        <f>(E16-D16)</f>
        <v>11</v>
      </c>
      <c r="J16" s="266" t="s">
        <v>1188</v>
      </c>
      <c r="K16" s="268" t="s">
        <v>162</v>
      </c>
      <c r="L16" s="268" t="s">
        <v>389</v>
      </c>
      <c r="M16" s="266" t="s">
        <v>1189</v>
      </c>
      <c r="N16" s="266" t="s">
        <v>1190</v>
      </c>
      <c r="O16" s="49" t="s">
        <v>1191</v>
      </c>
      <c r="P16" s="269"/>
      <c r="Q16" s="269" t="s">
        <v>137</v>
      </c>
      <c r="R16" s="269"/>
      <c r="S16" s="47" t="s">
        <v>49</v>
      </c>
      <c r="T16" s="278" t="s">
        <v>45</v>
      </c>
      <c r="U16" s="316">
        <v>45412.0</v>
      </c>
      <c r="V16" s="266" t="s">
        <v>53</v>
      </c>
      <c r="W16" s="275">
        <v>2.35E9</v>
      </c>
      <c r="X16" s="276">
        <f>W16/1000000</f>
        <v>2350</v>
      </c>
      <c r="Y16" s="277">
        <v>6017.0</v>
      </c>
      <c r="Z16" s="317"/>
      <c r="AA16" s="275">
        <v>62234.0</v>
      </c>
      <c r="AB16" s="278"/>
      <c r="AC16" s="268"/>
      <c r="AD16" s="275">
        <f>AA16</f>
        <v>62234</v>
      </c>
      <c r="AE16" s="278"/>
      <c r="AF16" s="273" t="s">
        <v>49</v>
      </c>
      <c r="AG16" s="278" t="s">
        <v>166</v>
      </c>
      <c r="AH16" s="278" t="s">
        <v>167</v>
      </c>
      <c r="AI16" s="268"/>
      <c r="AJ16" s="266" t="s">
        <v>168</v>
      </c>
      <c r="AK16" s="266" t="s">
        <v>169</v>
      </c>
      <c r="AL16" s="271"/>
      <c r="AM16" s="271"/>
      <c r="AN16" s="266" t="s">
        <v>170</v>
      </c>
    </row>
    <row r="17" hidden="1">
      <c r="A17" s="9"/>
      <c r="B17" s="252" t="s">
        <v>1017</v>
      </c>
      <c r="C17" s="255"/>
      <c r="D17" s="304">
        <v>45414.0</v>
      </c>
      <c r="E17" s="318"/>
      <c r="F17" s="255"/>
      <c r="G17" s="255"/>
      <c r="H17" s="256"/>
      <c r="I17" s="257"/>
      <c r="J17" s="255"/>
      <c r="K17" s="255"/>
      <c r="L17" s="255"/>
      <c r="M17" s="255"/>
      <c r="N17" s="255"/>
      <c r="O17" s="207"/>
      <c r="P17" s="256"/>
      <c r="Q17" s="256"/>
      <c r="R17" s="256"/>
      <c r="S17" s="255"/>
      <c r="T17" s="258"/>
      <c r="U17" s="258"/>
      <c r="V17" s="255"/>
      <c r="W17" s="305"/>
      <c r="X17" s="263"/>
      <c r="Y17" s="311"/>
      <c r="Z17" s="301"/>
      <c r="AA17" s="305"/>
      <c r="AB17" s="258"/>
      <c r="AC17" s="255"/>
      <c r="AD17" s="255"/>
      <c r="AE17" s="258"/>
      <c r="AF17" s="259"/>
      <c r="AG17" s="258" t="s">
        <v>1018</v>
      </c>
      <c r="AH17" s="258" t="s">
        <v>154</v>
      </c>
      <c r="AI17" s="255"/>
      <c r="AJ17" s="255"/>
      <c r="AK17" s="255"/>
      <c r="AL17" s="265"/>
      <c r="AM17" s="253" t="s">
        <v>1019</v>
      </c>
      <c r="AN17" s="255"/>
    </row>
    <row r="18" hidden="1">
      <c r="A18" s="9"/>
      <c r="B18" s="177" t="s">
        <v>1020</v>
      </c>
      <c r="C18" s="268"/>
      <c r="D18" s="308"/>
      <c r="E18" s="319"/>
      <c r="F18" s="268"/>
      <c r="G18" s="268"/>
      <c r="H18" s="269"/>
      <c r="I18" s="270"/>
      <c r="J18" s="268"/>
      <c r="K18" s="268"/>
      <c r="L18" s="268"/>
      <c r="M18" s="268"/>
      <c r="N18" s="268"/>
      <c r="O18" s="207"/>
      <c r="P18" s="269"/>
      <c r="Q18" s="269"/>
      <c r="R18" s="269"/>
      <c r="S18" s="268"/>
      <c r="T18" s="278"/>
      <c r="U18" s="278"/>
      <c r="V18" s="268"/>
      <c r="W18" s="309"/>
      <c r="X18" s="276"/>
      <c r="Y18" s="320"/>
      <c r="Z18" s="317"/>
      <c r="AA18" s="309"/>
      <c r="AB18" s="278"/>
      <c r="AC18" s="268"/>
      <c r="AD18" s="268"/>
      <c r="AE18" s="278"/>
      <c r="AF18" s="272"/>
      <c r="AG18" s="278"/>
      <c r="AH18" s="278"/>
      <c r="AI18" s="268"/>
      <c r="AJ18" s="268"/>
      <c r="AK18" s="268"/>
      <c r="AL18" s="271"/>
      <c r="AM18" s="312" t="s">
        <v>1021</v>
      </c>
      <c r="AN18" s="268" t="s">
        <v>1022</v>
      </c>
    </row>
    <row r="19" hidden="1">
      <c r="A19" s="9"/>
      <c r="B19" s="252" t="s">
        <v>1023</v>
      </c>
      <c r="C19" s="255"/>
      <c r="D19" s="304">
        <v>45410.0</v>
      </c>
      <c r="E19" s="318"/>
      <c r="F19" s="255"/>
      <c r="G19" s="255"/>
      <c r="H19" s="256"/>
      <c r="I19" s="257"/>
      <c r="J19" s="255"/>
      <c r="K19" s="255"/>
      <c r="L19" s="255"/>
      <c r="M19" s="255"/>
      <c r="N19" s="255"/>
      <c r="O19" s="207"/>
      <c r="P19" s="256"/>
      <c r="Q19" s="256"/>
      <c r="R19" s="256"/>
      <c r="S19" s="255"/>
      <c r="T19" s="258"/>
      <c r="U19" s="258"/>
      <c r="V19" s="255"/>
      <c r="W19" s="305"/>
      <c r="X19" s="263"/>
      <c r="Y19" s="311"/>
      <c r="Z19" s="301"/>
      <c r="AA19" s="305"/>
      <c r="AB19" s="258"/>
      <c r="AC19" s="255"/>
      <c r="AD19" s="255"/>
      <c r="AE19" s="258"/>
      <c r="AF19" s="259"/>
      <c r="AG19" s="258" t="s">
        <v>1024</v>
      </c>
      <c r="AH19" s="258" t="s">
        <v>1025</v>
      </c>
      <c r="AI19" s="255"/>
      <c r="AJ19" s="255"/>
      <c r="AK19" s="255"/>
      <c r="AL19" s="265"/>
      <c r="AM19" s="321" t="s">
        <v>1026</v>
      </c>
      <c r="AN19" s="255"/>
    </row>
    <row r="20" hidden="1">
      <c r="A20" s="9"/>
      <c r="B20" s="9" t="s">
        <v>1027</v>
      </c>
      <c r="C20" s="268"/>
      <c r="D20" s="308">
        <v>45414.0</v>
      </c>
      <c r="E20" s="319">
        <v>45427.0</v>
      </c>
      <c r="F20" s="268"/>
      <c r="G20" s="268"/>
      <c r="H20" s="273">
        <v>24.0</v>
      </c>
      <c r="I20" s="270"/>
      <c r="J20" s="268"/>
      <c r="K20" s="268"/>
      <c r="L20" s="268"/>
      <c r="M20" s="268"/>
      <c r="N20" s="268"/>
      <c r="O20" s="207"/>
      <c r="P20" s="269"/>
      <c r="Q20" s="269"/>
      <c r="R20" s="269"/>
      <c r="S20" s="268"/>
      <c r="T20" s="278"/>
      <c r="U20" s="278"/>
      <c r="V20" s="268"/>
      <c r="W20" s="309"/>
      <c r="X20" s="276"/>
      <c r="Y20" s="320"/>
      <c r="Z20" s="317"/>
      <c r="AA20" s="309"/>
      <c r="AB20" s="278"/>
      <c r="AC20" s="268"/>
      <c r="AD20" s="268"/>
      <c r="AE20" s="278"/>
      <c r="AF20" s="272"/>
      <c r="AG20" s="278" t="s">
        <v>1028</v>
      </c>
      <c r="AH20" s="278" t="s">
        <v>88</v>
      </c>
      <c r="AI20" s="268"/>
      <c r="AJ20" s="268"/>
      <c r="AK20" s="268"/>
      <c r="AL20" s="271"/>
      <c r="AM20" s="312" t="s">
        <v>1029</v>
      </c>
      <c r="AN20" s="268"/>
    </row>
    <row r="21">
      <c r="A21" s="9" t="s">
        <v>41</v>
      </c>
      <c r="B21" s="252" t="s">
        <v>171</v>
      </c>
      <c r="C21" s="253" t="s">
        <v>1192</v>
      </c>
      <c r="D21" s="254">
        <v>45399.0</v>
      </c>
      <c r="E21" s="254">
        <v>45412.0</v>
      </c>
      <c r="F21" s="255" t="s">
        <v>45</v>
      </c>
      <c r="G21" s="265"/>
      <c r="H21" s="257"/>
      <c r="I21" s="257">
        <f t="shared" ref="I21:I24" si="10">(E21-D21)</f>
        <v>13</v>
      </c>
      <c r="J21" s="253" t="s">
        <v>1193</v>
      </c>
      <c r="K21" s="253" t="s">
        <v>1194</v>
      </c>
      <c r="L21" s="255" t="s">
        <v>560</v>
      </c>
      <c r="M21" s="253" t="s">
        <v>1195</v>
      </c>
      <c r="N21" s="253" t="s">
        <v>1196</v>
      </c>
      <c r="O21" s="253" t="s">
        <v>67</v>
      </c>
      <c r="P21" s="256" t="s">
        <v>67</v>
      </c>
      <c r="Q21" s="257"/>
      <c r="R21" s="260">
        <v>109.0</v>
      </c>
      <c r="S21" s="253" t="s">
        <v>49</v>
      </c>
      <c r="T21" s="255" t="s">
        <v>49</v>
      </c>
      <c r="U21" s="254">
        <v>45405.0</v>
      </c>
      <c r="V21" s="253" t="s">
        <v>53</v>
      </c>
      <c r="W21" s="262">
        <v>1.364E10</v>
      </c>
      <c r="X21" s="263">
        <f>W21/1000000</f>
        <v>13640</v>
      </c>
      <c r="Y21" s="264">
        <v>8832.0</v>
      </c>
      <c r="Z21" s="301"/>
      <c r="AA21" s="262">
        <v>65524.0</v>
      </c>
      <c r="AB21" s="258"/>
      <c r="AC21" s="255"/>
      <c r="AD21" s="262">
        <f>AA21</f>
        <v>65524</v>
      </c>
      <c r="AE21" s="258"/>
      <c r="AF21" s="260" t="s">
        <v>49</v>
      </c>
      <c r="AG21" s="258" t="s">
        <v>99</v>
      </c>
      <c r="AH21" s="258" t="s">
        <v>100</v>
      </c>
      <c r="AI21" s="255"/>
      <c r="AJ21" s="253" t="s">
        <v>176</v>
      </c>
      <c r="AK21" s="253" t="s">
        <v>177</v>
      </c>
      <c r="AL21" s="265"/>
      <c r="AM21" s="265"/>
      <c r="AN21" s="253" t="s">
        <v>178</v>
      </c>
    </row>
    <row r="22">
      <c r="A22" s="9" t="s">
        <v>41</v>
      </c>
      <c r="B22" s="9" t="s">
        <v>179</v>
      </c>
      <c r="C22" s="266" t="s">
        <v>180</v>
      </c>
      <c r="D22" s="267">
        <v>45407.0</v>
      </c>
      <c r="E22" s="274">
        <v>45422.0</v>
      </c>
      <c r="F22" s="268" t="s">
        <v>1169</v>
      </c>
      <c r="G22" s="271"/>
      <c r="H22" s="270"/>
      <c r="I22" s="270">
        <f t="shared" si="10"/>
        <v>15</v>
      </c>
      <c r="J22" s="266" t="s">
        <v>180</v>
      </c>
      <c r="K22" s="266" t="s">
        <v>180</v>
      </c>
      <c r="L22" s="278"/>
      <c r="M22" s="271"/>
      <c r="N22" s="266" t="s">
        <v>136</v>
      </c>
      <c r="O22" s="278" t="s">
        <v>51</v>
      </c>
      <c r="P22" s="269"/>
      <c r="Q22" s="269" t="s">
        <v>137</v>
      </c>
      <c r="R22" s="269"/>
      <c r="S22" s="271"/>
      <c r="T22" s="303"/>
      <c r="U22" s="303"/>
      <c r="V22" s="266" t="s">
        <v>69</v>
      </c>
      <c r="W22" s="322"/>
      <c r="X22" s="276"/>
      <c r="Y22" s="277">
        <v>2050.0</v>
      </c>
      <c r="Z22" s="317"/>
      <c r="AA22" s="24" t="s">
        <v>181</v>
      </c>
      <c r="AB22" s="268"/>
      <c r="AC22" s="268"/>
      <c r="AD22" s="268"/>
      <c r="AE22" s="266" t="s">
        <v>182</v>
      </c>
      <c r="AF22" s="273" t="s">
        <v>49</v>
      </c>
      <c r="AG22" s="278" t="s">
        <v>87</v>
      </c>
      <c r="AH22" s="278" t="s">
        <v>88</v>
      </c>
      <c r="AI22" s="271"/>
      <c r="AJ22" s="271"/>
      <c r="AK22" s="271"/>
      <c r="AL22" s="271"/>
      <c r="AM22" s="271"/>
      <c r="AN22" s="278" t="s">
        <v>1197</v>
      </c>
    </row>
    <row r="23">
      <c r="A23" s="9" t="s">
        <v>41</v>
      </c>
      <c r="B23" s="252" t="s">
        <v>184</v>
      </c>
      <c r="C23" s="253" t="s">
        <v>185</v>
      </c>
      <c r="D23" s="254">
        <v>45407.0</v>
      </c>
      <c r="E23" s="254">
        <v>45425.0</v>
      </c>
      <c r="F23" s="258" t="s">
        <v>45</v>
      </c>
      <c r="G23" s="253">
        <v>35.0</v>
      </c>
      <c r="H23" s="256">
        <v>35.0</v>
      </c>
      <c r="I23" s="257">
        <f t="shared" si="10"/>
        <v>18</v>
      </c>
      <c r="J23" s="253" t="s">
        <v>186</v>
      </c>
      <c r="K23" s="253" t="s">
        <v>1198</v>
      </c>
      <c r="L23" s="258" t="s">
        <v>560</v>
      </c>
      <c r="M23" s="253" t="s">
        <v>188</v>
      </c>
      <c r="N23" s="253" t="s">
        <v>45</v>
      </c>
      <c r="O23" s="253" t="s">
        <v>120</v>
      </c>
      <c r="P23" s="256" t="s">
        <v>120</v>
      </c>
      <c r="Q23" s="256" t="s">
        <v>137</v>
      </c>
      <c r="R23" s="256"/>
      <c r="S23" s="253" t="s">
        <v>189</v>
      </c>
      <c r="T23" s="258" t="s">
        <v>49</v>
      </c>
      <c r="U23" s="300"/>
      <c r="V23" s="253" t="s">
        <v>53</v>
      </c>
      <c r="W23" s="262">
        <v>1.0E10</v>
      </c>
      <c r="X23" s="263">
        <f t="shared" ref="X23:X24" si="11">W23/1000000</f>
        <v>10000</v>
      </c>
      <c r="Y23" s="264">
        <v>15735.0</v>
      </c>
      <c r="Z23" s="262" t="s">
        <v>190</v>
      </c>
      <c r="AA23" s="262">
        <v>66014.0</v>
      </c>
      <c r="AB23" s="255"/>
      <c r="AC23" s="255"/>
      <c r="AD23" s="262">
        <f>AA23</f>
        <v>66014</v>
      </c>
      <c r="AE23" s="253" t="s">
        <v>191</v>
      </c>
      <c r="AF23" s="260" t="s">
        <v>49</v>
      </c>
      <c r="AG23" s="258" t="s">
        <v>192</v>
      </c>
      <c r="AH23" s="258" t="s">
        <v>100</v>
      </c>
      <c r="AI23" s="255"/>
      <c r="AJ23" s="253" t="s">
        <v>193</v>
      </c>
      <c r="AK23" s="253" t="s">
        <v>194</v>
      </c>
      <c r="AL23" s="25" t="s">
        <v>195</v>
      </c>
      <c r="AM23" s="265"/>
      <c r="AN23" s="253" t="s">
        <v>1199</v>
      </c>
    </row>
    <row r="24">
      <c r="A24" s="9" t="s">
        <v>41</v>
      </c>
      <c r="B24" s="9" t="s">
        <v>197</v>
      </c>
      <c r="C24" s="266" t="s">
        <v>198</v>
      </c>
      <c r="D24" s="267">
        <v>45411.0</v>
      </c>
      <c r="E24" s="267">
        <v>45420.0</v>
      </c>
      <c r="F24" s="266" t="s">
        <v>45</v>
      </c>
      <c r="G24" s="266">
        <v>30.0</v>
      </c>
      <c r="H24" s="269">
        <v>30.0</v>
      </c>
      <c r="I24" s="270">
        <f t="shared" si="10"/>
        <v>9</v>
      </c>
      <c r="J24" s="266" t="s">
        <v>186</v>
      </c>
      <c r="K24" s="266" t="s">
        <v>199</v>
      </c>
      <c r="L24" s="271"/>
      <c r="M24" s="266" t="s">
        <v>200</v>
      </c>
      <c r="N24" s="266" t="s">
        <v>45</v>
      </c>
      <c r="O24" s="266" t="s">
        <v>120</v>
      </c>
      <c r="P24" s="266" t="s">
        <v>120</v>
      </c>
      <c r="Q24" s="269" t="s">
        <v>137</v>
      </c>
      <c r="R24" s="269"/>
      <c r="S24" s="266" t="s">
        <v>201</v>
      </c>
      <c r="T24" s="323" t="s">
        <v>123</v>
      </c>
      <c r="U24" s="266" t="s">
        <v>1200</v>
      </c>
      <c r="V24" s="266" t="s">
        <v>69</v>
      </c>
      <c r="W24" s="275">
        <v>1.08958E8</v>
      </c>
      <c r="X24" s="276">
        <f t="shared" si="11"/>
        <v>108.958</v>
      </c>
      <c r="Y24" s="277">
        <v>28389.0</v>
      </c>
      <c r="Z24" s="317" t="s">
        <v>202</v>
      </c>
      <c r="AA24" s="24" t="s">
        <v>203</v>
      </c>
      <c r="AB24" s="268"/>
      <c r="AC24" s="268"/>
      <c r="AD24" s="268"/>
      <c r="AE24" s="266" t="s">
        <v>204</v>
      </c>
      <c r="AF24" s="273" t="s">
        <v>49</v>
      </c>
      <c r="AG24" s="278" t="s">
        <v>205</v>
      </c>
      <c r="AH24" s="278" t="s">
        <v>154</v>
      </c>
      <c r="AI24" s="268"/>
      <c r="AJ24" s="266" t="s">
        <v>206</v>
      </c>
      <c r="AK24" s="266" t="s">
        <v>207</v>
      </c>
      <c r="AL24" s="53" t="s">
        <v>208</v>
      </c>
      <c r="AM24" s="271"/>
      <c r="AN24" s="25" t="s">
        <v>209</v>
      </c>
    </row>
    <row r="25">
      <c r="A25" s="54" t="s">
        <v>41</v>
      </c>
      <c r="B25" s="252" t="s">
        <v>210</v>
      </c>
      <c r="C25" s="253" t="s">
        <v>211</v>
      </c>
      <c r="D25" s="324">
        <v>45407.0</v>
      </c>
      <c r="E25" s="254">
        <v>45412.0</v>
      </c>
      <c r="F25" s="255" t="s">
        <v>45</v>
      </c>
      <c r="G25" s="47">
        <v>200.0</v>
      </c>
      <c r="H25" s="57">
        <v>200.0</v>
      </c>
      <c r="I25" s="257">
        <f>(E25-D21)</f>
        <v>13</v>
      </c>
      <c r="J25" s="253" t="s">
        <v>1201</v>
      </c>
      <c r="K25" s="253" t="s">
        <v>1202</v>
      </c>
      <c r="L25" s="258" t="s">
        <v>560</v>
      </c>
      <c r="M25" s="265"/>
      <c r="N25" s="265"/>
      <c r="O25" s="265"/>
      <c r="P25" s="257"/>
      <c r="Q25" s="257"/>
      <c r="R25" s="260">
        <v>173.0</v>
      </c>
      <c r="S25" s="47" t="s">
        <v>49</v>
      </c>
      <c r="T25" s="300"/>
      <c r="U25" s="300"/>
      <c r="V25" s="258" t="s">
        <v>69</v>
      </c>
      <c r="W25" s="325"/>
      <c r="X25" s="326"/>
      <c r="Y25" s="59">
        <v>162347.0</v>
      </c>
      <c r="Z25" s="301"/>
      <c r="AA25" s="60">
        <v>3465.0</v>
      </c>
      <c r="AB25" s="258"/>
      <c r="AC25" s="255"/>
      <c r="AD25" s="262">
        <f t="shared" ref="AD25:AD26" si="12">AA25</f>
        <v>3465</v>
      </c>
      <c r="AE25" s="258"/>
      <c r="AF25" s="260" t="s">
        <v>49</v>
      </c>
      <c r="AG25" s="258" t="s">
        <v>99</v>
      </c>
      <c r="AH25" s="258" t="s">
        <v>100</v>
      </c>
      <c r="AI25" s="255"/>
      <c r="AJ25" s="253" t="s">
        <v>214</v>
      </c>
      <c r="AK25" s="253" t="s">
        <v>215</v>
      </c>
      <c r="AL25" s="265"/>
      <c r="AM25" s="265"/>
      <c r="AN25" s="265"/>
    </row>
    <row r="26" hidden="1">
      <c r="A26" s="54"/>
      <c r="B26" s="9" t="s">
        <v>1030</v>
      </c>
      <c r="C26" s="266" t="s">
        <v>211</v>
      </c>
      <c r="D26" s="327">
        <v>45426.0</v>
      </c>
      <c r="E26" s="327">
        <v>45426.0</v>
      </c>
      <c r="F26" s="268" t="s">
        <v>45</v>
      </c>
      <c r="G26" s="328" t="s">
        <v>232</v>
      </c>
      <c r="H26" s="57">
        <v>40.0</v>
      </c>
      <c r="I26" s="269">
        <v>0.0</v>
      </c>
      <c r="J26" s="268" t="s">
        <v>265</v>
      </c>
      <c r="K26" s="268"/>
      <c r="L26" s="271"/>
      <c r="M26" s="271"/>
      <c r="N26" s="278" t="s">
        <v>45</v>
      </c>
      <c r="O26" s="38" t="s">
        <v>1031</v>
      </c>
      <c r="P26" s="269"/>
      <c r="Q26" s="269" t="s">
        <v>137</v>
      </c>
      <c r="R26" s="269"/>
      <c r="S26" s="328" t="s">
        <v>1203</v>
      </c>
      <c r="T26" s="278"/>
      <c r="U26" s="274">
        <v>45426.0</v>
      </c>
      <c r="V26" s="278" t="s">
        <v>69</v>
      </c>
      <c r="W26" s="322"/>
      <c r="X26" s="329"/>
      <c r="Y26" s="59">
        <v>162347.0</v>
      </c>
      <c r="Z26" s="317"/>
      <c r="AA26" s="60">
        <v>3465.0</v>
      </c>
      <c r="AB26" s="278"/>
      <c r="AC26" s="268"/>
      <c r="AD26" s="275">
        <f t="shared" si="12"/>
        <v>3465</v>
      </c>
      <c r="AE26" s="278"/>
      <c r="AF26" s="273" t="s">
        <v>49</v>
      </c>
      <c r="AG26" s="278" t="s">
        <v>99</v>
      </c>
      <c r="AH26" s="278" t="s">
        <v>100</v>
      </c>
      <c r="AI26" s="268"/>
      <c r="AJ26" s="266" t="s">
        <v>214</v>
      </c>
      <c r="AK26" s="266" t="s">
        <v>215</v>
      </c>
      <c r="AL26" s="271"/>
      <c r="AM26" s="271"/>
      <c r="AN26" s="278" t="s">
        <v>1032</v>
      </c>
    </row>
    <row r="27" hidden="1">
      <c r="A27" s="9"/>
      <c r="B27" s="252" t="s">
        <v>1033</v>
      </c>
      <c r="C27" s="255"/>
      <c r="D27" s="330">
        <v>45413.0</v>
      </c>
      <c r="E27" s="330">
        <v>45413.0</v>
      </c>
      <c r="F27" s="47" t="s">
        <v>45</v>
      </c>
      <c r="G27" s="265"/>
      <c r="H27" s="257"/>
      <c r="I27" s="257"/>
      <c r="J27" s="255"/>
      <c r="K27" s="255"/>
      <c r="L27" s="265"/>
      <c r="M27" s="255"/>
      <c r="N27" s="258" t="s">
        <v>45</v>
      </c>
      <c r="O27" s="47" t="s">
        <v>67</v>
      </c>
      <c r="P27" s="256"/>
      <c r="Q27" s="256"/>
      <c r="R27" s="331">
        <v>90.0</v>
      </c>
      <c r="S27" s="332" t="s">
        <v>49</v>
      </c>
      <c r="T27" s="258"/>
      <c r="U27" s="261"/>
      <c r="V27" s="258"/>
      <c r="W27" s="325"/>
      <c r="X27" s="326"/>
      <c r="Y27" s="333"/>
      <c r="Z27" s="301"/>
      <c r="AA27" s="325"/>
      <c r="AB27" s="258"/>
      <c r="AC27" s="255"/>
      <c r="AD27" s="255"/>
      <c r="AE27" s="258"/>
      <c r="AF27" s="259"/>
      <c r="AG27" s="258" t="s">
        <v>1034</v>
      </c>
      <c r="AH27" s="258" t="s">
        <v>1035</v>
      </c>
      <c r="AI27" s="255"/>
      <c r="AJ27" s="255"/>
      <c r="AK27" s="253" t="s">
        <v>1036</v>
      </c>
      <c r="AL27" s="265"/>
      <c r="AM27" s="265"/>
      <c r="AN27" s="258"/>
    </row>
    <row r="28">
      <c r="A28" s="334" t="s">
        <v>41</v>
      </c>
      <c r="B28" s="334" t="s">
        <v>1204</v>
      </c>
      <c r="C28" s="335" t="s">
        <v>137</v>
      </c>
      <c r="D28" s="335" t="s">
        <v>137</v>
      </c>
      <c r="E28" s="335" t="s">
        <v>137</v>
      </c>
      <c r="F28" s="335" t="s">
        <v>137</v>
      </c>
      <c r="G28" s="335" t="s">
        <v>137</v>
      </c>
      <c r="H28" s="335"/>
      <c r="I28" s="335"/>
      <c r="J28" s="335" t="s">
        <v>137</v>
      </c>
      <c r="K28" s="335" t="s">
        <v>137</v>
      </c>
      <c r="L28" s="335" t="s">
        <v>137</v>
      </c>
      <c r="M28" s="335" t="s">
        <v>137</v>
      </c>
      <c r="N28" s="335" t="s">
        <v>137</v>
      </c>
      <c r="O28" s="335" t="s">
        <v>137</v>
      </c>
      <c r="P28" s="335"/>
      <c r="Q28" s="335" t="s">
        <v>137</v>
      </c>
      <c r="R28" s="335"/>
      <c r="S28" s="335" t="s">
        <v>137</v>
      </c>
      <c r="T28" s="335"/>
      <c r="U28" s="335" t="s">
        <v>137</v>
      </c>
      <c r="V28" s="335" t="s">
        <v>137</v>
      </c>
      <c r="W28" s="335" t="s">
        <v>137</v>
      </c>
      <c r="X28" s="336"/>
      <c r="Y28" s="335" t="s">
        <v>137</v>
      </c>
      <c r="Z28" s="335" t="s">
        <v>137</v>
      </c>
      <c r="AA28" s="335" t="s">
        <v>137</v>
      </c>
      <c r="AB28" s="335"/>
      <c r="AC28" s="268"/>
      <c r="AD28" s="268"/>
      <c r="AE28" s="335" t="s">
        <v>137</v>
      </c>
      <c r="AF28" s="337" t="s">
        <v>45</v>
      </c>
      <c r="AG28" s="335" t="s">
        <v>56</v>
      </c>
      <c r="AH28" s="335" t="s">
        <v>57</v>
      </c>
      <c r="AI28" s="338"/>
      <c r="AJ28" s="338"/>
      <c r="AK28" s="338"/>
      <c r="AL28" s="338"/>
      <c r="AM28" s="338"/>
      <c r="AN28" s="338"/>
    </row>
    <row r="29">
      <c r="A29" s="9" t="s">
        <v>41</v>
      </c>
      <c r="B29" s="252" t="s">
        <v>216</v>
      </c>
      <c r="C29" s="253" t="s">
        <v>217</v>
      </c>
      <c r="D29" s="339">
        <v>45412.0</v>
      </c>
      <c r="E29" s="340">
        <v>45428.0</v>
      </c>
      <c r="F29" s="253" t="s">
        <v>45</v>
      </c>
      <c r="G29" s="253">
        <v>200.0</v>
      </c>
      <c r="H29" s="256">
        <v>200.0</v>
      </c>
      <c r="I29" s="257">
        <f>(E29-D29)</f>
        <v>16</v>
      </c>
      <c r="J29" s="253" t="s">
        <v>1205</v>
      </c>
      <c r="K29" s="253" t="s">
        <v>1206</v>
      </c>
      <c r="L29" s="253" t="s">
        <v>1207</v>
      </c>
      <c r="M29" s="253" t="s">
        <v>220</v>
      </c>
      <c r="N29" s="253" t="s">
        <v>45</v>
      </c>
      <c r="O29" s="25" t="s">
        <v>1208</v>
      </c>
      <c r="P29" s="167"/>
      <c r="Q29" s="256" t="s">
        <v>137</v>
      </c>
      <c r="R29" s="259"/>
      <c r="S29" s="253" t="s">
        <v>1209</v>
      </c>
      <c r="T29" s="258" t="s">
        <v>49</v>
      </c>
      <c r="U29" s="258" t="s">
        <v>1210</v>
      </c>
      <c r="V29" s="253" t="s">
        <v>53</v>
      </c>
      <c r="W29" s="262">
        <v>8.25E8</v>
      </c>
      <c r="X29" s="263">
        <f>W29/1000000</f>
        <v>825</v>
      </c>
      <c r="Y29" s="264">
        <v>14134.0</v>
      </c>
      <c r="Z29" s="262" t="s">
        <v>223</v>
      </c>
      <c r="AA29" s="262">
        <v>44460.0</v>
      </c>
      <c r="AB29" s="255"/>
      <c r="AC29" s="255"/>
      <c r="AD29" s="262">
        <f>AA29</f>
        <v>44460</v>
      </c>
      <c r="AE29" s="253" t="s">
        <v>204</v>
      </c>
      <c r="AF29" s="260" t="s">
        <v>49</v>
      </c>
      <c r="AG29" s="258" t="s">
        <v>224</v>
      </c>
      <c r="AH29" s="258" t="s">
        <v>225</v>
      </c>
      <c r="AI29" s="255"/>
      <c r="AJ29" s="253" t="s">
        <v>226</v>
      </c>
      <c r="AK29" s="253" t="s">
        <v>227</v>
      </c>
      <c r="AL29" s="253" t="s">
        <v>228</v>
      </c>
      <c r="AM29" s="265"/>
      <c r="AN29" s="253" t="s">
        <v>229</v>
      </c>
    </row>
    <row r="30" hidden="1">
      <c r="A30" s="9"/>
      <c r="B30" s="9" t="s">
        <v>1037</v>
      </c>
      <c r="C30" s="268"/>
      <c r="D30" s="341"/>
      <c r="E30" s="342"/>
      <c r="F30" s="268"/>
      <c r="G30" s="268"/>
      <c r="H30" s="269"/>
      <c r="I30" s="270"/>
      <c r="J30" s="268"/>
      <c r="K30" s="268"/>
      <c r="L30" s="268"/>
      <c r="M30" s="268"/>
      <c r="N30" s="268"/>
      <c r="O30" s="205"/>
      <c r="P30" s="167"/>
      <c r="Q30" s="269"/>
      <c r="R30" s="289"/>
      <c r="S30" s="268"/>
      <c r="T30" s="278"/>
      <c r="U30" s="278"/>
      <c r="V30" s="268"/>
      <c r="W30" s="309"/>
      <c r="X30" s="276"/>
      <c r="Y30" s="320"/>
      <c r="Z30" s="309"/>
      <c r="AA30" s="309"/>
      <c r="AB30" s="268"/>
      <c r="AC30" s="268"/>
      <c r="AD30" s="268"/>
      <c r="AE30" s="268"/>
      <c r="AF30" s="272"/>
      <c r="AG30" s="278"/>
      <c r="AH30" s="278"/>
      <c r="AI30" s="268"/>
      <c r="AJ30" s="268"/>
      <c r="AK30" s="268"/>
      <c r="AL30" s="268"/>
      <c r="AM30" s="271"/>
      <c r="AN30" s="268"/>
    </row>
    <row r="31">
      <c r="A31" s="9" t="s">
        <v>41</v>
      </c>
      <c r="B31" s="252" t="s">
        <v>230</v>
      </c>
      <c r="C31" s="253" t="s">
        <v>231</v>
      </c>
      <c r="D31" s="254">
        <v>45407.0</v>
      </c>
      <c r="E31" s="254">
        <v>45422.0</v>
      </c>
      <c r="F31" s="253" t="s">
        <v>45</v>
      </c>
      <c r="G31" s="253" t="s">
        <v>232</v>
      </c>
      <c r="H31" s="256">
        <v>50.0</v>
      </c>
      <c r="I31" s="257">
        <f>(E31-D31)</f>
        <v>15</v>
      </c>
      <c r="J31" s="253" t="s">
        <v>1211</v>
      </c>
      <c r="K31" s="253" t="s">
        <v>234</v>
      </c>
      <c r="L31" s="253" t="s">
        <v>1212</v>
      </c>
      <c r="M31" s="253" t="s">
        <v>235</v>
      </c>
      <c r="N31" s="253" t="s">
        <v>45</v>
      </c>
      <c r="O31" s="258" t="s">
        <v>51</v>
      </c>
      <c r="P31" s="257"/>
      <c r="Q31" s="257"/>
      <c r="R31" s="343">
        <v>33.0</v>
      </c>
      <c r="S31" s="265"/>
      <c r="T31" s="300"/>
      <c r="U31" s="300"/>
      <c r="V31" s="253" t="s">
        <v>53</v>
      </c>
      <c r="W31" s="262">
        <v>1.0E9</v>
      </c>
      <c r="X31" s="263">
        <f>W31/1000000</f>
        <v>1000</v>
      </c>
      <c r="Y31" s="264">
        <v>12482.0</v>
      </c>
      <c r="Z31" s="262" t="s">
        <v>236</v>
      </c>
      <c r="AA31" s="262">
        <v>60663.0</v>
      </c>
      <c r="AB31" s="255"/>
      <c r="AC31" s="255"/>
      <c r="AD31" s="262">
        <f t="shared" ref="AD31:AD34" si="13">AA31</f>
        <v>60663</v>
      </c>
      <c r="AE31" s="253" t="s">
        <v>237</v>
      </c>
      <c r="AF31" s="260" t="s">
        <v>49</v>
      </c>
      <c r="AG31" s="258" t="s">
        <v>238</v>
      </c>
      <c r="AH31" s="258" t="s">
        <v>141</v>
      </c>
      <c r="AI31" s="255"/>
      <c r="AJ31" s="253" t="s">
        <v>239</v>
      </c>
      <c r="AK31" s="253" t="s">
        <v>240</v>
      </c>
      <c r="AL31" s="265"/>
      <c r="AM31" s="265"/>
      <c r="AN31" s="253" t="s">
        <v>241</v>
      </c>
    </row>
    <row r="32">
      <c r="A32" s="334" t="s">
        <v>41</v>
      </c>
      <c r="B32" s="334" t="s">
        <v>1213</v>
      </c>
      <c r="C32" s="335" t="s">
        <v>137</v>
      </c>
      <c r="D32" s="335" t="s">
        <v>137</v>
      </c>
      <c r="E32" s="335" t="s">
        <v>137</v>
      </c>
      <c r="F32" s="335" t="s">
        <v>137</v>
      </c>
      <c r="G32" s="335" t="s">
        <v>137</v>
      </c>
      <c r="H32" s="335"/>
      <c r="I32" s="335"/>
      <c r="J32" s="335" t="s">
        <v>137</v>
      </c>
      <c r="K32" s="335" t="s">
        <v>137</v>
      </c>
      <c r="L32" s="335" t="s">
        <v>137</v>
      </c>
      <c r="M32" s="335" t="s">
        <v>137</v>
      </c>
      <c r="N32" s="344" t="s">
        <v>1214</v>
      </c>
      <c r="O32" s="335" t="s">
        <v>137</v>
      </c>
      <c r="P32" s="335"/>
      <c r="Q32" s="335" t="s">
        <v>137</v>
      </c>
      <c r="R32" s="335"/>
      <c r="S32" s="335" t="s">
        <v>137</v>
      </c>
      <c r="T32" s="335"/>
      <c r="U32" s="335" t="s">
        <v>137</v>
      </c>
      <c r="V32" s="344" t="s">
        <v>53</v>
      </c>
      <c r="W32" s="345">
        <v>1.16E10</v>
      </c>
      <c r="X32" s="346"/>
      <c r="Y32" s="347">
        <v>6640.0</v>
      </c>
      <c r="Z32" s="345" t="s">
        <v>1215</v>
      </c>
      <c r="AA32" s="345">
        <v>66172.0</v>
      </c>
      <c r="AB32" s="348"/>
      <c r="AC32" s="268"/>
      <c r="AD32" s="275">
        <f t="shared" si="13"/>
        <v>66172</v>
      </c>
      <c r="AE32" s="344" t="s">
        <v>1216</v>
      </c>
      <c r="AF32" s="337" t="s">
        <v>49</v>
      </c>
      <c r="AG32" s="335" t="s">
        <v>1217</v>
      </c>
      <c r="AH32" s="335" t="s">
        <v>448</v>
      </c>
      <c r="AI32" s="348"/>
      <c r="AJ32" s="344" t="s">
        <v>1218</v>
      </c>
      <c r="AK32" s="344" t="s">
        <v>1219</v>
      </c>
      <c r="AL32" s="338"/>
      <c r="AM32" s="338"/>
      <c r="AN32" s="338"/>
    </row>
    <row r="33">
      <c r="A33" s="9" t="s">
        <v>41</v>
      </c>
      <c r="B33" s="252" t="s">
        <v>242</v>
      </c>
      <c r="C33" s="253" t="s">
        <v>243</v>
      </c>
      <c r="D33" s="254">
        <v>45405.0</v>
      </c>
      <c r="E33" s="254">
        <v>45407.0</v>
      </c>
      <c r="F33" s="255" t="s">
        <v>45</v>
      </c>
      <c r="G33" s="253">
        <v>100.0</v>
      </c>
      <c r="H33" s="256">
        <v>100.0</v>
      </c>
      <c r="I33" s="257">
        <f t="shared" ref="I33:I41" si="14">(E33-D33)</f>
        <v>2</v>
      </c>
      <c r="J33" s="253" t="s">
        <v>244</v>
      </c>
      <c r="K33" s="253" t="s">
        <v>245</v>
      </c>
      <c r="L33" s="258" t="s">
        <v>560</v>
      </c>
      <c r="M33" s="253" t="s">
        <v>246</v>
      </c>
      <c r="N33" s="253" t="s">
        <v>45</v>
      </c>
      <c r="O33" s="253" t="s">
        <v>67</v>
      </c>
      <c r="P33" s="349" t="s">
        <v>67</v>
      </c>
      <c r="Q33" s="297"/>
      <c r="R33" s="260">
        <v>118.0</v>
      </c>
      <c r="S33" s="253" t="s">
        <v>45</v>
      </c>
      <c r="T33" s="258" t="s">
        <v>45</v>
      </c>
      <c r="U33" s="258" t="s">
        <v>137</v>
      </c>
      <c r="V33" s="253" t="s">
        <v>53</v>
      </c>
      <c r="W33" s="262">
        <v>2.596E8</v>
      </c>
      <c r="X33" s="263">
        <f t="shared" ref="X33:X34" si="15">W33/1000000</f>
        <v>259.6</v>
      </c>
      <c r="Y33" s="264">
        <v>4149.0</v>
      </c>
      <c r="Z33" s="262" t="s">
        <v>247</v>
      </c>
      <c r="AA33" s="262">
        <v>55392.0</v>
      </c>
      <c r="AB33" s="255"/>
      <c r="AC33" s="255"/>
      <c r="AD33" s="262">
        <f t="shared" si="13"/>
        <v>55392</v>
      </c>
      <c r="AE33" s="253" t="s">
        <v>248</v>
      </c>
      <c r="AF33" s="260" t="s">
        <v>45</v>
      </c>
      <c r="AG33" s="258" t="s">
        <v>111</v>
      </c>
      <c r="AH33" s="258" t="s">
        <v>112</v>
      </c>
      <c r="AI33" s="255"/>
      <c r="AJ33" s="253" t="s">
        <v>249</v>
      </c>
      <c r="AK33" s="253" t="s">
        <v>177</v>
      </c>
      <c r="AL33" s="265"/>
      <c r="AM33" s="265"/>
      <c r="AN33" s="265"/>
    </row>
    <row r="34">
      <c r="A34" s="9" t="s">
        <v>41</v>
      </c>
      <c r="B34" s="9" t="s">
        <v>250</v>
      </c>
      <c r="C34" s="266" t="s">
        <v>251</v>
      </c>
      <c r="D34" s="267">
        <v>45407.0</v>
      </c>
      <c r="E34" s="267">
        <v>45407.0</v>
      </c>
      <c r="F34" s="268" t="s">
        <v>45</v>
      </c>
      <c r="G34" s="266" t="s">
        <v>232</v>
      </c>
      <c r="H34" s="269">
        <v>50.0</v>
      </c>
      <c r="I34" s="270">
        <f t="shared" si="14"/>
        <v>0</v>
      </c>
      <c r="J34" s="266" t="s">
        <v>252</v>
      </c>
      <c r="K34" s="266" t="s">
        <v>253</v>
      </c>
      <c r="L34" s="278" t="s">
        <v>560</v>
      </c>
      <c r="M34" s="266" t="s">
        <v>254</v>
      </c>
      <c r="N34" s="266" t="s">
        <v>136</v>
      </c>
      <c r="O34" s="266" t="s">
        <v>1220</v>
      </c>
      <c r="P34" s="269" t="s">
        <v>67</v>
      </c>
      <c r="Q34" s="270"/>
      <c r="R34" s="273">
        <v>28.0</v>
      </c>
      <c r="S34" s="266" t="s">
        <v>1221</v>
      </c>
      <c r="T34" s="278" t="s">
        <v>45</v>
      </c>
      <c r="U34" s="278" t="s">
        <v>137</v>
      </c>
      <c r="V34" s="266" t="s">
        <v>53</v>
      </c>
      <c r="W34" s="275">
        <v>1.1E10</v>
      </c>
      <c r="X34" s="276">
        <f t="shared" si="15"/>
        <v>11000</v>
      </c>
      <c r="Y34" s="277">
        <v>7101.0</v>
      </c>
      <c r="Z34" s="275" t="s">
        <v>256</v>
      </c>
      <c r="AA34" s="275">
        <v>60774.0</v>
      </c>
      <c r="AB34" s="268"/>
      <c r="AC34" s="268"/>
      <c r="AD34" s="275">
        <f t="shared" si="13"/>
        <v>60774</v>
      </c>
      <c r="AE34" s="266" t="s">
        <v>257</v>
      </c>
      <c r="AF34" s="273" t="s">
        <v>49</v>
      </c>
      <c r="AG34" s="278" t="s">
        <v>258</v>
      </c>
      <c r="AH34" s="278" t="s">
        <v>259</v>
      </c>
      <c r="AI34" s="268"/>
      <c r="AJ34" s="266" t="s">
        <v>260</v>
      </c>
      <c r="AK34" s="266" t="s">
        <v>261</v>
      </c>
      <c r="AL34" s="271"/>
      <c r="AM34" s="271"/>
      <c r="AN34" s="266" t="s">
        <v>1222</v>
      </c>
    </row>
    <row r="35">
      <c r="A35" s="9" t="s">
        <v>41</v>
      </c>
      <c r="B35" s="252" t="s">
        <v>263</v>
      </c>
      <c r="C35" s="253" t="s">
        <v>264</v>
      </c>
      <c r="D35" s="254">
        <v>45407.0</v>
      </c>
      <c r="E35" s="254">
        <v>45420.0</v>
      </c>
      <c r="F35" s="255" t="s">
        <v>45</v>
      </c>
      <c r="G35" s="253">
        <v>100.0</v>
      </c>
      <c r="H35" s="256">
        <v>100.0</v>
      </c>
      <c r="I35" s="257">
        <f t="shared" si="14"/>
        <v>13</v>
      </c>
      <c r="J35" s="343" t="s">
        <v>265</v>
      </c>
      <c r="K35" s="253" t="s">
        <v>266</v>
      </c>
      <c r="L35" s="253" t="s">
        <v>1223</v>
      </c>
      <c r="M35" s="253" t="s">
        <v>267</v>
      </c>
      <c r="N35" s="253" t="s">
        <v>45</v>
      </c>
      <c r="O35" s="253" t="s">
        <v>67</v>
      </c>
      <c r="P35" s="256" t="s">
        <v>67</v>
      </c>
      <c r="Q35" s="260">
        <v>12.0</v>
      </c>
      <c r="R35" s="260">
        <v>25.0</v>
      </c>
      <c r="S35" s="253" t="s">
        <v>268</v>
      </c>
      <c r="T35" s="258" t="s">
        <v>49</v>
      </c>
      <c r="U35" s="300"/>
      <c r="V35" s="253" t="s">
        <v>69</v>
      </c>
      <c r="W35" s="325"/>
      <c r="X35" s="263"/>
      <c r="Y35" s="264">
        <v>7872.0</v>
      </c>
      <c r="Z35" s="301"/>
      <c r="AA35" s="24" t="s">
        <v>269</v>
      </c>
      <c r="AB35" s="258"/>
      <c r="AC35" s="255"/>
      <c r="AD35" s="255"/>
      <c r="AE35" s="258"/>
      <c r="AF35" s="260" t="s">
        <v>49</v>
      </c>
      <c r="AG35" s="258" t="s">
        <v>99</v>
      </c>
      <c r="AH35" s="258" t="s">
        <v>100</v>
      </c>
      <c r="AI35" s="255"/>
      <c r="AJ35" s="253" t="s">
        <v>270</v>
      </c>
      <c r="AK35" s="253" t="s">
        <v>271</v>
      </c>
      <c r="AL35" s="253" t="s">
        <v>272</v>
      </c>
      <c r="AM35" s="265"/>
      <c r="AN35" s="258" t="s">
        <v>273</v>
      </c>
    </row>
    <row r="36">
      <c r="A36" s="9" t="s">
        <v>41</v>
      </c>
      <c r="B36" s="9" t="s">
        <v>274</v>
      </c>
      <c r="C36" s="266" t="s">
        <v>275</v>
      </c>
      <c r="D36" s="267">
        <v>45407.0</v>
      </c>
      <c r="E36" s="267">
        <v>45412.0</v>
      </c>
      <c r="F36" s="268" t="s">
        <v>45</v>
      </c>
      <c r="G36" s="266">
        <v>60.0</v>
      </c>
      <c r="H36" s="269">
        <v>60.0</v>
      </c>
      <c r="I36" s="270">
        <f t="shared" si="14"/>
        <v>5</v>
      </c>
      <c r="J36" s="266" t="s">
        <v>186</v>
      </c>
      <c r="K36" s="266" t="s">
        <v>276</v>
      </c>
      <c r="L36" s="350" t="s">
        <v>560</v>
      </c>
      <c r="M36" s="351" t="s">
        <v>277</v>
      </c>
      <c r="N36" s="271"/>
      <c r="O36" s="266" t="s">
        <v>67</v>
      </c>
      <c r="P36" s="269" t="s">
        <v>67</v>
      </c>
      <c r="Q36" s="270"/>
      <c r="R36" s="273">
        <v>5.0</v>
      </c>
      <c r="S36" s="266" t="s">
        <v>45</v>
      </c>
      <c r="T36" s="278" t="s">
        <v>45</v>
      </c>
      <c r="U36" s="278" t="s">
        <v>137</v>
      </c>
      <c r="V36" s="266" t="s">
        <v>69</v>
      </c>
      <c r="W36" s="275">
        <v>8.97570109E8</v>
      </c>
      <c r="X36" s="276">
        <f t="shared" ref="X36:X41" si="16">W36/1000000</f>
        <v>897.570109</v>
      </c>
      <c r="Y36" s="277">
        <v>32936.0</v>
      </c>
      <c r="Z36" s="275" t="s">
        <v>278</v>
      </c>
      <c r="AA36" s="24" t="s">
        <v>279</v>
      </c>
      <c r="AB36" s="268"/>
      <c r="AC36" s="268"/>
      <c r="AD36" s="268"/>
      <c r="AE36" s="266" t="s">
        <v>280</v>
      </c>
      <c r="AF36" s="273" t="s">
        <v>49</v>
      </c>
      <c r="AG36" s="278" t="s">
        <v>281</v>
      </c>
      <c r="AH36" s="278" t="s">
        <v>282</v>
      </c>
      <c r="AI36" s="268"/>
      <c r="AJ36" s="266" t="s">
        <v>283</v>
      </c>
      <c r="AK36" s="266" t="s">
        <v>284</v>
      </c>
      <c r="AL36" s="25" t="s">
        <v>285</v>
      </c>
      <c r="AM36" s="271"/>
      <c r="AN36" s="25" t="s">
        <v>286</v>
      </c>
    </row>
    <row r="37">
      <c r="A37" s="9" t="s">
        <v>41</v>
      </c>
      <c r="B37" s="252" t="s">
        <v>287</v>
      </c>
      <c r="C37" s="253" t="s">
        <v>1224</v>
      </c>
      <c r="D37" s="254">
        <v>45413.0</v>
      </c>
      <c r="E37" s="254">
        <v>45413.0</v>
      </c>
      <c r="F37" s="255" t="s">
        <v>45</v>
      </c>
      <c r="G37" s="253" t="s">
        <v>289</v>
      </c>
      <c r="H37" s="256">
        <v>30.0</v>
      </c>
      <c r="I37" s="257">
        <f t="shared" si="14"/>
        <v>0</v>
      </c>
      <c r="J37" s="253" t="s">
        <v>265</v>
      </c>
      <c r="K37" s="253" t="s">
        <v>290</v>
      </c>
      <c r="L37" s="255" t="s">
        <v>560</v>
      </c>
      <c r="M37" s="253" t="s">
        <v>291</v>
      </c>
      <c r="N37" s="253" t="s">
        <v>45</v>
      </c>
      <c r="O37" s="253" t="s">
        <v>67</v>
      </c>
      <c r="P37" s="256" t="s">
        <v>67</v>
      </c>
      <c r="Q37" s="352"/>
      <c r="R37" s="260">
        <v>15.0</v>
      </c>
      <c r="S37" s="253" t="s">
        <v>45</v>
      </c>
      <c r="T37" s="258" t="s">
        <v>45</v>
      </c>
      <c r="U37" s="258" t="s">
        <v>137</v>
      </c>
      <c r="V37" s="253" t="s">
        <v>53</v>
      </c>
      <c r="W37" s="262">
        <v>7.34E8</v>
      </c>
      <c r="X37" s="263">
        <f t="shared" si="16"/>
        <v>734</v>
      </c>
      <c r="Y37" s="264">
        <v>9904.0</v>
      </c>
      <c r="Z37" s="262" t="s">
        <v>202</v>
      </c>
      <c r="AA37" s="262">
        <v>62990.0</v>
      </c>
      <c r="AB37" s="255"/>
      <c r="AC37" s="255"/>
      <c r="AD37" s="262">
        <f t="shared" ref="AD37:AD38" si="17">AA37</f>
        <v>62990</v>
      </c>
      <c r="AE37" s="253" t="s">
        <v>292</v>
      </c>
      <c r="AF37" s="260" t="s">
        <v>49</v>
      </c>
      <c r="AG37" s="258" t="s">
        <v>99</v>
      </c>
      <c r="AH37" s="258" t="s">
        <v>100</v>
      </c>
      <c r="AI37" s="255"/>
      <c r="AJ37" s="253">
        <v>900028.0</v>
      </c>
      <c r="AK37" s="253" t="s">
        <v>293</v>
      </c>
      <c r="AL37" s="352"/>
      <c r="AM37" s="265"/>
      <c r="AN37" s="253" t="s">
        <v>294</v>
      </c>
    </row>
    <row r="38">
      <c r="A38" s="9" t="s">
        <v>41</v>
      </c>
      <c r="B38" s="9" t="s">
        <v>295</v>
      </c>
      <c r="C38" s="266" t="s">
        <v>296</v>
      </c>
      <c r="D38" s="353">
        <f>D40</f>
        <v>45407</v>
      </c>
      <c r="E38" s="353">
        <f>E41</f>
        <v>45420</v>
      </c>
      <c r="F38" s="268" t="s">
        <v>45</v>
      </c>
      <c r="G38" s="354" t="str">
        <f>G41</f>
        <v>300 (day 1, April 25, AU joined)</v>
      </c>
      <c r="H38" s="269">
        <v>300.0</v>
      </c>
      <c r="I38" s="270">
        <f t="shared" si="14"/>
        <v>13</v>
      </c>
      <c r="J38" s="266" t="s">
        <v>1225</v>
      </c>
      <c r="K38" s="266" t="s">
        <v>298</v>
      </c>
      <c r="L38" s="278" t="s">
        <v>560</v>
      </c>
      <c r="M38" s="266" t="s">
        <v>299</v>
      </c>
      <c r="N38" s="266" t="s">
        <v>45</v>
      </c>
      <c r="O38" s="278" t="s">
        <v>51</v>
      </c>
      <c r="P38" s="272"/>
      <c r="Q38" s="273">
        <v>1.0</v>
      </c>
      <c r="R38" s="273">
        <v>33.0</v>
      </c>
      <c r="S38" s="266" t="s">
        <v>45</v>
      </c>
      <c r="T38" s="269" t="s">
        <v>45</v>
      </c>
      <c r="U38" s="269" t="s">
        <v>137</v>
      </c>
      <c r="V38" s="266" t="s">
        <v>53</v>
      </c>
      <c r="W38" s="275">
        <v>1.916E8</v>
      </c>
      <c r="X38" s="276">
        <f t="shared" si="16"/>
        <v>191.6</v>
      </c>
      <c r="Y38" s="277">
        <v>914.0</v>
      </c>
      <c r="Z38" s="275" t="s">
        <v>300</v>
      </c>
      <c r="AA38" s="275">
        <v>18254.0</v>
      </c>
      <c r="AB38" s="268"/>
      <c r="AC38" s="268"/>
      <c r="AD38" s="275">
        <f t="shared" si="17"/>
        <v>18254</v>
      </c>
      <c r="AE38" s="266" t="s">
        <v>301</v>
      </c>
      <c r="AF38" s="273" t="s">
        <v>45</v>
      </c>
      <c r="AG38" s="278" t="s">
        <v>56</v>
      </c>
      <c r="AH38" s="278" t="s">
        <v>57</v>
      </c>
      <c r="AI38" s="268"/>
      <c r="AJ38" s="266" t="s">
        <v>302</v>
      </c>
      <c r="AK38" s="266" t="s">
        <v>303</v>
      </c>
      <c r="AL38" s="25" t="s">
        <v>304</v>
      </c>
      <c r="AM38" s="271"/>
      <c r="AN38" s="266" t="s">
        <v>1226</v>
      </c>
    </row>
    <row r="39">
      <c r="A39" s="9" t="s">
        <v>41</v>
      </c>
      <c r="B39" s="252" t="s">
        <v>306</v>
      </c>
      <c r="C39" s="253" t="s">
        <v>307</v>
      </c>
      <c r="D39" s="355">
        <f t="shared" ref="D39:E39" si="18">D40</f>
        <v>45407</v>
      </c>
      <c r="E39" s="355">
        <f t="shared" si="18"/>
        <v>45420</v>
      </c>
      <c r="F39" s="255" t="s">
        <v>45</v>
      </c>
      <c r="G39" s="356" t="str">
        <f>G40</f>
        <v>300 (day 1, April 25, AU joined)</v>
      </c>
      <c r="H39" s="256">
        <v>300.0</v>
      </c>
      <c r="I39" s="257">
        <f t="shared" si="14"/>
        <v>13</v>
      </c>
      <c r="J39" s="253" t="s">
        <v>1227</v>
      </c>
      <c r="K39" s="253" t="s">
        <v>1228</v>
      </c>
      <c r="L39" s="255" t="s">
        <v>560</v>
      </c>
      <c r="M39" s="255"/>
      <c r="N39" s="253" t="s">
        <v>45</v>
      </c>
      <c r="O39" s="258" t="s">
        <v>51</v>
      </c>
      <c r="P39" s="257"/>
      <c r="Q39" s="257"/>
      <c r="R39" s="260">
        <v>33.0</v>
      </c>
      <c r="S39" s="265"/>
      <c r="T39" s="300"/>
      <c r="U39" s="300"/>
      <c r="V39" s="253" t="s">
        <v>69</v>
      </c>
      <c r="W39" s="262">
        <v>1.794E8</v>
      </c>
      <c r="X39" s="263">
        <f t="shared" si="16"/>
        <v>179.4</v>
      </c>
      <c r="Y39" s="264">
        <v>26513.0</v>
      </c>
      <c r="Z39" s="325"/>
      <c r="AA39" s="262" t="s">
        <v>310</v>
      </c>
      <c r="AB39" s="255"/>
      <c r="AC39" s="255"/>
      <c r="AD39" s="255"/>
      <c r="AE39" s="253" t="s">
        <v>311</v>
      </c>
      <c r="AF39" s="260" t="s">
        <v>49</v>
      </c>
      <c r="AG39" s="258" t="s">
        <v>312</v>
      </c>
      <c r="AH39" s="258" t="s">
        <v>313</v>
      </c>
      <c r="AI39" s="255"/>
      <c r="AJ39" s="253" t="s">
        <v>314</v>
      </c>
      <c r="AK39" s="253" t="s">
        <v>315</v>
      </c>
      <c r="AL39" s="265"/>
      <c r="AM39" s="265"/>
      <c r="AN39" s="258" t="s">
        <v>316</v>
      </c>
    </row>
    <row r="40">
      <c r="A40" s="9" t="s">
        <v>41</v>
      </c>
      <c r="B40" s="9" t="s">
        <v>317</v>
      </c>
      <c r="C40" s="266" t="s">
        <v>318</v>
      </c>
      <c r="D40" s="267">
        <v>45407.0</v>
      </c>
      <c r="E40" s="267">
        <v>45420.0</v>
      </c>
      <c r="F40" s="268" t="s">
        <v>45</v>
      </c>
      <c r="G40" s="266" t="s">
        <v>46</v>
      </c>
      <c r="H40" s="269">
        <v>300.0</v>
      </c>
      <c r="I40" s="270">
        <f t="shared" si="14"/>
        <v>13</v>
      </c>
      <c r="J40" s="266" t="s">
        <v>1229</v>
      </c>
      <c r="K40" s="266" t="s">
        <v>1230</v>
      </c>
      <c r="L40" s="268" t="s">
        <v>560</v>
      </c>
      <c r="M40" s="266" t="s">
        <v>1231</v>
      </c>
      <c r="N40" s="266" t="s">
        <v>1232</v>
      </c>
      <c r="O40" s="266" t="s">
        <v>1233</v>
      </c>
      <c r="P40" s="269" t="s">
        <v>67</v>
      </c>
      <c r="Q40" s="357">
        <v>6.0</v>
      </c>
      <c r="R40" s="273">
        <v>33.0</v>
      </c>
      <c r="S40" s="266" t="s">
        <v>45</v>
      </c>
      <c r="T40" s="268" t="s">
        <v>45</v>
      </c>
      <c r="U40" s="267" t="s">
        <v>137</v>
      </c>
      <c r="V40" s="266" t="s">
        <v>323</v>
      </c>
      <c r="W40" s="275">
        <v>2.34E9</v>
      </c>
      <c r="X40" s="276">
        <f t="shared" si="16"/>
        <v>2340</v>
      </c>
      <c r="Y40" s="277">
        <v>10848.0</v>
      </c>
      <c r="Z40" s="275" t="s">
        <v>324</v>
      </c>
      <c r="AA40" s="275">
        <v>64990.0</v>
      </c>
      <c r="AB40" s="268"/>
      <c r="AC40" s="268"/>
      <c r="AD40" s="275">
        <f t="shared" ref="AD40:AD41" si="19">AA40</f>
        <v>64990</v>
      </c>
      <c r="AE40" s="266" t="s">
        <v>325</v>
      </c>
      <c r="AF40" s="273" t="s">
        <v>45</v>
      </c>
      <c r="AG40" s="278" t="s">
        <v>56</v>
      </c>
      <c r="AH40" s="278" t="s">
        <v>57</v>
      </c>
      <c r="AI40" s="268"/>
      <c r="AJ40" s="266" t="s">
        <v>326</v>
      </c>
      <c r="AK40" s="266" t="s">
        <v>1234</v>
      </c>
      <c r="AL40" s="271"/>
      <c r="AM40" s="271"/>
      <c r="AN40" s="278" t="s">
        <v>316</v>
      </c>
    </row>
    <row r="41">
      <c r="A41" s="9" t="s">
        <v>41</v>
      </c>
      <c r="B41" s="252" t="s">
        <v>328</v>
      </c>
      <c r="C41" s="253" t="s">
        <v>329</v>
      </c>
      <c r="D41" s="254">
        <v>45407.0</v>
      </c>
      <c r="E41" s="254">
        <v>45420.0</v>
      </c>
      <c r="F41" s="255" t="s">
        <v>45</v>
      </c>
      <c r="G41" s="356" t="str">
        <f>G40</f>
        <v>300 (day 1, April 25, AU joined)</v>
      </c>
      <c r="H41" s="256">
        <v>300.0</v>
      </c>
      <c r="I41" s="257">
        <f t="shared" si="14"/>
        <v>13</v>
      </c>
      <c r="J41" s="253" t="s">
        <v>1235</v>
      </c>
      <c r="K41" s="253" t="s">
        <v>331</v>
      </c>
      <c r="L41" s="265"/>
      <c r="M41" s="265"/>
      <c r="N41" s="253" t="s">
        <v>45</v>
      </c>
      <c r="O41" s="258" t="s">
        <v>51</v>
      </c>
      <c r="P41" s="259"/>
      <c r="Q41" s="260">
        <v>7.0</v>
      </c>
      <c r="R41" s="260">
        <v>33.0</v>
      </c>
      <c r="S41" s="265"/>
      <c r="T41" s="300"/>
      <c r="U41" s="300"/>
      <c r="V41" s="253" t="s">
        <v>53</v>
      </c>
      <c r="W41" s="262">
        <v>1960920.0</v>
      </c>
      <c r="X41" s="263">
        <f t="shared" si="16"/>
        <v>1.96092</v>
      </c>
      <c r="Y41" s="358">
        <v>7598.0</v>
      </c>
      <c r="Z41" s="262" t="s">
        <v>332</v>
      </c>
      <c r="AA41" s="262">
        <v>64896.0</v>
      </c>
      <c r="AB41" s="255"/>
      <c r="AC41" s="255"/>
      <c r="AD41" s="262">
        <f t="shared" si="19"/>
        <v>64896</v>
      </c>
      <c r="AE41" s="253" t="s">
        <v>333</v>
      </c>
      <c r="AF41" s="260" t="s">
        <v>45</v>
      </c>
      <c r="AG41" s="258" t="s">
        <v>56</v>
      </c>
      <c r="AH41" s="258" t="s">
        <v>57</v>
      </c>
      <c r="AI41" s="255"/>
      <c r="AJ41" s="253" t="s">
        <v>334</v>
      </c>
      <c r="AK41" s="253" t="s">
        <v>335</v>
      </c>
      <c r="AL41" s="265"/>
      <c r="AM41" s="265"/>
      <c r="AN41" s="260" t="s">
        <v>1236</v>
      </c>
    </row>
    <row r="42" hidden="1">
      <c r="A42" s="9"/>
      <c r="B42" s="9" t="s">
        <v>1038</v>
      </c>
      <c r="C42" s="268"/>
      <c r="D42" s="308">
        <v>45404.0</v>
      </c>
      <c r="E42" s="308">
        <v>45427.0</v>
      </c>
      <c r="F42" s="268" t="s">
        <v>49</v>
      </c>
      <c r="G42" s="271"/>
      <c r="H42" s="269"/>
      <c r="I42" s="270"/>
      <c r="J42" s="268"/>
      <c r="K42" s="268"/>
      <c r="L42" s="271"/>
      <c r="M42" s="271"/>
      <c r="N42" s="268"/>
      <c r="O42" s="278"/>
      <c r="P42" s="272"/>
      <c r="Q42" s="272"/>
      <c r="R42" s="272"/>
      <c r="S42" s="271"/>
      <c r="T42" s="303"/>
      <c r="U42" s="303"/>
      <c r="V42" s="268"/>
      <c r="W42" s="359"/>
      <c r="X42" s="276"/>
      <c r="Y42" s="360"/>
      <c r="Z42" s="309"/>
      <c r="AA42" s="309"/>
      <c r="AB42" s="268"/>
      <c r="AC42" s="268"/>
      <c r="AD42" s="268"/>
      <c r="AE42" s="268"/>
      <c r="AF42" s="272"/>
      <c r="AG42" s="278" t="s">
        <v>391</v>
      </c>
      <c r="AH42" s="278" t="s">
        <v>392</v>
      </c>
      <c r="AI42" s="268"/>
      <c r="AJ42" s="268"/>
      <c r="AK42" s="268"/>
      <c r="AL42" s="271"/>
      <c r="AM42" s="312" t="s">
        <v>1039</v>
      </c>
      <c r="AN42" s="272"/>
    </row>
    <row r="43">
      <c r="A43" s="9" t="s">
        <v>41</v>
      </c>
      <c r="B43" s="252" t="s">
        <v>337</v>
      </c>
      <c r="C43" s="253" t="s">
        <v>338</v>
      </c>
      <c r="D43" s="254">
        <v>45408.0</v>
      </c>
      <c r="E43" s="261"/>
      <c r="F43" s="255"/>
      <c r="G43" s="253" t="s">
        <v>339</v>
      </c>
      <c r="H43" s="256">
        <v>20.0</v>
      </c>
      <c r="I43" s="76"/>
      <c r="J43" s="25" t="s">
        <v>1237</v>
      </c>
      <c r="K43" s="253" t="s">
        <v>341</v>
      </c>
      <c r="L43" s="255" t="s">
        <v>560</v>
      </c>
      <c r="M43" s="253" t="s">
        <v>342</v>
      </c>
      <c r="N43" s="253" t="s">
        <v>45</v>
      </c>
      <c r="O43" s="253" t="s">
        <v>1238</v>
      </c>
      <c r="P43" s="256" t="s">
        <v>120</v>
      </c>
      <c r="Q43" s="256" t="s">
        <v>137</v>
      </c>
      <c r="R43" s="256"/>
      <c r="S43" s="253" t="s">
        <v>49</v>
      </c>
      <c r="T43" s="255" t="s">
        <v>49</v>
      </c>
      <c r="U43" s="253" t="s">
        <v>1239</v>
      </c>
      <c r="V43" s="253" t="s">
        <v>53</v>
      </c>
      <c r="W43" s="361">
        <v>100560.0</v>
      </c>
      <c r="X43" s="263">
        <f>W43/1000000</f>
        <v>0.10056</v>
      </c>
      <c r="Y43" s="264">
        <v>1925.0</v>
      </c>
      <c r="Z43" s="262" t="s">
        <v>344</v>
      </c>
      <c r="AA43" s="262">
        <v>49031.0</v>
      </c>
      <c r="AB43" s="255"/>
      <c r="AC43" s="255"/>
      <c r="AD43" s="262">
        <f t="shared" ref="AD43:AD46" si="20">AA43</f>
        <v>49031</v>
      </c>
      <c r="AE43" s="253" t="s">
        <v>345</v>
      </c>
      <c r="AF43" s="260" t="s">
        <v>49</v>
      </c>
      <c r="AG43" s="258" t="s">
        <v>346</v>
      </c>
      <c r="AH43" s="258" t="s">
        <v>347</v>
      </c>
      <c r="AI43" s="255"/>
      <c r="AJ43" s="253" t="s">
        <v>348</v>
      </c>
      <c r="AK43" s="253" t="s">
        <v>349</v>
      </c>
      <c r="AL43" s="253" t="s">
        <v>1240</v>
      </c>
      <c r="AM43" s="265"/>
      <c r="AN43" s="265"/>
    </row>
    <row r="44">
      <c r="A44" s="79" t="s">
        <v>351</v>
      </c>
      <c r="B44" s="362" t="s">
        <v>352</v>
      </c>
      <c r="C44" s="363" t="s">
        <v>353</v>
      </c>
      <c r="D44" s="364">
        <v>45406.0</v>
      </c>
      <c r="E44" s="365"/>
      <c r="F44" s="366" t="s">
        <v>49</v>
      </c>
      <c r="G44" s="367"/>
      <c r="H44" s="367"/>
      <c r="I44" s="367"/>
      <c r="J44" s="367"/>
      <c r="K44" s="367"/>
      <c r="L44" s="368"/>
      <c r="M44" s="368" t="s">
        <v>354</v>
      </c>
      <c r="N44" s="367" t="s">
        <v>560</v>
      </c>
      <c r="O44" s="369" t="s">
        <v>355</v>
      </c>
      <c r="P44" s="269" t="s">
        <v>67</v>
      </c>
      <c r="Q44" s="367"/>
      <c r="R44" s="367"/>
      <c r="S44" s="88" t="s">
        <v>1241</v>
      </c>
      <c r="T44" s="365"/>
      <c r="U44" s="365"/>
      <c r="V44" s="370" t="s">
        <v>53</v>
      </c>
      <c r="W44" s="371" t="s">
        <v>356</v>
      </c>
      <c r="X44" s="276">
        <f>(LEFT(W44,LEN(W44)-8))*1000</f>
        <v>49495</v>
      </c>
      <c r="Y44" s="372">
        <v>7240.0</v>
      </c>
      <c r="Z44" s="373"/>
      <c r="AA44" s="374">
        <v>59076.0</v>
      </c>
      <c r="AB44" s="367"/>
      <c r="AC44" s="375"/>
      <c r="AD44" s="275">
        <f t="shared" si="20"/>
        <v>59076</v>
      </c>
      <c r="AE44" s="367"/>
      <c r="AF44" s="367" t="s">
        <v>560</v>
      </c>
      <c r="AG44" s="367" t="s">
        <v>357</v>
      </c>
      <c r="AH44" s="367" t="s">
        <v>112</v>
      </c>
      <c r="AI44" s="367"/>
      <c r="AJ44" s="367" t="s">
        <v>358</v>
      </c>
      <c r="AK44" s="376" t="s">
        <v>359</v>
      </c>
      <c r="AL44" s="367"/>
      <c r="AM44" s="377"/>
      <c r="AN44" s="367"/>
    </row>
    <row r="45">
      <c r="A45" s="79" t="s">
        <v>351</v>
      </c>
      <c r="B45" s="378" t="s">
        <v>360</v>
      </c>
      <c r="C45" s="379" t="s">
        <v>361</v>
      </c>
      <c r="D45" s="380">
        <v>45407.0</v>
      </c>
      <c r="E45" s="381">
        <v>45423.0</v>
      </c>
      <c r="F45" s="382" t="s">
        <v>45</v>
      </c>
      <c r="G45" s="383"/>
      <c r="H45" s="384"/>
      <c r="I45" s="384">
        <v>15.0</v>
      </c>
      <c r="J45" s="385" t="s">
        <v>362</v>
      </c>
      <c r="K45" s="386" t="s">
        <v>363</v>
      </c>
      <c r="L45" s="387" t="s">
        <v>560</v>
      </c>
      <c r="M45" s="383"/>
      <c r="N45" s="383" t="s">
        <v>560</v>
      </c>
      <c r="O45" s="388" t="s">
        <v>120</v>
      </c>
      <c r="P45" s="388" t="s">
        <v>120</v>
      </c>
      <c r="Q45" s="383"/>
      <c r="R45" s="383"/>
      <c r="S45" s="383"/>
      <c r="T45" s="389"/>
      <c r="U45" s="389"/>
      <c r="V45" s="390" t="s">
        <v>53</v>
      </c>
      <c r="W45" s="391" t="s">
        <v>364</v>
      </c>
      <c r="X45" s="263" t="str">
        <f t="shared" ref="X45:X46" si="21">LEFT(W45, LEN(W45)-8)</f>
        <v>643.2</v>
      </c>
      <c r="Y45" s="392">
        <v>1421.0</v>
      </c>
      <c r="Z45" s="393"/>
      <c r="AA45" s="394">
        <v>68020.0</v>
      </c>
      <c r="AB45" s="383"/>
      <c r="AC45" s="395"/>
      <c r="AD45" s="262">
        <f t="shared" si="20"/>
        <v>68020</v>
      </c>
      <c r="AE45" s="383"/>
      <c r="AF45" s="383" t="s">
        <v>560</v>
      </c>
      <c r="AG45" s="383" t="s">
        <v>365</v>
      </c>
      <c r="AH45" s="383" t="s">
        <v>141</v>
      </c>
      <c r="AI45" s="396"/>
      <c r="AJ45" s="396" t="s">
        <v>366</v>
      </c>
      <c r="AK45" s="383" t="s">
        <v>367</v>
      </c>
      <c r="AL45" s="383"/>
      <c r="AM45" s="397"/>
      <c r="AN45" s="383"/>
    </row>
    <row r="46">
      <c r="A46" s="79" t="s">
        <v>351</v>
      </c>
      <c r="B46" s="398" t="s">
        <v>1242</v>
      </c>
      <c r="C46" s="398" t="s">
        <v>43</v>
      </c>
      <c r="D46" s="364">
        <v>45407.0</v>
      </c>
      <c r="E46" s="365">
        <v>45420.0</v>
      </c>
      <c r="F46" s="366" t="s">
        <v>45</v>
      </c>
      <c r="G46" s="369">
        <v>300.0</v>
      </c>
      <c r="H46" s="399">
        <v>300.0</v>
      </c>
      <c r="I46" s="400">
        <v>13.0</v>
      </c>
      <c r="J46" s="367" t="s">
        <v>369</v>
      </c>
      <c r="K46" s="367"/>
      <c r="L46" s="367"/>
      <c r="M46" s="367"/>
      <c r="N46" s="369" t="s">
        <v>49</v>
      </c>
      <c r="O46" s="278" t="s">
        <v>51</v>
      </c>
      <c r="P46" s="367"/>
      <c r="Q46" s="367"/>
      <c r="R46" s="367"/>
      <c r="S46" s="367"/>
      <c r="T46" s="365"/>
      <c r="U46" s="365"/>
      <c r="V46" s="370" t="s">
        <v>53</v>
      </c>
      <c r="W46" s="401" t="s">
        <v>370</v>
      </c>
      <c r="X46" s="276" t="str">
        <f t="shared" si="21"/>
        <v>865.3</v>
      </c>
      <c r="Y46" s="372">
        <v>9809.0</v>
      </c>
      <c r="Z46" s="373"/>
      <c r="AA46" s="374">
        <v>33344.0</v>
      </c>
      <c r="AB46" s="367"/>
      <c r="AC46" s="375"/>
      <c r="AD46" s="275">
        <f t="shared" si="20"/>
        <v>33344</v>
      </c>
      <c r="AE46" s="367"/>
      <c r="AF46" s="402" t="s">
        <v>560</v>
      </c>
      <c r="AG46" s="367" t="s">
        <v>56</v>
      </c>
      <c r="AH46" s="367" t="s">
        <v>57</v>
      </c>
      <c r="AI46" s="403"/>
      <c r="AJ46" s="403" t="s">
        <v>371</v>
      </c>
      <c r="AK46" s="367" t="s">
        <v>372</v>
      </c>
      <c r="AL46" s="367"/>
      <c r="AM46" s="377"/>
      <c r="AN46" s="404" t="s">
        <v>316</v>
      </c>
    </row>
    <row r="47">
      <c r="A47" s="79" t="s">
        <v>351</v>
      </c>
      <c r="B47" s="378" t="s">
        <v>373</v>
      </c>
      <c r="C47" s="385" t="s">
        <v>374</v>
      </c>
      <c r="D47" s="380">
        <v>45407.0</v>
      </c>
      <c r="E47" s="389"/>
      <c r="F47" s="383"/>
      <c r="G47" s="383"/>
      <c r="H47" s="383"/>
      <c r="I47" s="383"/>
      <c r="J47" s="383"/>
      <c r="K47" s="383"/>
      <c r="L47" s="383"/>
      <c r="M47" s="383"/>
      <c r="N47" s="383" t="s">
        <v>560</v>
      </c>
      <c r="O47" s="385" t="s">
        <v>355</v>
      </c>
      <c r="P47" s="385" t="s">
        <v>355</v>
      </c>
      <c r="Q47" s="405">
        <v>57.0</v>
      </c>
      <c r="R47" s="88">
        <v>33.0</v>
      </c>
      <c r="S47" s="383"/>
      <c r="T47" s="389"/>
      <c r="U47" s="389"/>
      <c r="V47" s="390" t="s">
        <v>69</v>
      </c>
      <c r="W47" s="406" t="s">
        <v>376</v>
      </c>
      <c r="X47" s="263">
        <f t="shared" ref="X47:X48" si="22">(LEFT(W47,LEN(W47)-8))*1000</f>
        <v>3558</v>
      </c>
      <c r="Y47" s="407">
        <v>35660.0</v>
      </c>
      <c r="Z47" s="393"/>
      <c r="AA47" s="408" t="s">
        <v>377</v>
      </c>
      <c r="AB47" s="409">
        <v>11790.0</v>
      </c>
      <c r="AC47" s="117">
        <v>40482.0</v>
      </c>
      <c r="AE47" s="383"/>
      <c r="AF47" s="410" t="s">
        <v>389</v>
      </c>
      <c r="AG47" s="383" t="s">
        <v>378</v>
      </c>
      <c r="AH47" s="383" t="s">
        <v>379</v>
      </c>
      <c r="AI47" s="383"/>
      <c r="AJ47" s="383"/>
      <c r="AK47" s="383" t="s">
        <v>380</v>
      </c>
      <c r="AL47" s="383"/>
      <c r="AM47" s="397"/>
      <c r="AN47" s="383"/>
    </row>
    <row r="48">
      <c r="A48" s="79" t="s">
        <v>351</v>
      </c>
      <c r="B48" s="362" t="s">
        <v>381</v>
      </c>
      <c r="C48" s="369" t="s">
        <v>382</v>
      </c>
      <c r="D48" s="364">
        <v>45408.0</v>
      </c>
      <c r="E48" s="365"/>
      <c r="F48" s="367"/>
      <c r="G48" s="367"/>
      <c r="H48" s="367"/>
      <c r="I48" s="367"/>
      <c r="J48" s="367"/>
      <c r="K48" s="367"/>
      <c r="L48" s="367"/>
      <c r="M48" s="367"/>
      <c r="N48" s="367" t="s">
        <v>560</v>
      </c>
      <c r="O48" s="367"/>
      <c r="P48" s="367"/>
      <c r="Q48" s="367"/>
      <c r="R48" s="367"/>
      <c r="S48" s="367"/>
      <c r="T48" s="365"/>
      <c r="U48" s="365"/>
      <c r="V48" s="370" t="s">
        <v>69</v>
      </c>
      <c r="W48" s="411" t="s">
        <v>383</v>
      </c>
      <c r="X48" s="276">
        <f t="shared" si="22"/>
        <v>1150</v>
      </c>
      <c r="Y48" s="412">
        <v>17727.0</v>
      </c>
      <c r="Z48" s="373"/>
      <c r="AA48" s="413" t="s">
        <v>384</v>
      </c>
      <c r="AB48" s="414">
        <v>10449.0</v>
      </c>
      <c r="AC48" s="293">
        <v>33717.0</v>
      </c>
      <c r="AE48" s="367"/>
      <c r="AF48" s="402" t="s">
        <v>389</v>
      </c>
      <c r="AG48" s="367" t="s">
        <v>385</v>
      </c>
      <c r="AH48" s="367" t="s">
        <v>379</v>
      </c>
      <c r="AI48" s="367"/>
      <c r="AJ48" s="367"/>
      <c r="AK48" s="367" t="s">
        <v>386</v>
      </c>
      <c r="AL48" s="367"/>
      <c r="AM48" s="377"/>
      <c r="AN48" s="367"/>
    </row>
    <row r="49" hidden="1">
      <c r="A49" s="79"/>
      <c r="B49" s="137" t="s">
        <v>1040</v>
      </c>
      <c r="C49" s="385"/>
      <c r="D49" s="380"/>
      <c r="E49" s="389"/>
      <c r="F49" s="383"/>
      <c r="G49" s="383"/>
      <c r="H49" s="383"/>
      <c r="I49" s="383"/>
      <c r="J49" s="383"/>
      <c r="K49" s="383"/>
      <c r="L49" s="383"/>
      <c r="M49" s="383"/>
      <c r="N49" s="383"/>
      <c r="O49" s="383"/>
      <c r="P49" s="383"/>
      <c r="Q49" s="383"/>
      <c r="R49" s="383"/>
      <c r="S49" s="383"/>
      <c r="T49" s="389"/>
      <c r="U49" s="389"/>
      <c r="V49" s="390"/>
      <c r="W49" s="415"/>
      <c r="X49" s="263"/>
      <c r="Y49" s="416"/>
      <c r="Z49" s="393"/>
      <c r="AA49" s="417"/>
      <c r="AB49" s="409"/>
      <c r="AC49" s="418"/>
      <c r="AE49" s="383"/>
      <c r="AF49" s="419"/>
      <c r="AG49" s="383"/>
      <c r="AH49" s="383"/>
      <c r="AI49" s="383"/>
      <c r="AJ49" s="383"/>
      <c r="AK49" s="383"/>
      <c r="AL49" s="383"/>
      <c r="AM49" s="420" t="s">
        <v>1041</v>
      </c>
      <c r="AN49" s="383"/>
    </row>
    <row r="50">
      <c r="A50" s="79" t="s">
        <v>351</v>
      </c>
      <c r="B50" s="362" t="s">
        <v>387</v>
      </c>
      <c r="C50" s="369" t="s">
        <v>388</v>
      </c>
      <c r="D50" s="364">
        <v>45411.0</v>
      </c>
      <c r="E50" s="421">
        <v>45424.0</v>
      </c>
      <c r="F50" s="366" t="s">
        <v>45</v>
      </c>
      <c r="G50" s="367"/>
      <c r="H50" s="400"/>
      <c r="I50" s="400">
        <f>(E50-D50)</f>
        <v>13</v>
      </c>
      <c r="J50" s="367"/>
      <c r="K50" s="367"/>
      <c r="L50" s="367"/>
      <c r="M50" s="367"/>
      <c r="N50" s="367" t="s">
        <v>560</v>
      </c>
      <c r="O50" s="367"/>
      <c r="P50" s="367"/>
      <c r="Q50" s="367"/>
      <c r="R50" s="367"/>
      <c r="S50" s="398" t="s">
        <v>389</v>
      </c>
      <c r="T50" s="399" t="s">
        <v>49</v>
      </c>
      <c r="U50" s="364">
        <v>45424.0</v>
      </c>
      <c r="V50" s="370" t="s">
        <v>53</v>
      </c>
      <c r="W50" s="411" t="s">
        <v>390</v>
      </c>
      <c r="X50" s="276">
        <f>(LEFT(W50,LEN(W50)-8))*1000</f>
        <v>10540</v>
      </c>
      <c r="Y50" s="372">
        <v>6044.0</v>
      </c>
      <c r="Z50" s="373"/>
      <c r="AA50" s="374">
        <v>63340.0</v>
      </c>
      <c r="AB50" s="367"/>
      <c r="AC50" s="375"/>
      <c r="AD50" s="275">
        <f>AA50</f>
        <v>63340</v>
      </c>
      <c r="AE50" s="367"/>
      <c r="AF50" s="403" t="s">
        <v>560</v>
      </c>
      <c r="AG50" s="367" t="s">
        <v>391</v>
      </c>
      <c r="AH50" s="367" t="s">
        <v>392</v>
      </c>
      <c r="AI50" s="367"/>
      <c r="AJ50" s="367" t="s">
        <v>393</v>
      </c>
      <c r="AK50" s="367" t="s">
        <v>394</v>
      </c>
      <c r="AL50" s="367"/>
      <c r="AM50" s="377"/>
      <c r="AN50" s="367"/>
    </row>
    <row r="51" hidden="1">
      <c r="A51" s="79"/>
      <c r="B51" s="137" t="s">
        <v>1042</v>
      </c>
      <c r="C51" s="422"/>
      <c r="D51" s="380"/>
      <c r="E51" s="381"/>
      <c r="F51" s="382"/>
      <c r="G51" s="383"/>
      <c r="H51" s="384"/>
      <c r="I51" s="384"/>
      <c r="J51" s="383"/>
      <c r="K51" s="383"/>
      <c r="L51" s="383"/>
      <c r="M51" s="383"/>
      <c r="N51" s="383"/>
      <c r="O51" s="383"/>
      <c r="P51" s="383"/>
      <c r="Q51" s="383"/>
      <c r="R51" s="383"/>
      <c r="S51" s="423"/>
      <c r="T51" s="424"/>
      <c r="U51" s="380"/>
      <c r="V51" s="390"/>
      <c r="W51" s="415"/>
      <c r="X51" s="263"/>
      <c r="Y51" s="392"/>
      <c r="Z51" s="393"/>
      <c r="AA51" s="425"/>
      <c r="AB51" s="426"/>
      <c r="AC51" s="395"/>
      <c r="AD51" s="280"/>
      <c r="AE51" s="383"/>
      <c r="AF51" s="410"/>
      <c r="AG51" s="383"/>
      <c r="AH51" s="383"/>
      <c r="AI51" s="383"/>
      <c r="AJ51" s="383"/>
      <c r="AK51" s="383"/>
      <c r="AL51" s="383"/>
      <c r="AM51" s="397"/>
      <c r="AN51" s="383"/>
    </row>
    <row r="52">
      <c r="A52" s="79" t="s">
        <v>351</v>
      </c>
      <c r="B52" s="362" t="s">
        <v>395</v>
      </c>
      <c r="C52" s="427" t="s">
        <v>396</v>
      </c>
      <c r="D52" s="364">
        <v>45415.0</v>
      </c>
      <c r="E52" s="365"/>
      <c r="F52" s="367"/>
      <c r="G52" s="367"/>
      <c r="H52" s="400"/>
      <c r="I52" s="123"/>
      <c r="J52" s="367"/>
      <c r="K52" s="367"/>
      <c r="L52" s="367"/>
      <c r="M52" s="367"/>
      <c r="N52" s="367" t="s">
        <v>560</v>
      </c>
      <c r="O52" s="367"/>
      <c r="P52" s="367"/>
      <c r="Q52" s="367"/>
      <c r="R52" s="367"/>
      <c r="S52" s="367"/>
      <c r="T52" s="365"/>
      <c r="U52" s="365"/>
      <c r="V52" s="370" t="s">
        <v>69</v>
      </c>
      <c r="W52" s="411" t="s">
        <v>397</v>
      </c>
      <c r="X52" s="276">
        <f>(LEFT(W52,LEN(W52)-8))*1000</f>
        <v>1000</v>
      </c>
      <c r="Y52" s="372">
        <v>30952.0</v>
      </c>
      <c r="Z52" s="373"/>
      <c r="AA52" s="428" t="s">
        <v>398</v>
      </c>
      <c r="AB52" s="429">
        <v>11954.0</v>
      </c>
      <c r="AC52" s="293">
        <v>28631.0</v>
      </c>
      <c r="AE52" s="367"/>
      <c r="AF52" s="367" t="s">
        <v>389</v>
      </c>
      <c r="AG52" s="367" t="s">
        <v>399</v>
      </c>
      <c r="AH52" s="367" t="s">
        <v>400</v>
      </c>
      <c r="AI52" s="367"/>
      <c r="AJ52" s="367"/>
      <c r="AK52" s="367" t="s">
        <v>401</v>
      </c>
      <c r="AL52" s="367"/>
      <c r="AM52" s="377"/>
      <c r="AN52" s="367"/>
    </row>
    <row r="53">
      <c r="A53" s="79" t="s">
        <v>351</v>
      </c>
      <c r="B53" s="378" t="s">
        <v>402</v>
      </c>
      <c r="C53" s="430" t="s">
        <v>1243</v>
      </c>
      <c r="D53" s="380">
        <v>45411.0</v>
      </c>
      <c r="E53" s="381">
        <v>45413.0</v>
      </c>
      <c r="F53" s="382" t="s">
        <v>45</v>
      </c>
      <c r="G53" s="383"/>
      <c r="H53" s="384"/>
      <c r="I53" s="384">
        <f t="shared" ref="I53:I55" si="23">(E53-D53)</f>
        <v>2</v>
      </c>
      <c r="J53" s="383"/>
      <c r="K53" s="383"/>
      <c r="L53" s="383"/>
      <c r="M53" s="383"/>
      <c r="N53" s="383" t="s">
        <v>560</v>
      </c>
      <c r="O53" s="383"/>
      <c r="P53" s="383"/>
      <c r="Q53" s="383"/>
      <c r="R53" s="383"/>
      <c r="S53" s="383"/>
      <c r="T53" s="389"/>
      <c r="U53" s="389"/>
      <c r="V53" s="390" t="s">
        <v>53</v>
      </c>
      <c r="W53" s="431" t="s">
        <v>404</v>
      </c>
      <c r="X53" s="263" t="str">
        <f>LEFT(W53, LEN(W53)-8)</f>
        <v>971.55</v>
      </c>
      <c r="Y53" s="392">
        <v>11703.0</v>
      </c>
      <c r="Z53" s="393"/>
      <c r="AA53" s="432">
        <v>51706.0</v>
      </c>
      <c r="AB53" s="410"/>
      <c r="AC53" s="433"/>
      <c r="AD53" s="305">
        <f t="shared" ref="AD53:AD54" si="24">AA53</f>
        <v>51706</v>
      </c>
      <c r="AE53" s="383"/>
      <c r="AF53" s="383" t="s">
        <v>389</v>
      </c>
      <c r="AG53" s="383" t="s">
        <v>391</v>
      </c>
      <c r="AH53" s="383" t="s">
        <v>392</v>
      </c>
      <c r="AI53" s="383"/>
      <c r="AJ53" s="383" t="s">
        <v>405</v>
      </c>
      <c r="AK53" s="383" t="s">
        <v>406</v>
      </c>
      <c r="AL53" s="383"/>
      <c r="AM53" s="397"/>
      <c r="AN53" s="383"/>
    </row>
    <row r="54">
      <c r="A54" s="79" t="s">
        <v>351</v>
      </c>
      <c r="B54" s="362" t="s">
        <v>407</v>
      </c>
      <c r="C54" s="434" t="s">
        <v>408</v>
      </c>
      <c r="D54" s="364">
        <v>45403.0</v>
      </c>
      <c r="E54" s="435">
        <v>45422.0</v>
      </c>
      <c r="F54" s="366" t="s">
        <v>45</v>
      </c>
      <c r="G54" s="367"/>
      <c r="H54" s="400"/>
      <c r="I54" s="400">
        <f t="shared" si="23"/>
        <v>19</v>
      </c>
      <c r="J54" s="367"/>
      <c r="K54" s="367"/>
      <c r="L54" s="367"/>
      <c r="M54" s="367"/>
      <c r="N54" s="367" t="s">
        <v>560</v>
      </c>
      <c r="O54" s="367"/>
      <c r="P54" s="436"/>
      <c r="Q54" s="436">
        <v>19.0</v>
      </c>
      <c r="R54" s="367"/>
      <c r="S54" s="367"/>
      <c r="T54" s="365"/>
      <c r="U54" s="365"/>
      <c r="V54" s="370" t="s">
        <v>53</v>
      </c>
      <c r="W54" s="411" t="s">
        <v>409</v>
      </c>
      <c r="X54" s="276">
        <f>(LEFT(W54,LEN(W54)-8))*1000</f>
        <v>23500</v>
      </c>
      <c r="Y54" s="372">
        <v>4657.0</v>
      </c>
      <c r="Z54" s="373"/>
      <c r="AA54" s="437">
        <v>60156.0</v>
      </c>
      <c r="AB54" s="367"/>
      <c r="AC54" s="375"/>
      <c r="AD54" s="309">
        <f t="shared" si="24"/>
        <v>60156</v>
      </c>
      <c r="AE54" s="367"/>
      <c r="AF54" s="367" t="s">
        <v>560</v>
      </c>
      <c r="AG54" s="367" t="s">
        <v>357</v>
      </c>
      <c r="AH54" s="367" t="s">
        <v>112</v>
      </c>
      <c r="AI54" s="367"/>
      <c r="AJ54" s="367" t="s">
        <v>410</v>
      </c>
      <c r="AK54" s="367" t="s">
        <v>411</v>
      </c>
      <c r="AL54" s="367"/>
      <c r="AM54" s="377"/>
      <c r="AN54" s="367"/>
    </row>
    <row r="55">
      <c r="A55" s="79" t="s">
        <v>351</v>
      </c>
      <c r="B55" s="378" t="s">
        <v>412</v>
      </c>
      <c r="C55" s="385" t="s">
        <v>413</v>
      </c>
      <c r="D55" s="380">
        <v>45407.0</v>
      </c>
      <c r="E55" s="381">
        <v>45421.0</v>
      </c>
      <c r="F55" s="382" t="s">
        <v>45</v>
      </c>
      <c r="G55" s="383"/>
      <c r="H55" s="384"/>
      <c r="I55" s="384">
        <f t="shared" si="23"/>
        <v>14</v>
      </c>
      <c r="J55" s="383"/>
      <c r="K55" s="383"/>
      <c r="L55" s="383"/>
      <c r="M55" s="383"/>
      <c r="N55" s="383" t="s">
        <v>560</v>
      </c>
      <c r="O55" s="383"/>
      <c r="P55" s="383"/>
      <c r="Q55" s="383"/>
      <c r="R55" s="383"/>
      <c r="S55" s="383"/>
      <c r="T55" s="389"/>
      <c r="U55" s="389"/>
      <c r="V55" s="390" t="s">
        <v>69</v>
      </c>
      <c r="W55" s="431" t="s">
        <v>414</v>
      </c>
      <c r="X55" s="263" t="str">
        <f>LEFT(W55, LEN(W55)-8)</f>
        <v>19.5</v>
      </c>
      <c r="Y55" s="438">
        <v>15848.0</v>
      </c>
      <c r="Z55" s="393"/>
      <c r="AA55" s="439" t="s">
        <v>415</v>
      </c>
      <c r="AB55" s="439">
        <v>10690.0</v>
      </c>
      <c r="AC55" s="439">
        <v>29630.0</v>
      </c>
      <c r="AE55" s="383"/>
      <c r="AF55" s="383" t="s">
        <v>560</v>
      </c>
      <c r="AG55" s="383" t="s">
        <v>87</v>
      </c>
      <c r="AH55" s="383" t="s">
        <v>88</v>
      </c>
      <c r="AI55" s="383"/>
      <c r="AJ55" s="383"/>
      <c r="AK55" s="383" t="s">
        <v>416</v>
      </c>
      <c r="AL55" s="383"/>
      <c r="AM55" s="397"/>
      <c r="AN55" s="383"/>
    </row>
    <row r="56">
      <c r="A56" s="79" t="s">
        <v>351</v>
      </c>
      <c r="B56" s="362" t="s">
        <v>417</v>
      </c>
      <c r="C56" s="369" t="s">
        <v>418</v>
      </c>
      <c r="D56" s="364">
        <v>45414.0</v>
      </c>
      <c r="E56" s="365"/>
      <c r="F56" s="367"/>
      <c r="G56" s="367"/>
      <c r="H56" s="364"/>
      <c r="I56" s="123"/>
      <c r="J56" s="367"/>
      <c r="K56" s="367"/>
      <c r="L56" s="367"/>
      <c r="M56" s="367"/>
      <c r="N56" s="367" t="s">
        <v>560</v>
      </c>
      <c r="O56" s="367"/>
      <c r="P56" s="367"/>
      <c r="Q56" s="367"/>
      <c r="R56" s="367"/>
      <c r="S56" s="367"/>
      <c r="T56" s="365"/>
      <c r="U56" s="365"/>
      <c r="V56" s="370" t="s">
        <v>69</v>
      </c>
      <c r="W56" s="411" t="s">
        <v>419</v>
      </c>
      <c r="X56" s="276">
        <f t="shared" ref="X56:X63" si="25">(LEFT(W56,LEN(W56)-8))*1000</f>
        <v>1370</v>
      </c>
      <c r="Y56" s="412">
        <v>16865.0</v>
      </c>
      <c r="Z56" s="373"/>
      <c r="AA56" s="440" t="s">
        <v>420</v>
      </c>
      <c r="AB56" s="441">
        <v>17055.0</v>
      </c>
      <c r="AC56" s="441">
        <v>38127.0</v>
      </c>
      <c r="AE56" s="367"/>
      <c r="AF56" s="402" t="s">
        <v>560</v>
      </c>
      <c r="AG56" s="367" t="s">
        <v>421</v>
      </c>
      <c r="AH56" s="367" t="s">
        <v>167</v>
      </c>
      <c r="AI56" s="367"/>
      <c r="AJ56" s="367" t="s">
        <v>422</v>
      </c>
      <c r="AK56" s="367" t="s">
        <v>423</v>
      </c>
      <c r="AL56" s="367"/>
      <c r="AM56" s="377"/>
      <c r="AN56" s="367"/>
    </row>
    <row r="57">
      <c r="A57" s="79" t="s">
        <v>351</v>
      </c>
      <c r="B57" s="378" t="s">
        <v>424</v>
      </c>
      <c r="C57" s="385" t="s">
        <v>425</v>
      </c>
      <c r="D57" s="380">
        <v>45407.0</v>
      </c>
      <c r="E57" s="389"/>
      <c r="F57" s="383"/>
      <c r="G57" s="383"/>
      <c r="H57" s="380"/>
      <c r="I57" s="123"/>
      <c r="J57" s="383"/>
      <c r="K57" s="383"/>
      <c r="L57" s="383"/>
      <c r="M57" s="383"/>
      <c r="N57" s="383" t="s">
        <v>560</v>
      </c>
      <c r="O57" s="383"/>
      <c r="P57" s="383"/>
      <c r="Q57" s="383"/>
      <c r="R57" s="383"/>
      <c r="S57" s="383"/>
      <c r="T57" s="389"/>
      <c r="U57" s="389"/>
      <c r="V57" s="390" t="s">
        <v>69</v>
      </c>
      <c r="W57" s="406" t="s">
        <v>426</v>
      </c>
      <c r="X57" s="263">
        <f t="shared" si="25"/>
        <v>4000</v>
      </c>
      <c r="Y57" s="392">
        <v>39201.0</v>
      </c>
      <c r="Z57" s="393"/>
      <c r="AA57" s="442" t="s">
        <v>427</v>
      </c>
      <c r="AB57" s="439">
        <v>15372.0</v>
      </c>
      <c r="AC57" s="439">
        <v>41958.0</v>
      </c>
      <c r="AE57" s="383"/>
      <c r="AF57" s="410" t="s">
        <v>560</v>
      </c>
      <c r="AG57" s="383" t="s">
        <v>428</v>
      </c>
      <c r="AH57" s="383" t="s">
        <v>429</v>
      </c>
      <c r="AI57" s="383"/>
      <c r="AJ57" s="383" t="s">
        <v>430</v>
      </c>
      <c r="AK57" s="383" t="s">
        <v>431</v>
      </c>
      <c r="AL57" s="383"/>
      <c r="AM57" s="397"/>
      <c r="AN57" s="383"/>
    </row>
    <row r="58">
      <c r="A58" s="79" t="s">
        <v>351</v>
      </c>
      <c r="B58" s="362" t="s">
        <v>432</v>
      </c>
      <c r="C58" s="369" t="s">
        <v>433</v>
      </c>
      <c r="D58" s="364">
        <v>45410.0</v>
      </c>
      <c r="E58" s="421">
        <v>45418.0</v>
      </c>
      <c r="F58" s="366" t="s">
        <v>45</v>
      </c>
      <c r="G58" s="367"/>
      <c r="H58" s="400"/>
      <c r="I58" s="400">
        <f>(E58-D58)</f>
        <v>8</v>
      </c>
      <c r="J58" s="367"/>
      <c r="K58" s="367"/>
      <c r="L58" s="367"/>
      <c r="M58" s="367"/>
      <c r="N58" s="367" t="s">
        <v>560</v>
      </c>
      <c r="O58" s="367"/>
      <c r="P58" s="367"/>
      <c r="Q58" s="367"/>
      <c r="R58" s="367"/>
      <c r="S58" s="443" t="s">
        <v>389</v>
      </c>
      <c r="T58" s="399" t="s">
        <v>49</v>
      </c>
      <c r="U58" s="364">
        <v>45418.0</v>
      </c>
      <c r="V58" s="370" t="s">
        <v>53</v>
      </c>
      <c r="W58" s="411" t="s">
        <v>434</v>
      </c>
      <c r="X58" s="276">
        <f t="shared" si="25"/>
        <v>1469</v>
      </c>
      <c r="Y58" s="372">
        <v>2773.0</v>
      </c>
      <c r="Z58" s="373"/>
      <c r="AA58" s="444">
        <v>65280.0</v>
      </c>
      <c r="AB58" s="403"/>
      <c r="AC58" s="445"/>
      <c r="AD58" s="309">
        <f t="shared" ref="AD58:AD59" si="26">AA58</f>
        <v>65280</v>
      </c>
      <c r="AE58" s="367"/>
      <c r="AF58" s="367" t="s">
        <v>560</v>
      </c>
      <c r="AG58" s="367" t="s">
        <v>435</v>
      </c>
      <c r="AH58" s="367" t="s">
        <v>436</v>
      </c>
      <c r="AI58" s="367"/>
      <c r="AJ58" s="367"/>
      <c r="AK58" s="367" t="s">
        <v>437</v>
      </c>
      <c r="AL58" s="367"/>
      <c r="AM58" s="377"/>
      <c r="AN58" s="367"/>
    </row>
    <row r="59">
      <c r="A59" s="79" t="s">
        <v>351</v>
      </c>
      <c r="B59" s="378" t="s">
        <v>438</v>
      </c>
      <c r="C59" s="446" t="s">
        <v>439</v>
      </c>
      <c r="D59" s="380">
        <v>45415.0</v>
      </c>
      <c r="E59" s="389"/>
      <c r="F59" s="384"/>
      <c r="G59" s="384">
        <v>60.0</v>
      </c>
      <c r="H59" s="424">
        <v>60.0</v>
      </c>
      <c r="I59" s="123"/>
      <c r="J59" s="383"/>
      <c r="K59" s="383"/>
      <c r="L59" s="383"/>
      <c r="M59" s="383"/>
      <c r="N59" s="383" t="s">
        <v>560</v>
      </c>
      <c r="O59" s="383"/>
      <c r="P59" s="405"/>
      <c r="Q59" s="405">
        <v>145.0</v>
      </c>
      <c r="R59" s="383"/>
      <c r="S59" s="383"/>
      <c r="T59" s="389"/>
      <c r="U59" s="389"/>
      <c r="V59" s="390" t="s">
        <v>53</v>
      </c>
      <c r="W59" s="406" t="s">
        <v>440</v>
      </c>
      <c r="X59" s="263">
        <f t="shared" si="25"/>
        <v>5900</v>
      </c>
      <c r="Y59" s="392">
        <v>29401.0</v>
      </c>
      <c r="Z59" s="393"/>
      <c r="AA59" s="447">
        <v>60438.0</v>
      </c>
      <c r="AB59" s="383"/>
      <c r="AC59" s="395"/>
      <c r="AD59" s="305">
        <f t="shared" si="26"/>
        <v>60438</v>
      </c>
      <c r="AE59" s="383"/>
      <c r="AF59" s="383" t="s">
        <v>560</v>
      </c>
      <c r="AG59" s="383" t="s">
        <v>99</v>
      </c>
      <c r="AH59" s="383" t="s">
        <v>100</v>
      </c>
      <c r="AI59" s="383"/>
      <c r="AJ59" s="383" t="s">
        <v>441</v>
      </c>
      <c r="AK59" s="383" t="s">
        <v>442</v>
      </c>
      <c r="AL59" s="383"/>
      <c r="AM59" s="397"/>
      <c r="AN59" s="383"/>
    </row>
    <row r="60">
      <c r="A60" s="79" t="s">
        <v>351</v>
      </c>
      <c r="B60" s="362" t="s">
        <v>443</v>
      </c>
      <c r="C60" s="434" t="s">
        <v>444</v>
      </c>
      <c r="D60" s="364">
        <v>45408.0</v>
      </c>
      <c r="E60" s="365"/>
      <c r="F60" s="367"/>
      <c r="G60" s="367"/>
      <c r="H60" s="364"/>
      <c r="I60" s="123"/>
      <c r="J60" s="367"/>
      <c r="K60" s="367"/>
      <c r="L60" s="367"/>
      <c r="M60" s="367"/>
      <c r="N60" s="367" t="s">
        <v>560</v>
      </c>
      <c r="O60" s="367"/>
      <c r="P60" s="436"/>
      <c r="Q60" s="436">
        <v>36.0</v>
      </c>
      <c r="R60" s="367"/>
      <c r="S60" s="367"/>
      <c r="T60" s="365"/>
      <c r="U60" s="365"/>
      <c r="V60" s="370" t="s">
        <v>69</v>
      </c>
      <c r="W60" s="411" t="s">
        <v>445</v>
      </c>
      <c r="X60" s="276">
        <f t="shared" si="25"/>
        <v>5160</v>
      </c>
      <c r="Y60" s="372">
        <v>26254.0</v>
      </c>
      <c r="Z60" s="373"/>
      <c r="AA60" s="448" t="s">
        <v>446</v>
      </c>
      <c r="AB60" s="449">
        <v>9105.0</v>
      </c>
      <c r="AC60" s="449">
        <v>31976.0</v>
      </c>
      <c r="AE60" s="367"/>
      <c r="AF60" s="367" t="s">
        <v>389</v>
      </c>
      <c r="AG60" s="367" t="s">
        <v>447</v>
      </c>
      <c r="AH60" s="367" t="s">
        <v>448</v>
      </c>
      <c r="AI60" s="367"/>
      <c r="AJ60" s="367" t="s">
        <v>449</v>
      </c>
      <c r="AK60" s="367" t="s">
        <v>450</v>
      </c>
      <c r="AL60" s="367"/>
      <c r="AM60" s="377"/>
      <c r="AN60" s="367"/>
    </row>
    <row r="61">
      <c r="A61" s="79" t="s">
        <v>351</v>
      </c>
      <c r="B61" s="137" t="s">
        <v>451</v>
      </c>
      <c r="C61" s="383"/>
      <c r="D61" s="389"/>
      <c r="E61" s="389"/>
      <c r="F61" s="383"/>
      <c r="G61" s="383"/>
      <c r="H61" s="384"/>
      <c r="I61" s="384">
        <f>(E61-D61)</f>
        <v>0</v>
      </c>
      <c r="J61" s="383"/>
      <c r="K61" s="383"/>
      <c r="L61" s="383"/>
      <c r="M61" s="383"/>
      <c r="N61" s="383" t="s">
        <v>560</v>
      </c>
      <c r="O61" s="383"/>
      <c r="P61" s="383"/>
      <c r="Q61" s="383"/>
      <c r="R61" s="383"/>
      <c r="S61" s="383"/>
      <c r="T61" s="389"/>
      <c r="U61" s="389"/>
      <c r="V61" s="390" t="s">
        <v>69</v>
      </c>
      <c r="W61" s="406" t="s">
        <v>452</v>
      </c>
      <c r="X61" s="263">
        <f t="shared" si="25"/>
        <v>2030</v>
      </c>
      <c r="Y61" s="392">
        <v>26254.0</v>
      </c>
      <c r="Z61" s="393"/>
      <c r="AA61" s="450" t="s">
        <v>453</v>
      </c>
      <c r="AB61" s="451">
        <v>9105.0</v>
      </c>
      <c r="AC61" s="451">
        <v>31976.0</v>
      </c>
      <c r="AE61" s="383"/>
      <c r="AF61" s="383" t="s">
        <v>389</v>
      </c>
      <c r="AG61" s="383" t="s">
        <v>454</v>
      </c>
      <c r="AH61" s="383" t="s">
        <v>448</v>
      </c>
      <c r="AI61" s="383"/>
      <c r="AJ61" s="383"/>
      <c r="AK61" s="383" t="s">
        <v>455</v>
      </c>
      <c r="AL61" s="383"/>
      <c r="AM61" s="397"/>
      <c r="AN61" s="383"/>
    </row>
    <row r="62">
      <c r="A62" s="79" t="s">
        <v>351</v>
      </c>
      <c r="B62" s="362" t="s">
        <v>456</v>
      </c>
      <c r="C62" s="369" t="s">
        <v>457</v>
      </c>
      <c r="D62" s="364">
        <v>45407.0</v>
      </c>
      <c r="E62" s="365"/>
      <c r="F62" s="400"/>
      <c r="G62" s="400">
        <v>200.0</v>
      </c>
      <c r="H62" s="399">
        <v>200.0</v>
      </c>
      <c r="I62" s="123"/>
      <c r="J62" s="367"/>
      <c r="K62" s="367"/>
      <c r="L62" s="367"/>
      <c r="M62" s="367"/>
      <c r="N62" s="367" t="s">
        <v>560</v>
      </c>
      <c r="O62" s="367"/>
      <c r="P62" s="436"/>
      <c r="Q62" s="436">
        <v>103.0</v>
      </c>
      <c r="R62" s="367"/>
      <c r="S62" s="367"/>
      <c r="T62" s="365"/>
      <c r="U62" s="365"/>
      <c r="V62" s="370" t="s">
        <v>53</v>
      </c>
      <c r="W62" s="411" t="s">
        <v>458</v>
      </c>
      <c r="X62" s="276">
        <f t="shared" si="25"/>
        <v>1540</v>
      </c>
      <c r="Y62" s="372">
        <v>16302.0</v>
      </c>
      <c r="Z62" s="373"/>
      <c r="AA62" s="452">
        <v>63141.0</v>
      </c>
      <c r="AB62" s="402"/>
      <c r="AC62" s="453"/>
      <c r="AD62" s="275">
        <f t="shared" ref="AD62:AD63" si="27">AA62</f>
        <v>63141</v>
      </c>
      <c r="AE62" s="367"/>
      <c r="AF62" s="367" t="s">
        <v>560</v>
      </c>
      <c r="AG62" s="367" t="s">
        <v>111</v>
      </c>
      <c r="AH62" s="367" t="s">
        <v>112</v>
      </c>
      <c r="AI62" s="367"/>
      <c r="AJ62" s="367" t="s">
        <v>459</v>
      </c>
      <c r="AK62" s="367" t="s">
        <v>460</v>
      </c>
      <c r="AL62" s="367"/>
      <c r="AM62" s="377"/>
      <c r="AN62" s="367"/>
    </row>
    <row r="63">
      <c r="A63" s="79" t="s">
        <v>351</v>
      </c>
      <c r="B63" s="378" t="s">
        <v>461</v>
      </c>
      <c r="C63" s="385" t="s">
        <v>462</v>
      </c>
      <c r="D63" s="380">
        <v>45407.0</v>
      </c>
      <c r="E63" s="389"/>
      <c r="F63" s="383"/>
      <c r="G63" s="383"/>
      <c r="H63" s="380"/>
      <c r="I63" s="123"/>
      <c r="J63" s="383"/>
      <c r="K63" s="383"/>
      <c r="L63" s="383"/>
      <c r="M63" s="383"/>
      <c r="N63" s="383" t="s">
        <v>560</v>
      </c>
      <c r="O63" s="383"/>
      <c r="P63" s="383"/>
      <c r="Q63" s="383"/>
      <c r="R63" s="383"/>
      <c r="S63" s="88" t="s">
        <v>1244</v>
      </c>
      <c r="T63" s="389"/>
      <c r="U63" s="389"/>
      <c r="V63" s="390" t="s">
        <v>53</v>
      </c>
      <c r="W63" s="406" t="s">
        <v>463</v>
      </c>
      <c r="X63" s="263">
        <f t="shared" si="25"/>
        <v>14100</v>
      </c>
      <c r="Y63" s="392">
        <v>8659.0</v>
      </c>
      <c r="Z63" s="393"/>
      <c r="AA63" s="432">
        <v>65997.0</v>
      </c>
      <c r="AB63" s="410"/>
      <c r="AC63" s="433"/>
      <c r="AD63" s="305">
        <f t="shared" si="27"/>
        <v>65997</v>
      </c>
      <c r="AE63" s="383"/>
      <c r="AF63" s="383" t="s">
        <v>560</v>
      </c>
      <c r="AG63" s="383" t="s">
        <v>464</v>
      </c>
      <c r="AH63" s="383" t="s">
        <v>225</v>
      </c>
      <c r="AI63" s="383"/>
      <c r="AJ63" s="383" t="s">
        <v>465</v>
      </c>
      <c r="AK63" s="383" t="s">
        <v>466</v>
      </c>
      <c r="AL63" s="383"/>
      <c r="AM63" s="397"/>
      <c r="AN63" s="383"/>
    </row>
    <row r="64" hidden="1">
      <c r="A64" s="79"/>
      <c r="B64" s="366" t="s">
        <v>1043</v>
      </c>
      <c r="C64" s="369"/>
      <c r="D64" s="454">
        <v>45413.0</v>
      </c>
      <c r="E64" s="455">
        <v>45413.0</v>
      </c>
      <c r="F64" s="367"/>
      <c r="G64" s="367"/>
      <c r="H64" s="364"/>
      <c r="I64" s="123"/>
      <c r="J64" s="367"/>
      <c r="K64" s="367"/>
      <c r="L64" s="367"/>
      <c r="M64" s="367"/>
      <c r="N64" s="367"/>
      <c r="O64" s="367"/>
      <c r="P64" s="367"/>
      <c r="Q64" s="367"/>
      <c r="R64" s="367"/>
      <c r="S64" s="367"/>
      <c r="T64" s="365"/>
      <c r="U64" s="365"/>
      <c r="V64" s="370"/>
      <c r="W64" s="456"/>
      <c r="X64" s="276"/>
      <c r="Y64" s="372"/>
      <c r="Z64" s="373"/>
      <c r="AA64" s="444"/>
      <c r="AB64" s="403"/>
      <c r="AC64" s="445"/>
      <c r="AD64" s="268"/>
      <c r="AE64" s="367"/>
      <c r="AF64" s="367"/>
      <c r="AG64" s="366" t="s">
        <v>1044</v>
      </c>
      <c r="AH64" s="366" t="s">
        <v>74</v>
      </c>
      <c r="AI64" s="367"/>
      <c r="AJ64" s="367"/>
      <c r="AK64" s="457"/>
      <c r="AL64" s="367"/>
      <c r="AM64" s="458" t="s">
        <v>1045</v>
      </c>
      <c r="AN64" s="367"/>
    </row>
    <row r="65" hidden="1">
      <c r="A65" s="79"/>
      <c r="B65" s="137" t="s">
        <v>1046</v>
      </c>
      <c r="C65" s="385"/>
      <c r="D65" s="380"/>
      <c r="E65" s="389"/>
      <c r="F65" s="383"/>
      <c r="G65" s="383"/>
      <c r="H65" s="380"/>
      <c r="I65" s="123"/>
      <c r="J65" s="383"/>
      <c r="K65" s="383"/>
      <c r="L65" s="383"/>
      <c r="M65" s="383"/>
      <c r="N65" s="383"/>
      <c r="O65" s="383"/>
      <c r="P65" s="383"/>
      <c r="Q65" s="383"/>
      <c r="R65" s="383"/>
      <c r="S65" s="383"/>
      <c r="T65" s="389"/>
      <c r="U65" s="389"/>
      <c r="V65" s="390"/>
      <c r="W65" s="415"/>
      <c r="X65" s="263"/>
      <c r="Y65" s="392"/>
      <c r="Z65" s="393"/>
      <c r="AA65" s="432"/>
      <c r="AB65" s="410"/>
      <c r="AC65" s="433"/>
      <c r="AD65" s="255"/>
      <c r="AE65" s="383"/>
      <c r="AF65" s="383"/>
      <c r="AG65" s="383"/>
      <c r="AH65" s="383"/>
      <c r="AI65" s="383"/>
      <c r="AJ65" s="383"/>
      <c r="AK65" s="459"/>
      <c r="AL65" s="383"/>
      <c r="AM65" s="397"/>
      <c r="AN65" s="383"/>
    </row>
    <row r="66">
      <c r="A66" s="79" t="s">
        <v>351</v>
      </c>
      <c r="B66" s="362" t="s">
        <v>467</v>
      </c>
      <c r="C66" s="369" t="s">
        <v>468</v>
      </c>
      <c r="D66" s="364">
        <v>45411.0</v>
      </c>
      <c r="E66" s="365"/>
      <c r="F66" s="369"/>
      <c r="G66" s="369" t="s">
        <v>469</v>
      </c>
      <c r="H66" s="399">
        <v>130.0</v>
      </c>
      <c r="I66" s="123"/>
      <c r="J66" s="367"/>
      <c r="K66" s="367"/>
      <c r="L66" s="367"/>
      <c r="M66" s="367"/>
      <c r="N66" s="367" t="s">
        <v>560</v>
      </c>
      <c r="O66" s="367"/>
      <c r="P66" s="367"/>
      <c r="Q66" s="367"/>
      <c r="R66" s="367"/>
      <c r="S66" s="367"/>
      <c r="T66" s="365"/>
      <c r="U66" s="365"/>
      <c r="V66" s="370" t="s">
        <v>53</v>
      </c>
      <c r="W66" s="401" t="s">
        <v>470</v>
      </c>
      <c r="X66" s="276" t="str">
        <f t="shared" ref="X66:X67" si="28">LEFT(W66, LEN(W66)-8)</f>
        <v>1199.1</v>
      </c>
      <c r="Y66" s="372">
        <v>2986.0</v>
      </c>
      <c r="Z66" s="373"/>
      <c r="AA66" s="437">
        <v>64646.0</v>
      </c>
      <c r="AB66" s="367"/>
      <c r="AC66" s="375"/>
      <c r="AD66" s="309">
        <f t="shared" ref="AD66:AD67" si="29">AA66</f>
        <v>64646</v>
      </c>
      <c r="AE66" s="367"/>
      <c r="AF66" s="367" t="s">
        <v>560</v>
      </c>
      <c r="AG66" s="367" t="s">
        <v>471</v>
      </c>
      <c r="AH66" s="367" t="s">
        <v>167</v>
      </c>
      <c r="AI66" s="367"/>
      <c r="AJ66" s="367"/>
      <c r="AK66" s="376" t="s">
        <v>472</v>
      </c>
      <c r="AL66" s="367"/>
      <c r="AM66" s="377"/>
      <c r="AN66" s="367"/>
    </row>
    <row r="67">
      <c r="A67" s="79" t="s">
        <v>351</v>
      </c>
      <c r="B67" s="378" t="s">
        <v>473</v>
      </c>
      <c r="C67" s="385" t="s">
        <v>474</v>
      </c>
      <c r="D67" s="380">
        <v>45411.0</v>
      </c>
      <c r="E67" s="389"/>
      <c r="F67" s="383"/>
      <c r="G67" s="383"/>
      <c r="H67" s="380"/>
      <c r="I67" s="123"/>
      <c r="J67" s="383"/>
      <c r="K67" s="383"/>
      <c r="L67" s="383"/>
      <c r="M67" s="383"/>
      <c r="N67" s="383" t="s">
        <v>560</v>
      </c>
      <c r="O67" s="383"/>
      <c r="P67" s="405"/>
      <c r="Q67" s="405">
        <v>4.0</v>
      </c>
      <c r="R67" s="383"/>
      <c r="S67" s="88" t="s">
        <v>1245</v>
      </c>
      <c r="T67" s="424" t="s">
        <v>49</v>
      </c>
      <c r="U67" s="380">
        <v>45422.0</v>
      </c>
      <c r="V67" s="390" t="s">
        <v>53</v>
      </c>
      <c r="W67" s="431" t="s">
        <v>476</v>
      </c>
      <c r="X67" s="263" t="str">
        <f t="shared" si="28"/>
        <v>575.8</v>
      </c>
      <c r="Y67" s="392">
        <v>1942.0</v>
      </c>
      <c r="Z67" s="393"/>
      <c r="AA67" s="425">
        <v>63446.0</v>
      </c>
      <c r="AB67" s="426"/>
      <c r="AC67" s="460"/>
      <c r="AD67" s="262">
        <f t="shared" si="29"/>
        <v>63446</v>
      </c>
      <c r="AE67" s="383"/>
      <c r="AF67" s="383" t="s">
        <v>560</v>
      </c>
      <c r="AG67" s="383" t="s">
        <v>477</v>
      </c>
      <c r="AH67" s="383" t="s">
        <v>154</v>
      </c>
      <c r="AI67" s="383"/>
      <c r="AJ67" s="383"/>
      <c r="AK67" s="383" t="s">
        <v>401</v>
      </c>
      <c r="AL67" s="383"/>
      <c r="AM67" s="397"/>
      <c r="AN67" s="383"/>
    </row>
    <row r="68">
      <c r="A68" s="79" t="s">
        <v>351</v>
      </c>
      <c r="B68" s="362" t="s">
        <v>478</v>
      </c>
      <c r="C68" s="427" t="s">
        <v>479</v>
      </c>
      <c r="D68" s="364">
        <v>45407.0</v>
      </c>
      <c r="E68" s="365"/>
      <c r="F68" s="367"/>
      <c r="G68" s="367"/>
      <c r="H68" s="364"/>
      <c r="I68" s="123"/>
      <c r="J68" s="367"/>
      <c r="K68" s="367"/>
      <c r="L68" s="367"/>
      <c r="M68" s="367"/>
      <c r="N68" s="367" t="s">
        <v>560</v>
      </c>
      <c r="O68" s="367"/>
      <c r="P68" s="436"/>
      <c r="Q68" s="436">
        <v>36.0</v>
      </c>
      <c r="R68" s="367"/>
      <c r="S68" s="88" t="s">
        <v>45</v>
      </c>
      <c r="T68" s="365"/>
      <c r="U68" s="365"/>
      <c r="V68" s="370" t="s">
        <v>69</v>
      </c>
      <c r="W68" s="411" t="s">
        <v>480</v>
      </c>
      <c r="X68" s="276">
        <f>(LEFT(W68,LEN(W68)-8))*1000</f>
        <v>7400</v>
      </c>
      <c r="Y68" s="372">
        <v>46123.0</v>
      </c>
      <c r="Z68" s="373"/>
      <c r="AA68" s="440" t="s">
        <v>481</v>
      </c>
      <c r="AB68" s="441">
        <v>12485.0</v>
      </c>
      <c r="AC68" s="441">
        <v>36722.0</v>
      </c>
      <c r="AE68" s="367"/>
      <c r="AF68" s="367" t="s">
        <v>389</v>
      </c>
      <c r="AG68" s="367" t="s">
        <v>482</v>
      </c>
      <c r="AH68" s="367" t="s">
        <v>167</v>
      </c>
      <c r="AI68" s="367"/>
      <c r="AJ68" s="367" t="s">
        <v>483</v>
      </c>
      <c r="AK68" s="367" t="s">
        <v>484</v>
      </c>
      <c r="AL68" s="367"/>
      <c r="AM68" s="377"/>
      <c r="AN68" s="367"/>
    </row>
    <row r="69">
      <c r="A69" s="79" t="s">
        <v>351</v>
      </c>
      <c r="B69" s="378" t="s">
        <v>485</v>
      </c>
      <c r="C69" s="379" t="s">
        <v>486</v>
      </c>
      <c r="D69" s="380">
        <v>45420.0</v>
      </c>
      <c r="E69" s="389"/>
      <c r="F69" s="383"/>
      <c r="G69" s="383"/>
      <c r="H69" s="380"/>
      <c r="I69" s="123"/>
      <c r="J69" s="383"/>
      <c r="K69" s="383"/>
      <c r="L69" s="383"/>
      <c r="M69" s="383"/>
      <c r="N69" s="383" t="s">
        <v>560</v>
      </c>
      <c r="O69" s="461" t="s">
        <v>67</v>
      </c>
      <c r="P69" s="405"/>
      <c r="Q69" s="405">
        <v>43.0</v>
      </c>
      <c r="R69" s="383"/>
      <c r="S69" s="383"/>
      <c r="T69" s="389"/>
      <c r="U69" s="389"/>
      <c r="V69" s="390" t="s">
        <v>53</v>
      </c>
      <c r="W69" s="431" t="s">
        <v>487</v>
      </c>
      <c r="X69" s="263" t="str">
        <f t="shared" ref="X69:X70" si="30">LEFT(W69, LEN(W69)-8)</f>
        <v>393.5</v>
      </c>
      <c r="Y69" s="392">
        <v>7208.0</v>
      </c>
      <c r="Z69" s="393"/>
      <c r="AA69" s="425">
        <v>56244.0</v>
      </c>
      <c r="AB69" s="426"/>
      <c r="AC69" s="460"/>
      <c r="AD69" s="262">
        <f t="shared" ref="AD69:AD70" si="31">AA69</f>
        <v>56244</v>
      </c>
      <c r="AE69" s="383"/>
      <c r="AF69" s="426" t="s">
        <v>560</v>
      </c>
      <c r="AG69" s="383" t="s">
        <v>99</v>
      </c>
      <c r="AH69" s="383" t="s">
        <v>100</v>
      </c>
      <c r="AI69" s="383"/>
      <c r="AJ69" s="383"/>
      <c r="AK69" s="462" t="s">
        <v>488</v>
      </c>
      <c r="AL69" s="383"/>
      <c r="AM69" s="397"/>
      <c r="AN69" s="383"/>
    </row>
    <row r="70">
      <c r="A70" s="79" t="s">
        <v>351</v>
      </c>
      <c r="B70" s="362" t="s">
        <v>489</v>
      </c>
      <c r="C70" s="369" t="s">
        <v>490</v>
      </c>
      <c r="D70" s="364">
        <v>45408.0</v>
      </c>
      <c r="E70" s="365"/>
      <c r="F70" s="367"/>
      <c r="G70" s="367" t="s">
        <v>491</v>
      </c>
      <c r="H70" s="399">
        <v>12.0</v>
      </c>
      <c r="I70" s="123"/>
      <c r="J70" s="367"/>
      <c r="K70" s="367"/>
      <c r="L70" s="367"/>
      <c r="M70" s="367"/>
      <c r="N70" s="367" t="s">
        <v>560</v>
      </c>
      <c r="O70" s="367"/>
      <c r="P70" s="367"/>
      <c r="Q70" s="367"/>
      <c r="R70" s="367"/>
      <c r="S70" s="367"/>
      <c r="T70" s="365"/>
      <c r="U70" s="365"/>
      <c r="V70" s="370" t="s">
        <v>53</v>
      </c>
      <c r="W70" s="401" t="s">
        <v>492</v>
      </c>
      <c r="X70" s="276" t="str">
        <f t="shared" si="30"/>
        <v>180</v>
      </c>
      <c r="Y70" s="372">
        <v>1212.0</v>
      </c>
      <c r="Z70" s="373"/>
      <c r="AA70" s="444">
        <v>62692.0</v>
      </c>
      <c r="AB70" s="403"/>
      <c r="AC70" s="445"/>
      <c r="AD70" s="309">
        <f t="shared" si="31"/>
        <v>62692</v>
      </c>
      <c r="AE70" s="367"/>
      <c r="AF70" s="403" t="s">
        <v>560</v>
      </c>
      <c r="AG70" s="367" t="s">
        <v>493</v>
      </c>
      <c r="AH70" s="367" t="s">
        <v>154</v>
      </c>
      <c r="AI70" s="367"/>
      <c r="AJ70" s="367"/>
      <c r="AK70" s="367" t="s">
        <v>494</v>
      </c>
      <c r="AL70" s="367"/>
      <c r="AM70" s="377"/>
      <c r="AN70" s="367"/>
    </row>
    <row r="71" hidden="1">
      <c r="A71" s="79"/>
      <c r="B71" s="382" t="s">
        <v>1047</v>
      </c>
      <c r="C71" s="379"/>
      <c r="D71" s="463">
        <v>45419.0</v>
      </c>
      <c r="E71" s="389"/>
      <c r="F71" s="383"/>
      <c r="G71" s="383"/>
      <c r="H71" s="380"/>
      <c r="I71" s="123"/>
      <c r="J71" s="383"/>
      <c r="K71" s="383"/>
      <c r="L71" s="383"/>
      <c r="M71" s="383"/>
      <c r="N71" s="383"/>
      <c r="O71" s="383"/>
      <c r="P71" s="405"/>
      <c r="Q71" s="405"/>
      <c r="R71" s="383"/>
      <c r="S71" s="383"/>
      <c r="T71" s="389"/>
      <c r="U71" s="389"/>
      <c r="V71" s="390"/>
      <c r="W71" s="464"/>
      <c r="X71" s="263"/>
      <c r="Y71" s="392"/>
      <c r="Z71" s="393"/>
      <c r="AA71" s="465"/>
      <c r="AB71" s="419"/>
      <c r="AC71" s="280"/>
      <c r="AD71" s="255"/>
      <c r="AE71" s="383"/>
      <c r="AF71" s="419"/>
      <c r="AG71" s="382" t="s">
        <v>493</v>
      </c>
      <c r="AH71" s="382" t="s">
        <v>154</v>
      </c>
      <c r="AI71" s="383"/>
      <c r="AJ71" s="383"/>
      <c r="AK71" s="462"/>
      <c r="AL71" s="383"/>
      <c r="AM71" s="466" t="s">
        <v>1048</v>
      </c>
      <c r="AN71" s="383"/>
    </row>
    <row r="72" hidden="1">
      <c r="A72" s="79"/>
      <c r="B72" s="366" t="s">
        <v>1049</v>
      </c>
      <c r="C72" s="434"/>
      <c r="D72" s="454">
        <v>45412.0</v>
      </c>
      <c r="E72" s="455">
        <v>45415.0</v>
      </c>
      <c r="F72" s="88" t="s">
        <v>45</v>
      </c>
      <c r="G72" s="367"/>
      <c r="H72" s="364"/>
      <c r="I72" s="123"/>
      <c r="J72" s="367"/>
      <c r="K72" s="367"/>
      <c r="L72" s="367"/>
      <c r="M72" s="367"/>
      <c r="N72" s="367"/>
      <c r="O72" s="367"/>
      <c r="P72" s="436"/>
      <c r="Q72" s="436"/>
      <c r="R72" s="88">
        <v>30.0</v>
      </c>
      <c r="S72" s="367"/>
      <c r="T72" s="365"/>
      <c r="U72" s="365"/>
      <c r="V72" s="370"/>
      <c r="W72" s="467"/>
      <c r="X72" s="276"/>
      <c r="Y72" s="372"/>
      <c r="Z72" s="373"/>
      <c r="AA72" s="468"/>
      <c r="AB72" s="469"/>
      <c r="AC72" s="286"/>
      <c r="AD72" s="268"/>
      <c r="AE72" s="367"/>
      <c r="AF72" s="469"/>
      <c r="AG72" s="366" t="s">
        <v>1050</v>
      </c>
      <c r="AH72" s="366" t="s">
        <v>1051</v>
      </c>
      <c r="AI72" s="367"/>
      <c r="AJ72" s="367"/>
      <c r="AK72" s="376"/>
      <c r="AL72" s="367"/>
      <c r="AM72" s="470" t="s">
        <v>1052</v>
      </c>
      <c r="AN72" s="367"/>
    </row>
    <row r="73">
      <c r="A73" s="79" t="s">
        <v>351</v>
      </c>
      <c r="B73" s="378" t="s">
        <v>495</v>
      </c>
      <c r="C73" s="385" t="s">
        <v>496</v>
      </c>
      <c r="D73" s="380">
        <v>45407.0</v>
      </c>
      <c r="E73" s="389"/>
      <c r="F73" s="383"/>
      <c r="G73" s="383"/>
      <c r="H73" s="380"/>
      <c r="I73" s="123"/>
      <c r="J73" s="383"/>
      <c r="K73" s="383"/>
      <c r="L73" s="383"/>
      <c r="M73" s="383"/>
      <c r="N73" s="383" t="s">
        <v>560</v>
      </c>
      <c r="O73" s="383"/>
      <c r="P73" s="405"/>
      <c r="Q73" s="405">
        <v>13.0</v>
      </c>
      <c r="R73" s="383"/>
      <c r="S73" s="383"/>
      <c r="T73" s="389"/>
      <c r="U73" s="389"/>
      <c r="V73" s="390" t="s">
        <v>53</v>
      </c>
      <c r="W73" s="406" t="s">
        <v>497</v>
      </c>
      <c r="X73" s="263">
        <f t="shared" ref="X73:X74" si="32">(LEFT(W73,LEN(W73)-8))*1000</f>
        <v>34100</v>
      </c>
      <c r="Y73" s="392">
        <v>5604.0</v>
      </c>
      <c r="Z73" s="393"/>
      <c r="AA73" s="447">
        <v>59710.0</v>
      </c>
      <c r="AB73" s="383"/>
      <c r="AC73" s="395"/>
      <c r="AD73" s="305">
        <f>AA73</f>
        <v>59710</v>
      </c>
      <c r="AE73" s="383"/>
      <c r="AF73" s="383" t="s">
        <v>560</v>
      </c>
      <c r="AG73" s="383" t="s">
        <v>498</v>
      </c>
      <c r="AH73" s="383" t="s">
        <v>499</v>
      </c>
      <c r="AI73" s="383"/>
      <c r="AJ73" s="383" t="s">
        <v>500</v>
      </c>
      <c r="AK73" s="383" t="s">
        <v>501</v>
      </c>
      <c r="AL73" s="383"/>
      <c r="AM73" s="397"/>
      <c r="AN73" s="383"/>
    </row>
    <row r="74">
      <c r="A74" s="79" t="s">
        <v>351</v>
      </c>
      <c r="B74" s="362" t="s">
        <v>502</v>
      </c>
      <c r="C74" s="367"/>
      <c r="D74" s="364">
        <v>45407.0</v>
      </c>
      <c r="E74" s="421">
        <v>45419.0</v>
      </c>
      <c r="F74" s="366" t="s">
        <v>45</v>
      </c>
      <c r="G74" s="367"/>
      <c r="H74" s="400"/>
      <c r="I74" s="400">
        <f>(E74-D74)</f>
        <v>12</v>
      </c>
      <c r="J74" s="367"/>
      <c r="K74" s="367"/>
      <c r="L74" s="367"/>
      <c r="M74" s="367"/>
      <c r="N74" s="367" t="s">
        <v>560</v>
      </c>
      <c r="O74" s="367"/>
      <c r="P74" s="436"/>
      <c r="Q74" s="436">
        <v>13.0</v>
      </c>
      <c r="R74" s="367"/>
      <c r="S74" s="367"/>
      <c r="T74" s="365"/>
      <c r="U74" s="365"/>
      <c r="V74" s="370" t="s">
        <v>69</v>
      </c>
      <c r="W74" s="411" t="s">
        <v>503</v>
      </c>
      <c r="X74" s="276">
        <f t="shared" si="32"/>
        <v>3500</v>
      </c>
      <c r="Y74" s="372">
        <v>37949.0</v>
      </c>
      <c r="Z74" s="373"/>
      <c r="AA74" s="448" t="s">
        <v>504</v>
      </c>
      <c r="AB74" s="449">
        <v>9992.0</v>
      </c>
      <c r="AC74" s="449">
        <v>28794.0</v>
      </c>
      <c r="AE74" s="367"/>
      <c r="AF74" s="367" t="s">
        <v>389</v>
      </c>
      <c r="AG74" s="367" t="s">
        <v>505</v>
      </c>
      <c r="AH74" s="367" t="s">
        <v>379</v>
      </c>
      <c r="AI74" s="367"/>
      <c r="AJ74" s="367" t="s">
        <v>506</v>
      </c>
      <c r="AK74" s="367" t="s">
        <v>507</v>
      </c>
      <c r="AL74" s="367"/>
      <c r="AM74" s="377"/>
      <c r="AN74" s="367"/>
    </row>
    <row r="75" hidden="1">
      <c r="A75" s="79"/>
      <c r="B75" s="227" t="s">
        <v>1053</v>
      </c>
      <c r="C75" s="383"/>
      <c r="D75" s="380"/>
      <c r="E75" s="471">
        <v>45241.0</v>
      </c>
      <c r="F75" s="382"/>
      <c r="G75" s="383"/>
      <c r="H75" s="384"/>
      <c r="I75" s="384"/>
      <c r="J75" s="383"/>
      <c r="K75" s="383"/>
      <c r="L75" s="383"/>
      <c r="M75" s="383"/>
      <c r="N75" s="383"/>
      <c r="O75" s="383"/>
      <c r="P75" s="405"/>
      <c r="Q75" s="405"/>
      <c r="R75" s="383"/>
      <c r="S75" s="383"/>
      <c r="T75" s="389"/>
      <c r="U75" s="389"/>
      <c r="V75" s="390"/>
      <c r="W75" s="415"/>
      <c r="X75" s="263"/>
      <c r="Y75" s="392"/>
      <c r="Z75" s="393"/>
      <c r="AA75" s="450"/>
      <c r="AB75" s="451"/>
      <c r="AC75" s="451"/>
      <c r="AE75" s="383"/>
      <c r="AF75" s="383"/>
      <c r="AG75" s="382" t="s">
        <v>1050</v>
      </c>
      <c r="AH75" s="382" t="s">
        <v>1051</v>
      </c>
      <c r="AI75" s="383"/>
      <c r="AJ75" s="383"/>
      <c r="AK75" s="383"/>
      <c r="AL75" s="383"/>
      <c r="AM75" s="466" t="s">
        <v>1054</v>
      </c>
      <c r="AN75" s="383"/>
    </row>
    <row r="76" hidden="1">
      <c r="A76" s="79"/>
      <c r="B76" s="366" t="s">
        <v>1055</v>
      </c>
      <c r="C76" s="367"/>
      <c r="D76" s="454">
        <v>45418.0</v>
      </c>
      <c r="E76" s="472">
        <v>45421.0</v>
      </c>
      <c r="F76" s="366"/>
      <c r="G76" s="367"/>
      <c r="H76" s="400"/>
      <c r="I76" s="400"/>
      <c r="J76" s="367"/>
      <c r="K76" s="367"/>
      <c r="L76" s="367"/>
      <c r="M76" s="367"/>
      <c r="N76" s="367"/>
      <c r="O76" s="367"/>
      <c r="P76" s="436"/>
      <c r="Q76" s="436"/>
      <c r="R76" s="367"/>
      <c r="S76" s="367"/>
      <c r="T76" s="365"/>
      <c r="U76" s="365"/>
      <c r="V76" s="370"/>
      <c r="W76" s="456"/>
      <c r="X76" s="276"/>
      <c r="Y76" s="372"/>
      <c r="Z76" s="373"/>
      <c r="AA76" s="448"/>
      <c r="AB76" s="449"/>
      <c r="AC76" s="449"/>
      <c r="AE76" s="367"/>
      <c r="AF76" s="367"/>
      <c r="AG76" s="366" t="s">
        <v>126</v>
      </c>
      <c r="AH76" s="366" t="s">
        <v>127</v>
      </c>
      <c r="AI76" s="367"/>
      <c r="AJ76" s="367"/>
      <c r="AK76" s="367"/>
      <c r="AL76" s="367"/>
      <c r="AM76" s="377"/>
      <c r="AN76" s="367"/>
    </row>
    <row r="77">
      <c r="A77" s="79" t="s">
        <v>351</v>
      </c>
      <c r="B77" s="378" t="s">
        <v>508</v>
      </c>
      <c r="C77" s="383"/>
      <c r="D77" s="389"/>
      <c r="E77" s="389"/>
      <c r="F77" s="383"/>
      <c r="G77" s="383"/>
      <c r="H77" s="384"/>
      <c r="I77" s="384">
        <f>(E77-D77)</f>
        <v>0</v>
      </c>
      <c r="J77" s="383"/>
      <c r="K77" s="383"/>
      <c r="L77" s="383"/>
      <c r="M77" s="383"/>
      <c r="N77" s="383" t="s">
        <v>560</v>
      </c>
      <c r="O77" s="383"/>
      <c r="P77" s="383"/>
      <c r="Q77" s="383"/>
      <c r="R77" s="383"/>
      <c r="S77" s="383"/>
      <c r="T77" s="389"/>
      <c r="U77" s="389"/>
      <c r="V77" s="390" t="s">
        <v>69</v>
      </c>
      <c r="W77" s="431" t="s">
        <v>509</v>
      </c>
      <c r="X77" s="263" t="str">
        <f>LEFT(W77, LEN(W77)-8)</f>
        <v>203</v>
      </c>
      <c r="Y77" s="392">
        <v>13927.0</v>
      </c>
      <c r="Z77" s="393"/>
      <c r="AA77" s="450" t="s">
        <v>510</v>
      </c>
      <c r="AB77" s="451">
        <v>16408.0</v>
      </c>
      <c r="AC77" s="451">
        <v>35804.0</v>
      </c>
      <c r="AE77" s="383"/>
      <c r="AF77" s="383" t="s">
        <v>560</v>
      </c>
      <c r="AG77" s="383" t="s">
        <v>511</v>
      </c>
      <c r="AH77" s="383" t="s">
        <v>127</v>
      </c>
      <c r="AI77" s="383"/>
      <c r="AJ77" s="383"/>
      <c r="AK77" s="383" t="s">
        <v>507</v>
      </c>
      <c r="AL77" s="383"/>
      <c r="AM77" s="420" t="s">
        <v>512</v>
      </c>
      <c r="AN77" s="383"/>
    </row>
    <row r="78">
      <c r="A78" s="79" t="s">
        <v>351</v>
      </c>
      <c r="B78" s="362" t="s">
        <v>513</v>
      </c>
      <c r="C78" s="369" t="s">
        <v>514</v>
      </c>
      <c r="D78" s="364">
        <v>45405.0</v>
      </c>
      <c r="E78" s="365"/>
      <c r="F78" s="367"/>
      <c r="G78" s="367"/>
      <c r="H78" s="364"/>
      <c r="I78" s="123"/>
      <c r="J78" s="367"/>
      <c r="K78" s="367"/>
      <c r="L78" s="367"/>
      <c r="M78" s="367"/>
      <c r="N78" s="367" t="s">
        <v>560</v>
      </c>
      <c r="O78" s="367"/>
      <c r="P78" s="367"/>
      <c r="Q78" s="367"/>
      <c r="R78" s="367"/>
      <c r="S78" s="367"/>
      <c r="T78" s="365"/>
      <c r="U78" s="365"/>
      <c r="V78" s="370" t="s">
        <v>53</v>
      </c>
      <c r="W78" s="411" t="s">
        <v>515</v>
      </c>
      <c r="X78" s="276">
        <f t="shared" ref="X78:X79" si="33">(LEFT(W78,LEN(W78)-8))*1000</f>
        <v>7814</v>
      </c>
      <c r="Y78" s="372">
        <v>4494.0</v>
      </c>
      <c r="Z78" s="373"/>
      <c r="AA78" s="437">
        <v>58128.0</v>
      </c>
      <c r="AB78" s="367"/>
      <c r="AC78" s="375"/>
      <c r="AD78" s="309">
        <f>AA78</f>
        <v>58128</v>
      </c>
      <c r="AE78" s="367"/>
      <c r="AF78" s="402" t="s">
        <v>560</v>
      </c>
      <c r="AG78" s="367" t="s">
        <v>516</v>
      </c>
      <c r="AH78" s="367" t="s">
        <v>517</v>
      </c>
      <c r="AI78" s="367"/>
      <c r="AJ78" s="367" t="s">
        <v>518</v>
      </c>
      <c r="AK78" s="367" t="s">
        <v>519</v>
      </c>
      <c r="AL78" s="367"/>
      <c r="AM78" s="377"/>
      <c r="AN78" s="367"/>
    </row>
    <row r="79">
      <c r="A79" s="79" t="s">
        <v>351</v>
      </c>
      <c r="B79" s="378" t="s">
        <v>520</v>
      </c>
      <c r="C79" s="385" t="s">
        <v>521</v>
      </c>
      <c r="D79" s="380">
        <v>45411.0</v>
      </c>
      <c r="E79" s="142">
        <v>45415.0</v>
      </c>
      <c r="F79" s="88" t="s">
        <v>45</v>
      </c>
      <c r="G79" s="383"/>
      <c r="H79" s="380"/>
      <c r="I79" s="123"/>
      <c r="J79" s="383"/>
      <c r="K79" s="383"/>
      <c r="L79" s="383"/>
      <c r="M79" s="383"/>
      <c r="N79" s="385" t="s">
        <v>1246</v>
      </c>
      <c r="O79" s="383"/>
      <c r="P79" s="383"/>
      <c r="Q79" s="383"/>
      <c r="R79" s="383"/>
      <c r="S79" s="88" t="s">
        <v>1247</v>
      </c>
      <c r="T79" s="389"/>
      <c r="U79" s="389"/>
      <c r="V79" s="390" t="s">
        <v>69</v>
      </c>
      <c r="W79" s="406" t="s">
        <v>523</v>
      </c>
      <c r="X79" s="263">
        <f t="shared" si="33"/>
        <v>1980</v>
      </c>
      <c r="Y79" s="392">
        <v>36344.0</v>
      </c>
      <c r="Z79" s="393"/>
      <c r="AA79" s="450" t="s">
        <v>524</v>
      </c>
      <c r="AB79" s="451">
        <v>17239.0</v>
      </c>
      <c r="AC79" s="451">
        <v>36001.0</v>
      </c>
      <c r="AE79" s="383"/>
      <c r="AF79" s="410" t="s">
        <v>389</v>
      </c>
      <c r="AG79" s="383"/>
      <c r="AH79" s="383" t="s">
        <v>499</v>
      </c>
      <c r="AI79" s="383"/>
      <c r="AJ79" s="473" t="s">
        <v>525</v>
      </c>
      <c r="AK79" s="474" t="s">
        <v>526</v>
      </c>
      <c r="AL79" s="383"/>
      <c r="AM79" s="397"/>
      <c r="AN79" s="383"/>
    </row>
    <row r="80" hidden="1">
      <c r="A80" s="79"/>
      <c r="B80" s="366" t="s">
        <v>1059</v>
      </c>
      <c r="C80" s="369"/>
      <c r="D80" s="454">
        <v>45411.0</v>
      </c>
      <c r="E80" s="455">
        <v>45415.0</v>
      </c>
      <c r="F80" s="367"/>
      <c r="G80" s="367"/>
      <c r="H80" s="364"/>
      <c r="I80" s="123"/>
      <c r="J80" s="367"/>
      <c r="K80" s="367"/>
      <c r="L80" s="367"/>
      <c r="M80" s="367"/>
      <c r="N80" s="369"/>
      <c r="O80" s="367"/>
      <c r="P80" s="367"/>
      <c r="Q80" s="367"/>
      <c r="R80" s="367"/>
      <c r="S80" s="367"/>
      <c r="T80" s="365"/>
      <c r="U80" s="365"/>
      <c r="V80" s="370"/>
      <c r="W80" s="456"/>
      <c r="X80" s="276"/>
      <c r="Y80" s="372"/>
      <c r="Z80" s="373"/>
      <c r="AA80" s="448"/>
      <c r="AB80" s="449"/>
      <c r="AC80" s="449"/>
      <c r="AE80" s="367"/>
      <c r="AF80" s="403"/>
      <c r="AG80" s="366" t="s">
        <v>1060</v>
      </c>
      <c r="AH80" s="366" t="s">
        <v>499</v>
      </c>
      <c r="AI80" s="367"/>
      <c r="AJ80" s="367"/>
      <c r="AK80" s="475"/>
      <c r="AL80" s="367"/>
      <c r="AM80" s="470" t="s">
        <v>1061</v>
      </c>
      <c r="AN80" s="367"/>
    </row>
    <row r="81" hidden="1">
      <c r="A81" s="79"/>
      <c r="B81" s="382" t="s">
        <v>1062</v>
      </c>
      <c r="C81" s="385"/>
      <c r="D81" s="463">
        <v>45411.0</v>
      </c>
      <c r="E81" s="476">
        <v>45420.0</v>
      </c>
      <c r="F81" s="383"/>
      <c r="G81" s="383"/>
      <c r="H81" s="380"/>
      <c r="I81" s="123"/>
      <c r="J81" s="383"/>
      <c r="K81" s="383"/>
      <c r="L81" s="383"/>
      <c r="M81" s="383"/>
      <c r="N81" s="385"/>
      <c r="O81" s="383"/>
      <c r="P81" s="383"/>
      <c r="Q81" s="383"/>
      <c r="R81" s="383"/>
      <c r="S81" s="383"/>
      <c r="T81" s="389"/>
      <c r="U81" s="389"/>
      <c r="V81" s="390"/>
      <c r="W81" s="415"/>
      <c r="X81" s="263"/>
      <c r="Y81" s="392"/>
      <c r="Z81" s="393"/>
      <c r="AA81" s="450"/>
      <c r="AB81" s="451"/>
      <c r="AC81" s="451"/>
      <c r="AE81" s="383"/>
      <c r="AF81" s="410"/>
      <c r="AG81" s="382" t="s">
        <v>1015</v>
      </c>
      <c r="AH81" s="382" t="s">
        <v>154</v>
      </c>
      <c r="AI81" s="383"/>
      <c r="AJ81" s="383"/>
      <c r="AK81" s="477"/>
      <c r="AL81" s="383"/>
      <c r="AM81" s="466" t="s">
        <v>1063</v>
      </c>
      <c r="AN81" s="383"/>
    </row>
    <row r="82" hidden="1">
      <c r="A82" s="79"/>
      <c r="B82" s="366" t="s">
        <v>1064</v>
      </c>
      <c r="C82" s="369"/>
      <c r="D82" s="454">
        <v>45413.0</v>
      </c>
      <c r="E82" s="455">
        <v>45418.0</v>
      </c>
      <c r="F82" s="367"/>
      <c r="G82" s="367"/>
      <c r="H82" s="364"/>
      <c r="I82" s="123"/>
      <c r="J82" s="367"/>
      <c r="K82" s="367"/>
      <c r="L82" s="367"/>
      <c r="M82" s="367"/>
      <c r="N82" s="369"/>
      <c r="O82" s="367"/>
      <c r="P82" s="367"/>
      <c r="Q82" s="367"/>
      <c r="R82" s="367"/>
      <c r="S82" s="367"/>
      <c r="T82" s="365"/>
      <c r="U82" s="365"/>
      <c r="V82" s="370"/>
      <c r="W82" s="456"/>
      <c r="X82" s="276"/>
      <c r="Y82" s="372"/>
      <c r="Z82" s="373"/>
      <c r="AA82" s="448"/>
      <c r="AB82" s="449"/>
      <c r="AC82" s="449"/>
      <c r="AE82" s="367"/>
      <c r="AF82" s="403"/>
      <c r="AG82" s="366" t="s">
        <v>1065</v>
      </c>
      <c r="AH82" s="366" t="s">
        <v>154</v>
      </c>
      <c r="AI82" s="367"/>
      <c r="AJ82" s="367"/>
      <c r="AK82" s="475"/>
      <c r="AL82" s="367"/>
      <c r="AM82" s="229" t="s">
        <v>1066</v>
      </c>
      <c r="AN82" s="367"/>
    </row>
    <row r="83">
      <c r="A83" s="145" t="s">
        <v>528</v>
      </c>
      <c r="B83" s="252" t="s">
        <v>529</v>
      </c>
      <c r="C83" s="258" t="s">
        <v>530</v>
      </c>
      <c r="D83" s="261">
        <v>45411.0</v>
      </c>
      <c r="E83" s="304"/>
      <c r="F83" s="255" t="s">
        <v>49</v>
      </c>
      <c r="G83" s="253" t="s">
        <v>1248</v>
      </c>
      <c r="H83" s="256">
        <v>600.0</v>
      </c>
      <c r="I83" s="257">
        <v>11.0</v>
      </c>
      <c r="J83" s="258" t="s">
        <v>532</v>
      </c>
      <c r="K83" s="258" t="s">
        <v>533</v>
      </c>
      <c r="L83" s="258" t="s">
        <v>560</v>
      </c>
      <c r="M83" s="258" t="s">
        <v>534</v>
      </c>
      <c r="N83" s="258" t="s">
        <v>560</v>
      </c>
      <c r="O83" s="258" t="s">
        <v>535</v>
      </c>
      <c r="P83" s="256" t="s">
        <v>120</v>
      </c>
      <c r="Q83" s="256">
        <v>0.0</v>
      </c>
      <c r="R83" s="256">
        <v>0.0</v>
      </c>
      <c r="S83" s="253" t="s">
        <v>1249</v>
      </c>
      <c r="T83" s="258" t="s">
        <v>49</v>
      </c>
      <c r="U83" s="261">
        <v>45418.0</v>
      </c>
      <c r="V83" s="253" t="s">
        <v>69</v>
      </c>
      <c r="W83" s="478" t="s">
        <v>537</v>
      </c>
      <c r="X83" s="263"/>
      <c r="Y83" s="264" t="s">
        <v>1250</v>
      </c>
      <c r="Z83" s="301" t="s">
        <v>538</v>
      </c>
      <c r="AA83" s="301">
        <v>7522.0</v>
      </c>
      <c r="AB83" s="255"/>
      <c r="AC83" s="255"/>
      <c r="AD83" s="305">
        <f>AA83</f>
        <v>7522</v>
      </c>
      <c r="AE83" s="253">
        <v>34.0</v>
      </c>
      <c r="AF83" s="260" t="s">
        <v>560</v>
      </c>
      <c r="AG83" s="258" t="s">
        <v>539</v>
      </c>
      <c r="AH83" s="258" t="s">
        <v>154</v>
      </c>
      <c r="AI83" s="258"/>
      <c r="AJ83" s="258" t="s">
        <v>540</v>
      </c>
      <c r="AK83" s="253" t="s">
        <v>541</v>
      </c>
      <c r="AL83" s="265"/>
      <c r="AM83" s="253" t="s">
        <v>542</v>
      </c>
      <c r="AN83" s="253" t="s">
        <v>1251</v>
      </c>
    </row>
    <row r="84" hidden="1">
      <c r="A84" s="145"/>
      <c r="B84" s="9" t="s">
        <v>1067</v>
      </c>
      <c r="C84" s="278"/>
      <c r="D84" s="274">
        <v>45428.0</v>
      </c>
      <c r="E84" s="308">
        <v>45429.0</v>
      </c>
      <c r="F84" s="268"/>
      <c r="G84" s="268"/>
      <c r="H84" s="269"/>
      <c r="I84" s="270"/>
      <c r="J84" s="278"/>
      <c r="K84" s="278"/>
      <c r="L84" s="278"/>
      <c r="M84" s="278"/>
      <c r="N84" s="278"/>
      <c r="O84" s="278"/>
      <c r="P84" s="269"/>
      <c r="Q84" s="269"/>
      <c r="R84" s="269"/>
      <c r="S84" s="268"/>
      <c r="T84" s="278"/>
      <c r="U84" s="274"/>
      <c r="V84" s="268"/>
      <c r="W84" s="317"/>
      <c r="X84" s="276"/>
      <c r="Y84" s="320"/>
      <c r="Z84" s="317"/>
      <c r="AA84" s="317"/>
      <c r="AB84" s="268"/>
      <c r="AC84" s="268"/>
      <c r="AD84" s="268"/>
      <c r="AE84" s="268"/>
      <c r="AF84" s="272"/>
      <c r="AG84" s="278" t="s">
        <v>1068</v>
      </c>
      <c r="AH84" s="278" t="s">
        <v>154</v>
      </c>
      <c r="AI84" s="278"/>
      <c r="AJ84" s="278"/>
      <c r="AK84" s="268"/>
      <c r="AL84" s="271"/>
      <c r="AM84" s="266" t="s">
        <v>1069</v>
      </c>
      <c r="AN84" s="268"/>
    </row>
    <row r="85" hidden="1">
      <c r="A85" s="145"/>
      <c r="B85" s="252" t="s">
        <v>1070</v>
      </c>
      <c r="C85" s="258"/>
      <c r="D85" s="261">
        <v>45425.0</v>
      </c>
      <c r="E85" s="304">
        <v>45426.0</v>
      </c>
      <c r="F85" s="255"/>
      <c r="G85" s="255"/>
      <c r="H85" s="256"/>
      <c r="I85" s="257"/>
      <c r="J85" s="258"/>
      <c r="K85" s="258"/>
      <c r="L85" s="258"/>
      <c r="M85" s="258"/>
      <c r="N85" s="258"/>
      <c r="O85" s="258"/>
      <c r="P85" s="256"/>
      <c r="Q85" s="256"/>
      <c r="R85" s="256"/>
      <c r="S85" s="255"/>
      <c r="T85" s="258"/>
      <c r="U85" s="261"/>
      <c r="V85" s="255"/>
      <c r="W85" s="301"/>
      <c r="X85" s="263"/>
      <c r="Y85" s="311"/>
      <c r="Z85" s="301"/>
      <c r="AA85" s="301"/>
      <c r="AB85" s="255"/>
      <c r="AC85" s="255"/>
      <c r="AD85" s="255"/>
      <c r="AE85" s="255"/>
      <c r="AF85" s="259"/>
      <c r="AG85" s="258" t="s">
        <v>1071</v>
      </c>
      <c r="AH85" s="258" t="s">
        <v>154</v>
      </c>
      <c r="AI85" s="258"/>
      <c r="AJ85" s="258"/>
      <c r="AK85" s="255"/>
      <c r="AL85" s="265"/>
      <c r="AM85" s="253" t="s">
        <v>1072</v>
      </c>
      <c r="AN85" s="255"/>
    </row>
    <row r="86" hidden="1">
      <c r="A86" s="145"/>
      <c r="B86" s="9" t="s">
        <v>1073</v>
      </c>
      <c r="C86" s="278"/>
      <c r="D86" s="274">
        <v>45416.0</v>
      </c>
      <c r="E86" s="308">
        <v>45416.0</v>
      </c>
      <c r="F86" s="268"/>
      <c r="G86" s="268"/>
      <c r="H86" s="269"/>
      <c r="I86" s="270"/>
      <c r="J86" s="278"/>
      <c r="K86" s="278"/>
      <c r="L86" s="278"/>
      <c r="M86" s="278"/>
      <c r="N86" s="278"/>
      <c r="O86" s="278"/>
      <c r="P86" s="269"/>
      <c r="Q86" s="269"/>
      <c r="R86" s="269"/>
      <c r="S86" s="268"/>
      <c r="T86" s="278"/>
      <c r="U86" s="274"/>
      <c r="V86" s="268"/>
      <c r="W86" s="317"/>
      <c r="X86" s="276"/>
      <c r="Y86" s="320"/>
      <c r="Z86" s="317"/>
      <c r="AA86" s="317"/>
      <c r="AB86" s="268"/>
      <c r="AC86" s="268"/>
      <c r="AD86" s="268"/>
      <c r="AE86" s="268"/>
      <c r="AF86" s="272"/>
      <c r="AG86" s="278" t="s">
        <v>224</v>
      </c>
      <c r="AH86" s="278" t="s">
        <v>225</v>
      </c>
      <c r="AI86" s="278"/>
      <c r="AJ86" s="278"/>
      <c r="AK86" s="268"/>
      <c r="AL86" s="271"/>
      <c r="AM86" s="266" t="s">
        <v>1074</v>
      </c>
      <c r="AN86" s="268"/>
    </row>
    <row r="87" hidden="1">
      <c r="A87" s="145"/>
      <c r="B87" s="252" t="s">
        <v>1075</v>
      </c>
      <c r="C87" s="258"/>
      <c r="D87" s="261">
        <v>45412.0</v>
      </c>
      <c r="E87" s="304"/>
      <c r="F87" s="255"/>
      <c r="G87" s="255"/>
      <c r="H87" s="256"/>
      <c r="I87" s="257"/>
      <c r="J87" s="258"/>
      <c r="K87" s="258"/>
      <c r="L87" s="258"/>
      <c r="M87" s="258"/>
      <c r="N87" s="258"/>
      <c r="O87" s="258"/>
      <c r="P87" s="256"/>
      <c r="Q87" s="256"/>
      <c r="R87" s="256"/>
      <c r="S87" s="255"/>
      <c r="T87" s="258"/>
      <c r="U87" s="261"/>
      <c r="V87" s="255"/>
      <c r="W87" s="301"/>
      <c r="X87" s="263"/>
      <c r="Y87" s="311"/>
      <c r="Z87" s="301"/>
      <c r="AA87" s="301"/>
      <c r="AB87" s="255"/>
      <c r="AC87" s="255"/>
      <c r="AD87" s="255"/>
      <c r="AE87" s="255"/>
      <c r="AF87" s="259"/>
      <c r="AG87" s="258"/>
      <c r="AH87" s="258"/>
      <c r="AI87" s="258"/>
      <c r="AJ87" s="258"/>
      <c r="AK87" s="255"/>
      <c r="AL87" s="265"/>
      <c r="AM87" s="307" t="s">
        <v>1076</v>
      </c>
      <c r="AN87" s="255"/>
    </row>
    <row r="88">
      <c r="A88" s="145" t="s">
        <v>528</v>
      </c>
      <c r="B88" s="9" t="s">
        <v>544</v>
      </c>
      <c r="C88" s="266" t="s">
        <v>545</v>
      </c>
      <c r="D88" s="267">
        <v>45378.0</v>
      </c>
      <c r="E88" s="267">
        <v>45391.0</v>
      </c>
      <c r="F88" s="268" t="s">
        <v>45</v>
      </c>
      <c r="G88" s="266">
        <v>50.0</v>
      </c>
      <c r="H88" s="269">
        <v>50.0</v>
      </c>
      <c r="I88" s="269">
        <v>13.0</v>
      </c>
      <c r="J88" s="266" t="s">
        <v>1252</v>
      </c>
      <c r="K88" s="278" t="s">
        <v>533</v>
      </c>
      <c r="L88" s="278" t="s">
        <v>560</v>
      </c>
      <c r="M88" s="278" t="s">
        <v>534</v>
      </c>
      <c r="N88" s="278" t="s">
        <v>560</v>
      </c>
      <c r="O88" s="278" t="s">
        <v>535</v>
      </c>
      <c r="P88" s="269" t="s">
        <v>120</v>
      </c>
      <c r="Q88" s="269">
        <v>0.0</v>
      </c>
      <c r="R88" s="269">
        <v>0.0</v>
      </c>
      <c r="S88" s="266" t="s">
        <v>1253</v>
      </c>
      <c r="T88" s="278" t="s">
        <v>49</v>
      </c>
      <c r="U88" s="274">
        <v>45381.0</v>
      </c>
      <c r="V88" s="266" t="s">
        <v>53</v>
      </c>
      <c r="W88" s="275" t="s">
        <v>548</v>
      </c>
      <c r="X88" s="276">
        <f>(LEFT(W88,LEN(W88)-8))*1000</f>
        <v>2500</v>
      </c>
      <c r="Y88" s="277">
        <v>2500.0</v>
      </c>
      <c r="Z88" s="317" t="s">
        <v>538</v>
      </c>
      <c r="AA88" s="317">
        <v>64870.0</v>
      </c>
      <c r="AB88" s="268"/>
      <c r="AC88" s="268"/>
      <c r="AD88" s="309">
        <f t="shared" ref="AD88:AD90" si="34">AA88</f>
        <v>64870</v>
      </c>
      <c r="AE88" s="266">
        <v>37.0</v>
      </c>
      <c r="AF88" s="273" t="s">
        <v>560</v>
      </c>
      <c r="AG88" s="278" t="s">
        <v>549</v>
      </c>
      <c r="AH88" s="278" t="s">
        <v>112</v>
      </c>
      <c r="AI88" s="278"/>
      <c r="AJ88" s="278" t="s">
        <v>550</v>
      </c>
      <c r="AK88" s="266" t="s">
        <v>551</v>
      </c>
      <c r="AL88" s="271"/>
      <c r="AM88" s="266" t="s">
        <v>552</v>
      </c>
      <c r="AN88" s="266" t="s">
        <v>1254</v>
      </c>
    </row>
    <row r="89">
      <c r="A89" s="145" t="s">
        <v>528</v>
      </c>
      <c r="B89" s="252" t="s">
        <v>554</v>
      </c>
      <c r="C89" s="253" t="s">
        <v>555</v>
      </c>
      <c r="D89" s="339">
        <v>45408.0</v>
      </c>
      <c r="E89" s="304"/>
      <c r="F89" s="255" t="s">
        <v>49</v>
      </c>
      <c r="G89" s="49" t="s">
        <v>556</v>
      </c>
      <c r="H89" s="256">
        <f>20*1.5</f>
        <v>30</v>
      </c>
      <c r="I89" s="256">
        <v>14.0</v>
      </c>
      <c r="J89" s="253" t="s">
        <v>1255</v>
      </c>
      <c r="K89" s="253" t="s">
        <v>1256</v>
      </c>
      <c r="L89" s="255" t="s">
        <v>389</v>
      </c>
      <c r="M89" s="253" t="s">
        <v>1257</v>
      </c>
      <c r="N89" s="258" t="s">
        <v>560</v>
      </c>
      <c r="O89" s="258" t="s">
        <v>535</v>
      </c>
      <c r="P89" s="256" t="s">
        <v>120</v>
      </c>
      <c r="Q89" s="256">
        <v>0.0</v>
      </c>
      <c r="R89" s="256">
        <v>0.0</v>
      </c>
      <c r="S89" s="258" t="s">
        <v>560</v>
      </c>
      <c r="T89" s="47" t="s">
        <v>1258</v>
      </c>
      <c r="U89" s="258" t="s">
        <v>538</v>
      </c>
      <c r="V89" s="253" t="s">
        <v>69</v>
      </c>
      <c r="W89" s="262" t="s">
        <v>561</v>
      </c>
      <c r="X89" s="263" t="str">
        <f>LEFT(W89, LEN(W89)-8)</f>
        <v>65.2</v>
      </c>
      <c r="Y89" s="264">
        <v>5867.0</v>
      </c>
      <c r="Z89" s="301" t="s">
        <v>538</v>
      </c>
      <c r="AA89" s="305">
        <f>2871*2</f>
        <v>5742</v>
      </c>
      <c r="AB89" s="255"/>
      <c r="AC89" s="255"/>
      <c r="AD89" s="305">
        <f t="shared" si="34"/>
        <v>5742</v>
      </c>
      <c r="AE89" s="253">
        <v>29.0</v>
      </c>
      <c r="AF89" s="260" t="s">
        <v>560</v>
      </c>
      <c r="AG89" s="258" t="s">
        <v>562</v>
      </c>
      <c r="AH89" s="258" t="s">
        <v>154</v>
      </c>
      <c r="AI89" s="258"/>
      <c r="AJ89" s="258" t="s">
        <v>563</v>
      </c>
      <c r="AK89" s="253" t="s">
        <v>564</v>
      </c>
      <c r="AL89" s="265"/>
      <c r="AM89" s="307" t="s">
        <v>565</v>
      </c>
      <c r="AN89" s="253" t="s">
        <v>1259</v>
      </c>
    </row>
    <row r="90">
      <c r="A90" s="145" t="s">
        <v>528</v>
      </c>
      <c r="B90" s="9" t="s">
        <v>567</v>
      </c>
      <c r="C90" s="266" t="s">
        <v>568</v>
      </c>
      <c r="D90" s="267">
        <v>45407.0</v>
      </c>
      <c r="E90" s="308"/>
      <c r="F90" s="268" t="s">
        <v>49</v>
      </c>
      <c r="G90" s="266">
        <v>450.0</v>
      </c>
      <c r="H90" s="269">
        <v>450.0</v>
      </c>
      <c r="I90" s="269">
        <v>15.0</v>
      </c>
      <c r="J90" s="278" t="s">
        <v>569</v>
      </c>
      <c r="K90" s="266" t="s">
        <v>1260</v>
      </c>
      <c r="L90" s="268" t="s">
        <v>389</v>
      </c>
      <c r="M90" s="266" t="s">
        <v>571</v>
      </c>
      <c r="N90" s="278" t="s">
        <v>560</v>
      </c>
      <c r="O90" s="266" t="s">
        <v>572</v>
      </c>
      <c r="P90" s="269" t="s">
        <v>120</v>
      </c>
      <c r="Q90" s="269">
        <v>0.0</v>
      </c>
      <c r="R90" s="269">
        <v>0.0</v>
      </c>
      <c r="S90" s="278" t="s">
        <v>560</v>
      </c>
      <c r="T90" s="278" t="s">
        <v>45</v>
      </c>
      <c r="U90" s="278" t="s">
        <v>538</v>
      </c>
      <c r="V90" s="266" t="s">
        <v>53</v>
      </c>
      <c r="W90" s="275" t="s">
        <v>573</v>
      </c>
      <c r="X90" s="276">
        <f>(LEFT(W90,LEN(W90)-8))*1000</f>
        <v>36500</v>
      </c>
      <c r="Y90" s="277">
        <v>7841.0</v>
      </c>
      <c r="Z90" s="317" t="s">
        <v>538</v>
      </c>
      <c r="AA90" s="275">
        <v>61731.0</v>
      </c>
      <c r="AB90" s="268"/>
      <c r="AC90" s="268"/>
      <c r="AD90" s="275">
        <f t="shared" si="34"/>
        <v>61731</v>
      </c>
      <c r="AE90" s="266">
        <v>33.0</v>
      </c>
      <c r="AF90" s="273" t="s">
        <v>560</v>
      </c>
      <c r="AG90" s="278" t="s">
        <v>574</v>
      </c>
      <c r="AH90" s="278" t="s">
        <v>154</v>
      </c>
      <c r="AI90" s="278"/>
      <c r="AJ90" s="278" t="s">
        <v>575</v>
      </c>
      <c r="AK90" s="266" t="s">
        <v>576</v>
      </c>
      <c r="AL90" s="271"/>
      <c r="AM90" s="312" t="s">
        <v>577</v>
      </c>
      <c r="AN90" s="266" t="s">
        <v>1261</v>
      </c>
    </row>
    <row r="91" hidden="1">
      <c r="A91" s="145"/>
      <c r="B91" s="252" t="s">
        <v>1077</v>
      </c>
      <c r="C91" s="255"/>
      <c r="D91" s="304">
        <v>45413.0</v>
      </c>
      <c r="E91" s="304">
        <v>45414.0</v>
      </c>
      <c r="F91" s="255"/>
      <c r="G91" s="255"/>
      <c r="H91" s="256"/>
      <c r="I91" s="256"/>
      <c r="J91" s="258"/>
      <c r="K91" s="255"/>
      <c r="L91" s="255"/>
      <c r="M91" s="255"/>
      <c r="N91" s="258"/>
      <c r="O91" s="47" t="s">
        <v>67</v>
      </c>
      <c r="P91" s="256"/>
      <c r="Q91" s="256"/>
      <c r="R91" s="331">
        <v>133.0</v>
      </c>
      <c r="S91" s="258"/>
      <c r="T91" s="258"/>
      <c r="U91" s="258"/>
      <c r="V91" s="255"/>
      <c r="W91" s="305"/>
      <c r="X91" s="263"/>
      <c r="Y91" s="311"/>
      <c r="Z91" s="301"/>
      <c r="AA91" s="305"/>
      <c r="AB91" s="255"/>
      <c r="AC91" s="255"/>
      <c r="AD91" s="280"/>
      <c r="AE91" s="255"/>
      <c r="AF91" s="259"/>
      <c r="AG91" s="258" t="s">
        <v>1078</v>
      </c>
      <c r="AH91" s="258" t="s">
        <v>100</v>
      </c>
      <c r="AI91" s="258"/>
      <c r="AJ91" s="258"/>
      <c r="AK91" s="255"/>
      <c r="AL91" s="265"/>
      <c r="AM91" s="321" t="s">
        <v>1079</v>
      </c>
      <c r="AN91" s="255"/>
    </row>
    <row r="92" hidden="1">
      <c r="A92" s="145"/>
      <c r="B92" s="9" t="s">
        <v>1080</v>
      </c>
      <c r="C92" s="268"/>
      <c r="D92" s="308">
        <v>45414.0</v>
      </c>
      <c r="E92" s="308"/>
      <c r="F92" s="268"/>
      <c r="G92" s="268"/>
      <c r="H92" s="269"/>
      <c r="I92" s="269"/>
      <c r="J92" s="278"/>
      <c r="K92" s="268"/>
      <c r="L92" s="268"/>
      <c r="M92" s="268"/>
      <c r="N92" s="278"/>
      <c r="O92" s="268"/>
      <c r="P92" s="269"/>
      <c r="Q92" s="269"/>
      <c r="R92" s="269"/>
      <c r="S92" s="278"/>
      <c r="T92" s="278"/>
      <c r="U92" s="278"/>
      <c r="V92" s="268"/>
      <c r="W92" s="309"/>
      <c r="X92" s="276"/>
      <c r="Y92" s="320"/>
      <c r="Z92" s="317"/>
      <c r="AA92" s="309"/>
      <c r="AB92" s="268"/>
      <c r="AC92" s="268"/>
      <c r="AD92" s="286"/>
      <c r="AE92" s="268"/>
      <c r="AF92" s="272"/>
      <c r="AG92" s="278" t="s">
        <v>1081</v>
      </c>
      <c r="AH92" s="278" t="s">
        <v>100</v>
      </c>
      <c r="AI92" s="278"/>
      <c r="AJ92" s="278"/>
      <c r="AK92" s="268"/>
      <c r="AL92" s="271"/>
      <c r="AM92" s="312" t="s">
        <v>1082</v>
      </c>
      <c r="AN92" s="268"/>
    </row>
    <row r="93">
      <c r="A93" s="145" t="s">
        <v>528</v>
      </c>
      <c r="B93" s="252" t="s">
        <v>579</v>
      </c>
      <c r="C93" s="253" t="s">
        <v>580</v>
      </c>
      <c r="D93" s="254">
        <v>45412.0</v>
      </c>
      <c r="E93" s="304">
        <v>45422.0</v>
      </c>
      <c r="F93" s="255" t="s">
        <v>1262</v>
      </c>
      <c r="G93" s="253" t="s">
        <v>581</v>
      </c>
      <c r="H93" s="256">
        <v>45.0</v>
      </c>
      <c r="I93" s="257">
        <f t="shared" ref="I93:I94" si="35">(E93-D93)</f>
        <v>10</v>
      </c>
      <c r="J93" s="258" t="s">
        <v>582</v>
      </c>
      <c r="K93" s="258" t="s">
        <v>583</v>
      </c>
      <c r="L93" s="258" t="s">
        <v>389</v>
      </c>
      <c r="M93" s="258" t="s">
        <v>584</v>
      </c>
      <c r="N93" s="258" t="s">
        <v>560</v>
      </c>
      <c r="O93" s="253" t="s">
        <v>585</v>
      </c>
      <c r="P93" s="259" t="s">
        <v>67</v>
      </c>
      <c r="Q93" s="260">
        <v>22.0</v>
      </c>
      <c r="R93" s="260">
        <v>29.0</v>
      </c>
      <c r="S93" s="253" t="s">
        <v>586</v>
      </c>
      <c r="T93" s="258" t="s">
        <v>49</v>
      </c>
      <c r="U93" s="261">
        <v>45414.0</v>
      </c>
      <c r="V93" s="253" t="s">
        <v>69</v>
      </c>
      <c r="W93" s="262" t="s">
        <v>587</v>
      </c>
      <c r="X93" s="263" t="str">
        <f>LEFT(W93, LEN(W93)-8)</f>
        <v>370</v>
      </c>
      <c r="Y93" s="264">
        <v>17549.0</v>
      </c>
      <c r="Z93" s="301" t="s">
        <v>538</v>
      </c>
      <c r="AA93" s="262" t="s">
        <v>588</v>
      </c>
      <c r="AB93" s="262">
        <v>7070.0</v>
      </c>
      <c r="AC93" s="262">
        <v>26860.0</v>
      </c>
      <c r="AE93" s="265"/>
      <c r="AF93" s="260" t="s">
        <v>389</v>
      </c>
      <c r="AG93" s="258" t="s">
        <v>589</v>
      </c>
      <c r="AH93" s="258" t="s">
        <v>100</v>
      </c>
      <c r="AI93" s="258"/>
      <c r="AJ93" s="258" t="s">
        <v>590</v>
      </c>
      <c r="AK93" s="253" t="s">
        <v>591</v>
      </c>
      <c r="AL93" s="265"/>
      <c r="AM93" s="321" t="s">
        <v>592</v>
      </c>
      <c r="AN93" s="253" t="s">
        <v>1263</v>
      </c>
    </row>
    <row r="94">
      <c r="A94" s="145" t="s">
        <v>528</v>
      </c>
      <c r="B94" s="9" t="s">
        <v>594</v>
      </c>
      <c r="C94" s="266" t="s">
        <v>1264</v>
      </c>
      <c r="D94" s="267">
        <v>45404.0</v>
      </c>
      <c r="E94" s="308">
        <v>45422.0</v>
      </c>
      <c r="F94" s="268" t="s">
        <v>1262</v>
      </c>
      <c r="G94" s="266" t="s">
        <v>1265</v>
      </c>
      <c r="H94" s="269">
        <v>150.0</v>
      </c>
      <c r="I94" s="270">
        <f t="shared" si="35"/>
        <v>18</v>
      </c>
      <c r="J94" s="278" t="s">
        <v>597</v>
      </c>
      <c r="K94" s="278" t="s">
        <v>533</v>
      </c>
      <c r="L94" s="278" t="s">
        <v>560</v>
      </c>
      <c r="M94" s="271"/>
      <c r="N94" s="271"/>
      <c r="O94" s="271"/>
      <c r="P94" s="269"/>
      <c r="Q94" s="269">
        <v>0.0</v>
      </c>
      <c r="R94" s="269">
        <v>0.0</v>
      </c>
      <c r="S94" s="271"/>
      <c r="T94" s="303"/>
      <c r="U94" s="303"/>
      <c r="V94" s="266" t="s">
        <v>53</v>
      </c>
      <c r="W94" s="275" t="s">
        <v>598</v>
      </c>
      <c r="X94" s="276">
        <f t="shared" ref="X94:X95" si="36">(LEFT(W94,LEN(W94)-8))*1000</f>
        <v>2700</v>
      </c>
      <c r="Y94" s="277">
        <v>1699.0</v>
      </c>
      <c r="Z94" s="317" t="s">
        <v>538</v>
      </c>
      <c r="AA94" s="275">
        <v>65058.0</v>
      </c>
      <c r="AB94" s="271"/>
      <c r="AC94" s="268"/>
      <c r="AD94" s="275">
        <f t="shared" ref="AD94:AD95" si="37">AA94</f>
        <v>65058</v>
      </c>
      <c r="AE94" s="271"/>
      <c r="AF94" s="273" t="s">
        <v>389</v>
      </c>
      <c r="AG94" s="278" t="s">
        <v>599</v>
      </c>
      <c r="AH94" s="278" t="s">
        <v>141</v>
      </c>
      <c r="AI94" s="278"/>
      <c r="AJ94" s="278" t="s">
        <v>600</v>
      </c>
      <c r="AK94" s="266" t="s">
        <v>601</v>
      </c>
      <c r="AL94" s="271"/>
      <c r="AM94" s="479" t="s">
        <v>602</v>
      </c>
      <c r="AN94" s="266" t="s">
        <v>1266</v>
      </c>
    </row>
    <row r="95">
      <c r="A95" s="145" t="s">
        <v>528</v>
      </c>
      <c r="B95" s="252" t="s">
        <v>604</v>
      </c>
      <c r="C95" s="253" t="s">
        <v>1267</v>
      </c>
      <c r="D95" s="254">
        <v>45411.0</v>
      </c>
      <c r="E95" s="304"/>
      <c r="F95" s="255" t="s">
        <v>49</v>
      </c>
      <c r="G95" s="253" t="s">
        <v>1268</v>
      </c>
      <c r="H95" s="256">
        <v>100.0</v>
      </c>
      <c r="I95" s="256">
        <v>11.0</v>
      </c>
      <c r="J95" s="258" t="s">
        <v>607</v>
      </c>
      <c r="K95" s="253" t="s">
        <v>1269</v>
      </c>
      <c r="L95" s="255" t="s">
        <v>389</v>
      </c>
      <c r="M95" s="253" t="s">
        <v>1270</v>
      </c>
      <c r="N95" s="258" t="s">
        <v>560</v>
      </c>
      <c r="O95" s="49" t="s">
        <v>1271</v>
      </c>
      <c r="P95" s="256"/>
      <c r="Q95" s="256">
        <v>0.0</v>
      </c>
      <c r="R95" s="256">
        <v>2.0</v>
      </c>
      <c r="S95" s="258" t="s">
        <v>560</v>
      </c>
      <c r="T95" s="258" t="s">
        <v>45</v>
      </c>
      <c r="U95" s="258" t="s">
        <v>538</v>
      </c>
      <c r="V95" s="253" t="s">
        <v>53</v>
      </c>
      <c r="W95" s="262" t="s">
        <v>611</v>
      </c>
      <c r="X95" s="263">
        <f t="shared" si="36"/>
        <v>1850</v>
      </c>
      <c r="Y95" s="264">
        <v>22000.0</v>
      </c>
      <c r="Z95" s="301" t="s">
        <v>538</v>
      </c>
      <c r="AA95" s="262">
        <v>61310.0</v>
      </c>
      <c r="AB95" s="255"/>
      <c r="AC95" s="255"/>
      <c r="AD95" s="262">
        <f t="shared" si="37"/>
        <v>61310</v>
      </c>
      <c r="AE95" s="253">
        <v>28.0</v>
      </c>
      <c r="AF95" s="352"/>
      <c r="AG95" s="258" t="s">
        <v>612</v>
      </c>
      <c r="AH95" s="258" t="s">
        <v>100</v>
      </c>
      <c r="AI95" s="258"/>
      <c r="AJ95" s="258" t="s">
        <v>613</v>
      </c>
      <c r="AK95" s="253" t="s">
        <v>614</v>
      </c>
      <c r="AL95" s="265"/>
      <c r="AM95" s="321" t="s">
        <v>615</v>
      </c>
      <c r="AN95" s="253" t="s">
        <v>1272</v>
      </c>
    </row>
    <row r="96" hidden="1">
      <c r="A96" s="145"/>
      <c r="B96" s="9" t="s">
        <v>1083</v>
      </c>
      <c r="C96" s="268"/>
      <c r="D96" s="308">
        <v>45410.0</v>
      </c>
      <c r="E96" s="308"/>
      <c r="F96" s="268" t="s">
        <v>49</v>
      </c>
      <c r="G96" s="268"/>
      <c r="H96" s="269"/>
      <c r="I96" s="269"/>
      <c r="J96" s="278"/>
      <c r="K96" s="268"/>
      <c r="L96" s="268"/>
      <c r="M96" s="268"/>
      <c r="N96" s="278"/>
      <c r="O96" s="207"/>
      <c r="P96" s="269"/>
      <c r="Q96" s="269"/>
      <c r="R96" s="269"/>
      <c r="S96" s="278"/>
      <c r="T96" s="278"/>
      <c r="U96" s="278"/>
      <c r="V96" s="268"/>
      <c r="W96" s="309"/>
      <c r="X96" s="276"/>
      <c r="Y96" s="320"/>
      <c r="Z96" s="317"/>
      <c r="AA96" s="309"/>
      <c r="AB96" s="268"/>
      <c r="AC96" s="268"/>
      <c r="AD96" s="268"/>
      <c r="AE96" s="268"/>
      <c r="AF96" s="480"/>
      <c r="AG96" s="278" t="s">
        <v>1084</v>
      </c>
      <c r="AH96" s="278" t="s">
        <v>436</v>
      </c>
      <c r="AI96" s="278"/>
      <c r="AJ96" s="278"/>
      <c r="AK96" s="268"/>
      <c r="AL96" s="271"/>
      <c r="AM96" s="312" t="s">
        <v>1085</v>
      </c>
      <c r="AN96" s="268"/>
    </row>
    <row r="97">
      <c r="A97" s="145" t="s">
        <v>528</v>
      </c>
      <c r="B97" s="252" t="s">
        <v>617</v>
      </c>
      <c r="C97" s="265"/>
      <c r="D97" s="300"/>
      <c r="E97" s="300"/>
      <c r="F97" s="481"/>
      <c r="G97" s="481" t="s">
        <v>618</v>
      </c>
      <c r="H97" s="257"/>
      <c r="I97" s="257">
        <f>(E97-D97)</f>
        <v>0</v>
      </c>
      <c r="J97" s="265"/>
      <c r="K97" s="265"/>
      <c r="L97" s="265"/>
      <c r="M97" s="265"/>
      <c r="N97" s="265"/>
      <c r="O97" s="265"/>
      <c r="P97" s="257"/>
      <c r="Q97" s="257"/>
      <c r="R97" s="257"/>
      <c r="S97" s="265"/>
      <c r="T97" s="300"/>
      <c r="U97" s="300"/>
      <c r="V97" s="253" t="s">
        <v>53</v>
      </c>
      <c r="W97" s="262" t="s">
        <v>619</v>
      </c>
      <c r="X97" s="263" t="str">
        <f>LEFT(W97, LEN(W97)-8)</f>
        <v>604</v>
      </c>
      <c r="Y97" s="311"/>
      <c r="Z97" s="325"/>
      <c r="AA97" s="325"/>
      <c r="AB97" s="265"/>
      <c r="AC97" s="255"/>
      <c r="AD97" s="305" t="str">
        <f>AA97</f>
        <v/>
      </c>
      <c r="AE97" s="265"/>
      <c r="AF97" s="260" t="s">
        <v>389</v>
      </c>
      <c r="AG97" s="258" t="s">
        <v>238</v>
      </c>
      <c r="AH97" s="258" t="s">
        <v>141</v>
      </c>
      <c r="AI97" s="258"/>
      <c r="AJ97" s="258" t="s">
        <v>620</v>
      </c>
      <c r="AK97" s="253" t="s">
        <v>621</v>
      </c>
      <c r="AL97" s="265"/>
      <c r="AM97" s="265"/>
      <c r="AN97" s="253" t="s">
        <v>1273</v>
      </c>
    </row>
    <row r="98" hidden="1">
      <c r="A98" s="145"/>
      <c r="B98" s="9" t="s">
        <v>1086</v>
      </c>
      <c r="C98" s="271"/>
      <c r="D98" s="303"/>
      <c r="E98" s="303"/>
      <c r="F98" s="341"/>
      <c r="G98" s="341"/>
      <c r="H98" s="270"/>
      <c r="I98" s="270"/>
      <c r="J98" s="271"/>
      <c r="K98" s="271"/>
      <c r="L98" s="271"/>
      <c r="M98" s="271"/>
      <c r="N98" s="271"/>
      <c r="O98" s="271"/>
      <c r="P98" s="270"/>
      <c r="Q98" s="270"/>
      <c r="R98" s="270"/>
      <c r="S98" s="482" t="s">
        <v>1274</v>
      </c>
      <c r="T98" s="303"/>
      <c r="U98" s="303"/>
      <c r="V98" s="268"/>
      <c r="W98" s="309"/>
      <c r="X98" s="276"/>
      <c r="Y98" s="320"/>
      <c r="Z98" s="322"/>
      <c r="AA98" s="322"/>
      <c r="AB98" s="271"/>
      <c r="AC98" s="268"/>
      <c r="AD98" s="268"/>
      <c r="AE98" s="271"/>
      <c r="AF98" s="272"/>
      <c r="AG98" s="278"/>
      <c r="AH98" s="278"/>
      <c r="AI98" s="278"/>
      <c r="AJ98" s="278"/>
      <c r="AK98" s="268"/>
      <c r="AL98" s="271"/>
      <c r="AM98" s="271"/>
      <c r="AN98" s="268"/>
    </row>
    <row r="99">
      <c r="A99" s="145" t="s">
        <v>528</v>
      </c>
      <c r="B99" s="483" t="s">
        <v>1275</v>
      </c>
      <c r="C99" s="253" t="s">
        <v>624</v>
      </c>
      <c r="D99" s="254">
        <v>45403.0</v>
      </c>
      <c r="E99" s="300">
        <v>45415.0</v>
      </c>
      <c r="F99" s="255" t="s">
        <v>45</v>
      </c>
      <c r="G99" s="253">
        <v>29.0</v>
      </c>
      <c r="H99" s="256">
        <v>29.0</v>
      </c>
      <c r="I99" s="257">
        <f t="shared" ref="I99:I105" si="38">(E99-D99)</f>
        <v>12</v>
      </c>
      <c r="J99" s="253" t="s">
        <v>1276</v>
      </c>
      <c r="K99" s="258" t="s">
        <v>533</v>
      </c>
      <c r="L99" s="255" t="s">
        <v>560</v>
      </c>
      <c r="M99" s="481"/>
      <c r="N99" s="258" t="s">
        <v>560</v>
      </c>
      <c r="O99" s="253" t="s">
        <v>1277</v>
      </c>
      <c r="P99" s="259" t="s">
        <v>67</v>
      </c>
      <c r="Q99" s="260">
        <v>45.0</v>
      </c>
      <c r="R99" s="255"/>
      <c r="S99" s="253" t="s">
        <v>1278</v>
      </c>
      <c r="T99" s="255" t="s">
        <v>49</v>
      </c>
      <c r="U99" s="254">
        <v>45414.0</v>
      </c>
      <c r="V99" s="253" t="s">
        <v>53</v>
      </c>
      <c r="W99" s="255"/>
      <c r="X99" s="263"/>
      <c r="Y99" s="264">
        <v>7632.0</v>
      </c>
      <c r="Z99" s="301" t="s">
        <v>538</v>
      </c>
      <c r="AA99" s="24" t="s">
        <v>628</v>
      </c>
      <c r="AB99" s="265"/>
      <c r="AC99" s="255"/>
      <c r="AD99" s="255"/>
      <c r="AE99" s="265"/>
      <c r="AF99" s="260" t="s">
        <v>389</v>
      </c>
      <c r="AG99" s="258" t="s">
        <v>99</v>
      </c>
      <c r="AH99" s="258" t="s">
        <v>100</v>
      </c>
      <c r="AI99" s="258"/>
      <c r="AJ99" s="258" t="s">
        <v>629</v>
      </c>
      <c r="AK99" s="253" t="s">
        <v>630</v>
      </c>
      <c r="AL99" s="265"/>
      <c r="AM99" s="253" t="s">
        <v>1279</v>
      </c>
      <c r="AN99" s="253" t="s">
        <v>1280</v>
      </c>
    </row>
    <row r="100">
      <c r="A100" s="145" t="s">
        <v>528</v>
      </c>
      <c r="B100" s="9" t="s">
        <v>633</v>
      </c>
      <c r="C100" s="266" t="s">
        <v>545</v>
      </c>
      <c r="D100" s="267">
        <v>45407.0</v>
      </c>
      <c r="E100" s="267">
        <v>45412.0</v>
      </c>
      <c r="F100" s="268" t="s">
        <v>45</v>
      </c>
      <c r="G100" s="49" t="s">
        <v>556</v>
      </c>
      <c r="H100" s="270">
        <f>20*1.5</f>
        <v>30</v>
      </c>
      <c r="I100" s="270">
        <f t="shared" si="38"/>
        <v>5</v>
      </c>
      <c r="J100" s="278" t="s">
        <v>607</v>
      </c>
      <c r="K100" s="278" t="s">
        <v>533</v>
      </c>
      <c r="L100" s="268" t="s">
        <v>560</v>
      </c>
      <c r="M100" s="266" t="s">
        <v>1281</v>
      </c>
      <c r="N100" s="278" t="s">
        <v>560</v>
      </c>
      <c r="O100" s="266" t="s">
        <v>585</v>
      </c>
      <c r="P100" s="272" t="s">
        <v>67</v>
      </c>
      <c r="Q100" s="273">
        <v>24.0</v>
      </c>
      <c r="R100" s="273">
        <v>25.0</v>
      </c>
      <c r="S100" s="278" t="s">
        <v>560</v>
      </c>
      <c r="T100" s="278" t="s">
        <v>45</v>
      </c>
      <c r="U100" s="278" t="s">
        <v>538</v>
      </c>
      <c r="V100" s="266" t="s">
        <v>69</v>
      </c>
      <c r="W100" s="275" t="s">
        <v>1282</v>
      </c>
      <c r="X100" s="276" t="str">
        <f>LEFT(W100, LEN(W100)-8)</f>
        <v>462.8</v>
      </c>
      <c r="Y100" s="277">
        <v>24076.0</v>
      </c>
      <c r="Z100" s="317" t="s">
        <v>538</v>
      </c>
      <c r="AA100" s="24" t="s">
        <v>636</v>
      </c>
      <c r="AB100" s="268"/>
      <c r="AC100" s="268"/>
      <c r="AD100" s="268"/>
      <c r="AE100" s="266">
        <v>43.0</v>
      </c>
      <c r="AF100" s="273" t="s">
        <v>560</v>
      </c>
      <c r="AG100" s="278" t="s">
        <v>637</v>
      </c>
      <c r="AH100" s="278" t="s">
        <v>638</v>
      </c>
      <c r="AI100" s="278"/>
      <c r="AJ100" s="278" t="s">
        <v>639</v>
      </c>
      <c r="AK100" s="266" t="s">
        <v>460</v>
      </c>
      <c r="AL100" s="271"/>
      <c r="AM100" s="479" t="s">
        <v>640</v>
      </c>
      <c r="AN100" s="266" t="s">
        <v>1283</v>
      </c>
    </row>
    <row r="101">
      <c r="A101" s="145" t="s">
        <v>528</v>
      </c>
      <c r="B101" s="252" t="s">
        <v>642</v>
      </c>
      <c r="C101" s="253" t="s">
        <v>643</v>
      </c>
      <c r="D101" s="254">
        <v>45408.0</v>
      </c>
      <c r="E101" s="254">
        <v>45412.0</v>
      </c>
      <c r="F101" s="484" t="s">
        <v>45</v>
      </c>
      <c r="G101" s="485">
        <v>1000.0</v>
      </c>
      <c r="H101" s="256">
        <v>1000.0</v>
      </c>
      <c r="I101" s="257">
        <f t="shared" si="38"/>
        <v>4</v>
      </c>
      <c r="J101" s="253" t="s">
        <v>1284</v>
      </c>
      <c r="K101" s="253" t="s">
        <v>1285</v>
      </c>
      <c r="L101" s="255" t="s">
        <v>389</v>
      </c>
      <c r="M101" s="253" t="s">
        <v>1286</v>
      </c>
      <c r="N101" s="258" t="s">
        <v>560</v>
      </c>
      <c r="O101" s="253" t="s">
        <v>585</v>
      </c>
      <c r="P101" s="259"/>
      <c r="Q101" s="260">
        <v>3.0</v>
      </c>
      <c r="R101" s="260">
        <v>6.0</v>
      </c>
      <c r="S101" s="253" t="s">
        <v>647</v>
      </c>
      <c r="T101" s="258" t="s">
        <v>49</v>
      </c>
      <c r="U101" s="261">
        <v>45408.0</v>
      </c>
      <c r="V101" s="253" t="s">
        <v>69</v>
      </c>
      <c r="W101" s="255"/>
      <c r="X101" s="263"/>
      <c r="Y101" s="264">
        <v>19743.0</v>
      </c>
      <c r="Z101" s="301" t="s">
        <v>538</v>
      </c>
      <c r="AA101" s="24" t="s">
        <v>648</v>
      </c>
      <c r="AB101" s="265"/>
      <c r="AC101" s="255"/>
      <c r="AD101" s="255"/>
      <c r="AE101" s="265"/>
      <c r="AF101" s="260" t="s">
        <v>389</v>
      </c>
      <c r="AG101" s="258" t="s">
        <v>447</v>
      </c>
      <c r="AH101" s="258" t="s">
        <v>448</v>
      </c>
      <c r="AI101" s="258"/>
      <c r="AJ101" s="258" t="s">
        <v>649</v>
      </c>
      <c r="AK101" s="253" t="s">
        <v>650</v>
      </c>
      <c r="AL101" s="265"/>
      <c r="AM101" s="253" t="s">
        <v>1287</v>
      </c>
      <c r="AN101" s="253" t="s">
        <v>1288</v>
      </c>
    </row>
    <row r="102">
      <c r="A102" s="145" t="s">
        <v>528</v>
      </c>
      <c r="B102" s="9" t="s">
        <v>653</v>
      </c>
      <c r="C102" s="266" t="s">
        <v>654</v>
      </c>
      <c r="D102" s="267">
        <v>45386.0</v>
      </c>
      <c r="E102" s="267">
        <v>45415.0</v>
      </c>
      <c r="F102" s="268" t="s">
        <v>45</v>
      </c>
      <c r="G102" s="266">
        <v>150.0</v>
      </c>
      <c r="H102" s="269">
        <v>150.0</v>
      </c>
      <c r="I102" s="270">
        <f t="shared" si="38"/>
        <v>29</v>
      </c>
      <c r="J102" s="278" t="s">
        <v>607</v>
      </c>
      <c r="K102" s="278" t="s">
        <v>533</v>
      </c>
      <c r="L102" s="486" t="s">
        <v>560</v>
      </c>
      <c r="M102" s="480"/>
      <c r="N102" s="278" t="s">
        <v>560</v>
      </c>
      <c r="O102" s="49" t="s">
        <v>1289</v>
      </c>
      <c r="P102" s="269"/>
      <c r="Q102" s="269">
        <v>0.0</v>
      </c>
      <c r="R102" s="269">
        <v>0.0</v>
      </c>
      <c r="S102" s="278" t="s">
        <v>647</v>
      </c>
      <c r="T102" s="268" t="s">
        <v>49</v>
      </c>
      <c r="U102" s="267">
        <v>45412.0</v>
      </c>
      <c r="V102" s="266" t="s">
        <v>53</v>
      </c>
      <c r="W102" s="275" t="s">
        <v>656</v>
      </c>
      <c r="X102" s="276">
        <f t="shared" ref="X102:X103" si="39">(LEFT(W102,LEN(W102)-8))*1000</f>
        <v>2400</v>
      </c>
      <c r="Y102" s="277">
        <v>6600.0</v>
      </c>
      <c r="Z102" s="317" t="s">
        <v>538</v>
      </c>
      <c r="AA102" s="275">
        <v>66358.0</v>
      </c>
      <c r="AB102" s="268"/>
      <c r="AC102" s="268"/>
      <c r="AD102" s="275">
        <f t="shared" ref="AD102:AD103" si="40">AA102</f>
        <v>66358</v>
      </c>
      <c r="AE102" s="266">
        <v>66.0</v>
      </c>
      <c r="AF102" s="273" t="s">
        <v>560</v>
      </c>
      <c r="AG102" s="278" t="s">
        <v>657</v>
      </c>
      <c r="AH102" s="278" t="s">
        <v>112</v>
      </c>
      <c r="AI102" s="278"/>
      <c r="AJ102" s="278" t="s">
        <v>658</v>
      </c>
      <c r="AK102" s="266" t="s">
        <v>659</v>
      </c>
      <c r="AL102" s="271"/>
      <c r="AM102" s="479" t="s">
        <v>660</v>
      </c>
      <c r="AN102" s="266" t="s">
        <v>1290</v>
      </c>
    </row>
    <row r="103">
      <c r="A103" s="145" t="s">
        <v>528</v>
      </c>
      <c r="B103" s="252" t="s">
        <v>662</v>
      </c>
      <c r="C103" s="253" t="s">
        <v>663</v>
      </c>
      <c r="D103" s="254">
        <v>45411.0</v>
      </c>
      <c r="E103" s="254">
        <v>45413.0</v>
      </c>
      <c r="F103" s="255" t="s">
        <v>45</v>
      </c>
      <c r="G103" s="253">
        <v>300.0</v>
      </c>
      <c r="H103" s="256">
        <v>300.0</v>
      </c>
      <c r="I103" s="257">
        <f t="shared" si="38"/>
        <v>2</v>
      </c>
      <c r="J103" s="258" t="s">
        <v>607</v>
      </c>
      <c r="K103" s="253" t="s">
        <v>1291</v>
      </c>
      <c r="L103" s="258" t="s">
        <v>389</v>
      </c>
      <c r="M103" s="265"/>
      <c r="N103" s="258" t="s">
        <v>560</v>
      </c>
      <c r="O103" s="49" t="s">
        <v>1292</v>
      </c>
      <c r="P103" s="259"/>
      <c r="Q103" s="260">
        <v>3.0</v>
      </c>
      <c r="R103" s="260">
        <v>20.0</v>
      </c>
      <c r="S103" s="258" t="s">
        <v>560</v>
      </c>
      <c r="T103" s="258" t="s">
        <v>45</v>
      </c>
      <c r="U103" s="258" t="s">
        <v>538</v>
      </c>
      <c r="V103" s="253" t="s">
        <v>53</v>
      </c>
      <c r="W103" s="262" t="s">
        <v>666</v>
      </c>
      <c r="X103" s="263">
        <f t="shared" si="39"/>
        <v>1600</v>
      </c>
      <c r="Y103" s="264">
        <v>8549.0</v>
      </c>
      <c r="Z103" s="301" t="s">
        <v>538</v>
      </c>
      <c r="AA103" s="262">
        <v>68678.0</v>
      </c>
      <c r="AB103" s="255"/>
      <c r="AC103" s="255"/>
      <c r="AD103" s="262">
        <f t="shared" si="40"/>
        <v>68678</v>
      </c>
      <c r="AE103" s="253">
        <v>70.0</v>
      </c>
      <c r="AF103" s="260" t="s">
        <v>389</v>
      </c>
      <c r="AG103" s="258" t="s">
        <v>667</v>
      </c>
      <c r="AH103" s="258" t="s">
        <v>400</v>
      </c>
      <c r="AI103" s="258"/>
      <c r="AJ103" s="258" t="s">
        <v>668</v>
      </c>
      <c r="AK103" s="253" t="s">
        <v>669</v>
      </c>
      <c r="AL103" s="265"/>
      <c r="AM103" s="253" t="s">
        <v>1293</v>
      </c>
      <c r="AN103" s="307" t="s">
        <v>671</v>
      </c>
    </row>
    <row r="104">
      <c r="A104" s="145" t="s">
        <v>528</v>
      </c>
      <c r="B104" s="9" t="s">
        <v>672</v>
      </c>
      <c r="C104" s="271"/>
      <c r="D104" s="303"/>
      <c r="E104" s="303"/>
      <c r="F104" s="341"/>
      <c r="G104" s="341"/>
      <c r="H104" s="270"/>
      <c r="I104" s="270">
        <f t="shared" si="38"/>
        <v>0</v>
      </c>
      <c r="J104" s="271"/>
      <c r="K104" s="271"/>
      <c r="L104" s="271"/>
      <c r="M104" s="271"/>
      <c r="N104" s="271"/>
      <c r="O104" s="271"/>
      <c r="P104" s="270"/>
      <c r="Q104" s="270"/>
      <c r="R104" s="270"/>
      <c r="S104" s="271"/>
      <c r="T104" s="303"/>
      <c r="U104" s="303"/>
      <c r="V104" s="266" t="s">
        <v>69</v>
      </c>
      <c r="W104" s="275" t="s">
        <v>673</v>
      </c>
      <c r="X104" s="276" t="str">
        <f>LEFT(W104, LEN(W104)-8)</f>
        <v>103</v>
      </c>
      <c r="Y104" s="277">
        <v>12264.0</v>
      </c>
      <c r="Z104" s="317" t="s">
        <v>538</v>
      </c>
      <c r="AA104" s="275" t="s">
        <v>1294</v>
      </c>
      <c r="AB104" s="275">
        <v>7070.0</v>
      </c>
      <c r="AC104" s="275">
        <v>25660.0</v>
      </c>
      <c r="AE104" s="266">
        <v>29.0</v>
      </c>
      <c r="AF104" s="273" t="s">
        <v>389</v>
      </c>
      <c r="AG104" s="278" t="s">
        <v>675</v>
      </c>
      <c r="AH104" s="278" t="s">
        <v>100</v>
      </c>
      <c r="AI104" s="278"/>
      <c r="AJ104" s="278" t="s">
        <v>676</v>
      </c>
      <c r="AK104" s="266" t="s">
        <v>677</v>
      </c>
      <c r="AL104" s="271"/>
      <c r="AM104" s="312" t="s">
        <v>678</v>
      </c>
      <c r="AN104" s="479" t="s">
        <v>679</v>
      </c>
    </row>
    <row r="105">
      <c r="A105" s="145" t="s">
        <v>528</v>
      </c>
      <c r="B105" s="487" t="s">
        <v>680</v>
      </c>
      <c r="C105" s="253" t="s">
        <v>681</v>
      </c>
      <c r="D105" s="254">
        <v>45412.0</v>
      </c>
      <c r="E105" s="261">
        <v>45413.0</v>
      </c>
      <c r="F105" s="255" t="s">
        <v>45</v>
      </c>
      <c r="G105" s="481"/>
      <c r="H105" s="257"/>
      <c r="I105" s="257">
        <f t="shared" si="38"/>
        <v>1</v>
      </c>
      <c r="J105" s="481"/>
      <c r="K105" s="258" t="s">
        <v>533</v>
      </c>
      <c r="L105" s="255" t="s">
        <v>560</v>
      </c>
      <c r="M105" s="481"/>
      <c r="N105" s="258" t="s">
        <v>560</v>
      </c>
      <c r="O105" s="49" t="s">
        <v>682</v>
      </c>
      <c r="P105" s="259"/>
      <c r="Q105" s="260">
        <v>2.0</v>
      </c>
      <c r="R105" s="260">
        <v>4.0</v>
      </c>
      <c r="S105" s="481"/>
      <c r="T105" s="481"/>
      <c r="U105" s="481"/>
      <c r="V105" s="253" t="s">
        <v>69</v>
      </c>
      <c r="W105" s="262" t="s">
        <v>683</v>
      </c>
      <c r="X105" s="263">
        <f>(LEFT(W105,LEN(W105)-8))*1000</f>
        <v>1200</v>
      </c>
      <c r="Y105" s="264">
        <v>40407.0</v>
      </c>
      <c r="Z105" s="301" t="s">
        <v>538</v>
      </c>
      <c r="AA105" s="262" t="s">
        <v>684</v>
      </c>
      <c r="AB105" s="262">
        <v>12600.0</v>
      </c>
      <c r="AC105" s="262">
        <v>36600.0</v>
      </c>
      <c r="AE105" s="253">
        <v>10.0</v>
      </c>
      <c r="AF105" s="260" t="s">
        <v>389</v>
      </c>
      <c r="AG105" s="258" t="s">
        <v>685</v>
      </c>
      <c r="AH105" s="258" t="s">
        <v>74</v>
      </c>
      <c r="AI105" s="258"/>
      <c r="AJ105" s="258" t="s">
        <v>686</v>
      </c>
      <c r="AK105" s="253" t="s">
        <v>687</v>
      </c>
      <c r="AL105" s="265"/>
      <c r="AM105" s="321" t="s">
        <v>688</v>
      </c>
      <c r="AN105" s="158" t="s">
        <v>689</v>
      </c>
    </row>
    <row r="106" hidden="1">
      <c r="A106" s="145"/>
      <c r="B106" s="488" t="s">
        <v>1087</v>
      </c>
      <c r="C106" s="268"/>
      <c r="D106" s="308">
        <v>45421.0</v>
      </c>
      <c r="E106" s="274"/>
      <c r="F106" s="268"/>
      <c r="G106" s="341"/>
      <c r="H106" s="270"/>
      <c r="I106" s="270"/>
      <c r="J106" s="341"/>
      <c r="K106" s="278"/>
      <c r="L106" s="268"/>
      <c r="M106" s="341"/>
      <c r="N106" s="278"/>
      <c r="O106" s="207"/>
      <c r="P106" s="272"/>
      <c r="Q106" s="272"/>
      <c r="R106" s="272"/>
      <c r="S106" s="341"/>
      <c r="T106" s="341"/>
      <c r="U106" s="341"/>
      <c r="V106" s="268"/>
      <c r="W106" s="309"/>
      <c r="X106" s="276"/>
      <c r="Y106" s="320"/>
      <c r="Z106" s="317"/>
      <c r="AA106" s="309"/>
      <c r="AB106" s="309"/>
      <c r="AC106" s="309"/>
      <c r="AE106" s="268"/>
      <c r="AF106" s="272"/>
      <c r="AG106" s="278" t="s">
        <v>685</v>
      </c>
      <c r="AH106" s="278" t="s">
        <v>74</v>
      </c>
      <c r="AI106" s="278"/>
      <c r="AJ106" s="278"/>
      <c r="AK106" s="268"/>
      <c r="AL106" s="271"/>
      <c r="AM106" s="266" t="s">
        <v>1088</v>
      </c>
      <c r="AN106" s="230"/>
    </row>
    <row r="107">
      <c r="A107" s="145" t="s">
        <v>528</v>
      </c>
      <c r="B107" s="487" t="s">
        <v>690</v>
      </c>
      <c r="C107" s="258" t="s">
        <v>691</v>
      </c>
      <c r="D107" s="254">
        <v>45411.0</v>
      </c>
      <c r="E107" s="304" t="s">
        <v>692</v>
      </c>
      <c r="F107" s="255" t="s">
        <v>49</v>
      </c>
      <c r="G107" s="253">
        <v>70.0</v>
      </c>
      <c r="H107" s="256">
        <v>70.0</v>
      </c>
      <c r="I107" s="256">
        <v>11.0</v>
      </c>
      <c r="J107" s="265"/>
      <c r="K107" s="253" t="s">
        <v>1295</v>
      </c>
      <c r="L107" s="258" t="s">
        <v>389</v>
      </c>
      <c r="M107" s="265"/>
      <c r="N107" s="258" t="s">
        <v>560</v>
      </c>
      <c r="O107" s="49" t="s">
        <v>1296</v>
      </c>
      <c r="P107" s="257"/>
      <c r="Q107" s="257"/>
      <c r="R107" s="257"/>
      <c r="S107" s="253" t="s">
        <v>389</v>
      </c>
      <c r="T107" s="255" t="s">
        <v>49</v>
      </c>
      <c r="U107" s="254">
        <v>45411.0</v>
      </c>
      <c r="V107" s="253" t="s">
        <v>69</v>
      </c>
      <c r="W107" s="478" t="s">
        <v>695</v>
      </c>
      <c r="X107" s="263"/>
      <c r="Y107" s="264">
        <v>28661.0</v>
      </c>
      <c r="Z107" s="301" t="s">
        <v>538</v>
      </c>
      <c r="AA107" s="262">
        <v>12522.0</v>
      </c>
      <c r="AB107" s="255"/>
      <c r="AC107" s="255"/>
      <c r="AD107" s="262">
        <f>AA107</f>
        <v>12522</v>
      </c>
      <c r="AE107" s="253">
        <v>25.0</v>
      </c>
      <c r="AF107" s="260" t="s">
        <v>560</v>
      </c>
      <c r="AG107" s="258" t="s">
        <v>696</v>
      </c>
      <c r="AH107" s="258" t="s">
        <v>154</v>
      </c>
      <c r="AI107" s="258"/>
      <c r="AJ107" s="258" t="s">
        <v>697</v>
      </c>
      <c r="AK107" s="253" t="s">
        <v>698</v>
      </c>
      <c r="AL107" s="265"/>
      <c r="AM107" s="307" t="s">
        <v>699</v>
      </c>
      <c r="AN107" s="162" t="s">
        <v>1297</v>
      </c>
    </row>
    <row r="108" hidden="1">
      <c r="A108" s="145"/>
      <c r="B108" s="488" t="s">
        <v>1089</v>
      </c>
      <c r="C108" s="278"/>
      <c r="D108" s="308">
        <v>45418.0</v>
      </c>
      <c r="E108" s="308"/>
      <c r="F108" s="268"/>
      <c r="G108" s="268"/>
      <c r="H108" s="269"/>
      <c r="I108" s="269"/>
      <c r="J108" s="271"/>
      <c r="K108" s="268"/>
      <c r="L108" s="278"/>
      <c r="M108" s="271"/>
      <c r="N108" s="278"/>
      <c r="O108" s="207"/>
      <c r="P108" s="270"/>
      <c r="Q108" s="270"/>
      <c r="R108" s="270"/>
      <c r="S108" s="268"/>
      <c r="T108" s="268"/>
      <c r="U108" s="308"/>
      <c r="V108" s="268"/>
      <c r="W108" s="317"/>
      <c r="X108" s="276"/>
      <c r="Y108" s="320"/>
      <c r="Z108" s="317"/>
      <c r="AA108" s="309"/>
      <c r="AB108" s="268"/>
      <c r="AC108" s="286"/>
      <c r="AD108" s="268"/>
      <c r="AE108" s="268"/>
      <c r="AF108" s="272"/>
      <c r="AG108" s="278" t="s">
        <v>1090</v>
      </c>
      <c r="AH108" s="278" t="s">
        <v>154</v>
      </c>
      <c r="AI108" s="278"/>
      <c r="AJ108" s="278"/>
      <c r="AK108" s="268"/>
      <c r="AL108" s="271"/>
      <c r="AM108" s="479" t="s">
        <v>1091</v>
      </c>
      <c r="AN108" s="162"/>
    </row>
    <row r="109">
      <c r="A109" s="145" t="s">
        <v>528</v>
      </c>
      <c r="B109" s="487" t="s">
        <v>701</v>
      </c>
      <c r="C109" s="253" t="s">
        <v>702</v>
      </c>
      <c r="D109" s="254">
        <v>45411.0</v>
      </c>
      <c r="E109" s="254">
        <v>45415.0</v>
      </c>
      <c r="F109" s="258" t="s">
        <v>45</v>
      </c>
      <c r="G109" s="265"/>
      <c r="H109" s="257"/>
      <c r="I109" s="257">
        <f t="shared" ref="I109:I111" si="41">(E109-D109)</f>
        <v>4</v>
      </c>
      <c r="J109" s="258" t="s">
        <v>703</v>
      </c>
      <c r="K109" s="258" t="s">
        <v>533</v>
      </c>
      <c r="L109" s="258" t="s">
        <v>560</v>
      </c>
      <c r="M109" s="265"/>
      <c r="N109" s="253" t="s">
        <v>560</v>
      </c>
      <c r="O109" s="258" t="s">
        <v>704</v>
      </c>
      <c r="P109" s="259" t="s">
        <v>705</v>
      </c>
      <c r="Q109" s="260">
        <v>0.0</v>
      </c>
      <c r="R109" s="256">
        <v>0.0</v>
      </c>
      <c r="S109" s="253" t="s">
        <v>1298</v>
      </c>
      <c r="T109" s="255" t="s">
        <v>123</v>
      </c>
      <c r="U109" s="254">
        <v>45413.0</v>
      </c>
      <c r="V109" s="253" t="s">
        <v>69</v>
      </c>
      <c r="W109" s="478" t="s">
        <v>695</v>
      </c>
      <c r="X109" s="263"/>
      <c r="Y109" s="264">
        <v>22903.0</v>
      </c>
      <c r="Z109" s="301" t="s">
        <v>538</v>
      </c>
      <c r="AA109" s="262" t="s">
        <v>707</v>
      </c>
      <c r="AB109" s="262">
        <v>14436.0</v>
      </c>
      <c r="AC109" s="489">
        <v>48636.0</v>
      </c>
      <c r="AD109" s="305"/>
      <c r="AE109" s="253">
        <v>13.0</v>
      </c>
      <c r="AF109" s="260" t="s">
        <v>560</v>
      </c>
      <c r="AG109" s="258" t="s">
        <v>708</v>
      </c>
      <c r="AH109" s="258" t="s">
        <v>154</v>
      </c>
      <c r="AI109" s="258"/>
      <c r="AJ109" s="258" t="s">
        <v>709</v>
      </c>
      <c r="AK109" s="253" t="s">
        <v>710</v>
      </c>
      <c r="AL109" s="25" t="s">
        <v>1299</v>
      </c>
      <c r="AM109" s="253" t="s">
        <v>1300</v>
      </c>
      <c r="AN109" s="490" t="s">
        <v>713</v>
      </c>
    </row>
    <row r="110">
      <c r="A110" s="145" t="s">
        <v>528</v>
      </c>
      <c r="B110" s="488" t="s">
        <v>714</v>
      </c>
      <c r="C110" s="266" t="s">
        <v>715</v>
      </c>
      <c r="D110" s="267">
        <v>45404.0</v>
      </c>
      <c r="E110" s="267">
        <v>45427.0</v>
      </c>
      <c r="F110" s="278" t="s">
        <v>45</v>
      </c>
      <c r="G110" s="266">
        <v>250.0</v>
      </c>
      <c r="H110" s="269">
        <v>250.0</v>
      </c>
      <c r="I110" s="270">
        <f t="shared" si="41"/>
        <v>23</v>
      </c>
      <c r="J110" s="266" t="s">
        <v>1301</v>
      </c>
      <c r="K110" s="266" t="s">
        <v>1302</v>
      </c>
      <c r="L110" s="278" t="s">
        <v>389</v>
      </c>
      <c r="M110" s="271"/>
      <c r="N110" s="278" t="s">
        <v>560</v>
      </c>
      <c r="O110" s="53" t="s">
        <v>718</v>
      </c>
      <c r="P110" s="272" t="s">
        <v>120</v>
      </c>
      <c r="Q110" s="273">
        <v>0.0</v>
      </c>
      <c r="R110" s="269">
        <v>0.0</v>
      </c>
      <c r="S110" s="266" t="s">
        <v>1303</v>
      </c>
      <c r="T110" s="268" t="s">
        <v>123</v>
      </c>
      <c r="U110" s="267">
        <v>45413.0</v>
      </c>
      <c r="V110" s="266" t="s">
        <v>69</v>
      </c>
      <c r="W110" s="491" t="s">
        <v>695</v>
      </c>
      <c r="X110" s="276"/>
      <c r="Y110" s="277">
        <v>33078.0</v>
      </c>
      <c r="Z110" s="317" t="s">
        <v>538</v>
      </c>
      <c r="AA110" s="275" t="s">
        <v>720</v>
      </c>
      <c r="AB110" s="275">
        <v>5721.0</v>
      </c>
      <c r="AC110" s="492">
        <v>20598.0</v>
      </c>
      <c r="AD110" s="309"/>
      <c r="AE110" s="266">
        <v>40.0</v>
      </c>
      <c r="AF110" s="273" t="s">
        <v>560</v>
      </c>
      <c r="AG110" s="278" t="s">
        <v>721</v>
      </c>
      <c r="AH110" s="278" t="s">
        <v>154</v>
      </c>
      <c r="AI110" s="278"/>
      <c r="AJ110" s="278" t="s">
        <v>722</v>
      </c>
      <c r="AK110" s="266" t="s">
        <v>723</v>
      </c>
      <c r="AL110" s="25" t="s">
        <v>1304</v>
      </c>
      <c r="AM110" s="479" t="s">
        <v>725</v>
      </c>
      <c r="AN110" s="493" t="s">
        <v>1305</v>
      </c>
    </row>
    <row r="111">
      <c r="A111" s="145" t="s">
        <v>528</v>
      </c>
      <c r="B111" s="487" t="s">
        <v>727</v>
      </c>
      <c r="C111" s="253" t="s">
        <v>728</v>
      </c>
      <c r="D111" s="254">
        <v>45408.0</v>
      </c>
      <c r="E111" s="254">
        <v>45414.0</v>
      </c>
      <c r="F111" s="258" t="s">
        <v>45</v>
      </c>
      <c r="G111" s="258" t="s">
        <v>729</v>
      </c>
      <c r="H111" s="167">
        <v>1000.0</v>
      </c>
      <c r="I111" s="257">
        <f t="shared" si="41"/>
        <v>6</v>
      </c>
      <c r="J111" s="265"/>
      <c r="K111" s="253" t="s">
        <v>1306</v>
      </c>
      <c r="L111" s="258" t="s">
        <v>389</v>
      </c>
      <c r="M111" s="265"/>
      <c r="N111" s="253" t="s">
        <v>560</v>
      </c>
      <c r="O111" s="258" t="s">
        <v>731</v>
      </c>
      <c r="P111" s="256" t="s">
        <v>67</v>
      </c>
      <c r="Q111" s="257"/>
      <c r="R111" s="260">
        <v>209.0</v>
      </c>
      <c r="S111" s="258" t="s">
        <v>560</v>
      </c>
      <c r="T111" s="258" t="s">
        <v>45</v>
      </c>
      <c r="U111" s="300"/>
      <c r="V111" s="253" t="s">
        <v>69</v>
      </c>
      <c r="W111" s="478" t="s">
        <v>695</v>
      </c>
      <c r="X111" s="263"/>
      <c r="Y111" s="264">
        <v>33040.0</v>
      </c>
      <c r="Z111" s="301" t="s">
        <v>538</v>
      </c>
      <c r="AA111" s="262" t="s">
        <v>732</v>
      </c>
      <c r="AB111" s="262">
        <v>15154.0</v>
      </c>
      <c r="AC111" s="489">
        <v>57281.0</v>
      </c>
      <c r="AD111" s="305"/>
      <c r="AE111" s="265"/>
      <c r="AF111" s="260" t="s">
        <v>560</v>
      </c>
      <c r="AG111" s="258" t="s">
        <v>477</v>
      </c>
      <c r="AH111" s="258" t="s">
        <v>154</v>
      </c>
      <c r="AI111" s="258"/>
      <c r="AJ111" s="258" t="s">
        <v>733</v>
      </c>
      <c r="AK111" s="253" t="s">
        <v>734</v>
      </c>
      <c r="AL111" s="265"/>
      <c r="AM111" s="307" t="s">
        <v>735</v>
      </c>
      <c r="AN111" s="490" t="s">
        <v>713</v>
      </c>
    </row>
    <row r="112">
      <c r="A112" s="145" t="s">
        <v>528</v>
      </c>
      <c r="B112" s="488" t="s">
        <v>736</v>
      </c>
      <c r="C112" s="266" t="s">
        <v>737</v>
      </c>
      <c r="D112" s="267">
        <v>45413.0</v>
      </c>
      <c r="E112" s="267" t="s">
        <v>692</v>
      </c>
      <c r="F112" s="268" t="s">
        <v>49</v>
      </c>
      <c r="G112" s="49" t="s">
        <v>738</v>
      </c>
      <c r="H112" s="269">
        <f>105*1.5</f>
        <v>157.5</v>
      </c>
      <c r="I112" s="269">
        <v>14.0</v>
      </c>
      <c r="J112" s="266" t="s">
        <v>1307</v>
      </c>
      <c r="K112" s="278" t="s">
        <v>740</v>
      </c>
      <c r="L112" s="278" t="s">
        <v>560</v>
      </c>
      <c r="M112" s="271"/>
      <c r="N112" s="266" t="s">
        <v>560</v>
      </c>
      <c r="O112" s="38" t="s">
        <v>741</v>
      </c>
      <c r="P112" s="269"/>
      <c r="Q112" s="269">
        <v>0.0</v>
      </c>
      <c r="R112" s="269">
        <v>0.0</v>
      </c>
      <c r="S112" s="266" t="s">
        <v>1308</v>
      </c>
      <c r="T112" s="268" t="s">
        <v>49</v>
      </c>
      <c r="U112" s="267">
        <v>45419.0</v>
      </c>
      <c r="V112" s="266" t="s">
        <v>69</v>
      </c>
      <c r="W112" s="491" t="s">
        <v>695</v>
      </c>
      <c r="X112" s="276"/>
      <c r="Y112" s="277">
        <v>23460.0</v>
      </c>
      <c r="Z112" s="317" t="s">
        <v>538</v>
      </c>
      <c r="AA112" s="309"/>
      <c r="AB112" s="494">
        <v>13752.0</v>
      </c>
      <c r="AC112" s="494">
        <v>46326.0</v>
      </c>
      <c r="AD112" s="268"/>
      <c r="AE112" s="271"/>
      <c r="AF112" s="273" t="s">
        <v>560</v>
      </c>
      <c r="AG112" s="278" t="s">
        <v>743</v>
      </c>
      <c r="AH112" s="278" t="s">
        <v>154</v>
      </c>
      <c r="AI112" s="278"/>
      <c r="AJ112" s="278" t="s">
        <v>744</v>
      </c>
      <c r="AK112" s="266" t="s">
        <v>745</v>
      </c>
      <c r="AL112" s="271"/>
      <c r="AM112" s="271"/>
      <c r="AN112" s="493" t="s">
        <v>1309</v>
      </c>
    </row>
    <row r="113" hidden="1">
      <c r="A113" s="145"/>
      <c r="B113" s="487" t="s">
        <v>1092</v>
      </c>
      <c r="C113" s="255"/>
      <c r="D113" s="304">
        <v>45413.0</v>
      </c>
      <c r="E113" s="304"/>
      <c r="F113" s="255"/>
      <c r="G113" s="207"/>
      <c r="H113" s="256"/>
      <c r="I113" s="256"/>
      <c r="J113" s="255"/>
      <c r="K113" s="258"/>
      <c r="L113" s="258"/>
      <c r="M113" s="265"/>
      <c r="N113" s="255"/>
      <c r="O113" s="38"/>
      <c r="P113" s="256"/>
      <c r="Q113" s="256"/>
      <c r="R113" s="256"/>
      <c r="S113" s="255"/>
      <c r="T113" s="255"/>
      <c r="U113" s="304"/>
      <c r="V113" s="255"/>
      <c r="W113" s="301"/>
      <c r="X113" s="263"/>
      <c r="Y113" s="311"/>
      <c r="Z113" s="301"/>
      <c r="AA113" s="305"/>
      <c r="AB113" s="265"/>
      <c r="AC113" s="255"/>
      <c r="AD113" s="255"/>
      <c r="AE113" s="265"/>
      <c r="AF113" s="259"/>
      <c r="AG113" s="258" t="s">
        <v>1065</v>
      </c>
      <c r="AH113" s="258" t="s">
        <v>154</v>
      </c>
      <c r="AI113" s="258"/>
      <c r="AJ113" s="258"/>
      <c r="AK113" s="255"/>
      <c r="AL113" s="265"/>
      <c r="AM113" s="321" t="s">
        <v>1093</v>
      </c>
      <c r="AN113" s="495"/>
    </row>
    <row r="114" hidden="1">
      <c r="A114" s="145"/>
      <c r="B114" s="488" t="s">
        <v>1094</v>
      </c>
      <c r="C114" s="268"/>
      <c r="D114" s="308">
        <v>45425.0</v>
      </c>
      <c r="E114" s="308"/>
      <c r="F114" s="268"/>
      <c r="G114" s="207"/>
      <c r="H114" s="269"/>
      <c r="I114" s="269"/>
      <c r="J114" s="268"/>
      <c r="K114" s="278"/>
      <c r="L114" s="278"/>
      <c r="M114" s="271"/>
      <c r="N114" s="268"/>
      <c r="O114" s="38"/>
      <c r="P114" s="269"/>
      <c r="Q114" s="269"/>
      <c r="R114" s="269"/>
      <c r="S114" s="268"/>
      <c r="T114" s="268"/>
      <c r="U114" s="308"/>
      <c r="V114" s="268"/>
      <c r="W114" s="317"/>
      <c r="X114" s="276"/>
      <c r="Y114" s="320"/>
      <c r="Z114" s="317"/>
      <c r="AA114" s="309"/>
      <c r="AB114" s="271"/>
      <c r="AC114" s="268"/>
      <c r="AD114" s="268"/>
      <c r="AE114" s="271"/>
      <c r="AF114" s="272"/>
      <c r="AG114" s="278" t="s">
        <v>539</v>
      </c>
      <c r="AH114" s="278" t="s">
        <v>154</v>
      </c>
      <c r="AI114" s="278"/>
      <c r="AJ114" s="278"/>
      <c r="AK114" s="268"/>
      <c r="AL114" s="271"/>
      <c r="AM114" s="266" t="s">
        <v>1095</v>
      </c>
      <c r="AN114" s="493"/>
    </row>
    <row r="115">
      <c r="A115" s="145" t="s">
        <v>528</v>
      </c>
      <c r="B115" s="487" t="s">
        <v>747</v>
      </c>
      <c r="C115" s="253" t="s">
        <v>748</v>
      </c>
      <c r="D115" s="254">
        <v>45411.0</v>
      </c>
      <c r="E115" s="254">
        <v>45419.0</v>
      </c>
      <c r="F115" s="258" t="s">
        <v>45</v>
      </c>
      <c r="G115" s="265"/>
      <c r="H115" s="257"/>
      <c r="I115" s="257">
        <f t="shared" ref="I115:I116" si="42">(E115-D115)</f>
        <v>8</v>
      </c>
      <c r="J115" s="265"/>
      <c r="K115" s="253" t="s">
        <v>1310</v>
      </c>
      <c r="L115" s="258" t="s">
        <v>389</v>
      </c>
      <c r="M115" s="265"/>
      <c r="N115" s="253" t="s">
        <v>560</v>
      </c>
      <c r="O115" s="253" t="s">
        <v>585</v>
      </c>
      <c r="P115" s="256" t="s">
        <v>67</v>
      </c>
      <c r="Q115" s="260">
        <v>0.0</v>
      </c>
      <c r="R115" s="256">
        <v>0.0</v>
      </c>
      <c r="S115" s="258" t="s">
        <v>389</v>
      </c>
      <c r="T115" s="255" t="s">
        <v>49</v>
      </c>
      <c r="U115" s="254">
        <v>45415.0</v>
      </c>
      <c r="V115" s="253" t="s">
        <v>53</v>
      </c>
      <c r="W115" s="262" t="s">
        <v>750</v>
      </c>
      <c r="X115" s="263">
        <f>(LEFT(W115,LEN(W115)-8))*1000</f>
        <v>10300</v>
      </c>
      <c r="Y115" s="264">
        <v>7512.0</v>
      </c>
      <c r="Z115" s="301" t="s">
        <v>538</v>
      </c>
      <c r="AA115" s="262">
        <v>63801.0</v>
      </c>
      <c r="AB115" s="255"/>
      <c r="AC115" s="255"/>
      <c r="AD115" s="262">
        <f t="shared" ref="AD115:AD116" si="43">AA115</f>
        <v>63801</v>
      </c>
      <c r="AE115" s="253">
        <v>37.0</v>
      </c>
      <c r="AF115" s="260" t="s">
        <v>389</v>
      </c>
      <c r="AG115" s="258" t="s">
        <v>224</v>
      </c>
      <c r="AH115" s="258" t="s">
        <v>225</v>
      </c>
      <c r="AI115" s="258"/>
      <c r="AJ115" s="258" t="s">
        <v>751</v>
      </c>
      <c r="AK115" s="253" t="s">
        <v>752</v>
      </c>
      <c r="AL115" s="265"/>
      <c r="AM115" s="307" t="s">
        <v>753</v>
      </c>
      <c r="AN115" s="307" t="s">
        <v>754</v>
      </c>
    </row>
    <row r="116">
      <c r="A116" s="145" t="s">
        <v>528</v>
      </c>
      <c r="B116" s="488" t="s">
        <v>755</v>
      </c>
      <c r="C116" s="271"/>
      <c r="D116" s="267">
        <v>45407.0</v>
      </c>
      <c r="E116" s="308">
        <v>45422.0</v>
      </c>
      <c r="F116" s="268" t="s">
        <v>49</v>
      </c>
      <c r="G116" s="266" t="s">
        <v>756</v>
      </c>
      <c r="H116" s="269">
        <v>100.0</v>
      </c>
      <c r="I116" s="270">
        <f t="shared" si="42"/>
        <v>15</v>
      </c>
      <c r="J116" s="271"/>
      <c r="K116" s="271"/>
      <c r="L116" s="271"/>
      <c r="M116" s="271"/>
      <c r="N116" s="266" t="s">
        <v>560</v>
      </c>
      <c r="O116" s="278" t="s">
        <v>585</v>
      </c>
      <c r="P116" s="269" t="s">
        <v>67</v>
      </c>
      <c r="Q116" s="270"/>
      <c r="R116" s="273">
        <v>40.0</v>
      </c>
      <c r="S116" s="278" t="s">
        <v>647</v>
      </c>
      <c r="T116" s="268" t="s">
        <v>49</v>
      </c>
      <c r="U116" s="267">
        <v>45410.0</v>
      </c>
      <c r="V116" s="266" t="s">
        <v>69</v>
      </c>
      <c r="W116" s="309"/>
      <c r="X116" s="276"/>
      <c r="Y116" s="320"/>
      <c r="Z116" s="317" t="s">
        <v>538</v>
      </c>
      <c r="AA116" s="317"/>
      <c r="AB116" s="317"/>
      <c r="AC116" s="268"/>
      <c r="AD116" s="309" t="str">
        <f t="shared" si="43"/>
        <v/>
      </c>
      <c r="AE116" s="317"/>
      <c r="AF116" s="272"/>
      <c r="AG116" s="278" t="s">
        <v>87</v>
      </c>
      <c r="AH116" s="278" t="s">
        <v>88</v>
      </c>
      <c r="AI116" s="278"/>
      <c r="AJ116" s="278"/>
      <c r="AK116" s="268"/>
      <c r="AL116" s="271"/>
      <c r="AM116" s="312" t="s">
        <v>757</v>
      </c>
      <c r="AN116" s="496"/>
    </row>
    <row r="117" hidden="1">
      <c r="A117" s="145"/>
      <c r="B117" s="487" t="s">
        <v>1096</v>
      </c>
      <c r="C117" s="265"/>
      <c r="D117" s="304">
        <v>45407.0</v>
      </c>
      <c r="E117" s="304"/>
      <c r="F117" s="255"/>
      <c r="G117" s="255"/>
      <c r="H117" s="256"/>
      <c r="I117" s="257"/>
      <c r="J117" s="265"/>
      <c r="K117" s="265"/>
      <c r="L117" s="265"/>
      <c r="M117" s="265"/>
      <c r="N117" s="255"/>
      <c r="O117" s="258"/>
      <c r="P117" s="256"/>
      <c r="Q117" s="257"/>
      <c r="R117" s="259"/>
      <c r="S117" s="258"/>
      <c r="T117" s="255"/>
      <c r="U117" s="304"/>
      <c r="V117" s="255"/>
      <c r="W117" s="305"/>
      <c r="X117" s="263"/>
      <c r="Y117" s="311"/>
      <c r="Z117" s="301"/>
      <c r="AA117" s="301"/>
      <c r="AB117" s="301"/>
      <c r="AC117" s="255"/>
      <c r="AD117" s="280"/>
      <c r="AE117" s="301"/>
      <c r="AF117" s="259"/>
      <c r="AG117" s="258" t="s">
        <v>637</v>
      </c>
      <c r="AH117" s="258" t="s">
        <v>638</v>
      </c>
      <c r="AI117" s="258"/>
      <c r="AJ117" s="258"/>
      <c r="AK117" s="255"/>
      <c r="AL117" s="265"/>
      <c r="AM117" s="321" t="s">
        <v>1097</v>
      </c>
      <c r="AN117" s="497"/>
    </row>
    <row r="118">
      <c r="A118" s="145" t="s">
        <v>528</v>
      </c>
      <c r="B118" s="488" t="s">
        <v>758</v>
      </c>
      <c r="C118" s="266" t="s">
        <v>759</v>
      </c>
      <c r="D118" s="267">
        <v>45407.0</v>
      </c>
      <c r="E118" s="308">
        <v>45422.0</v>
      </c>
      <c r="F118" s="278" t="s">
        <v>49</v>
      </c>
      <c r="G118" s="271"/>
      <c r="H118" s="270"/>
      <c r="I118" s="270">
        <f t="shared" ref="I118:I119" si="44">(E118-D118)</f>
        <v>15</v>
      </c>
      <c r="J118" s="271"/>
      <c r="K118" s="278" t="s">
        <v>740</v>
      </c>
      <c r="L118" s="278" t="s">
        <v>560</v>
      </c>
      <c r="M118" s="271"/>
      <c r="N118" s="266" t="s">
        <v>560</v>
      </c>
      <c r="O118" s="266" t="s">
        <v>585</v>
      </c>
      <c r="P118" s="269" t="s">
        <v>67</v>
      </c>
      <c r="Q118" s="273">
        <v>7.0</v>
      </c>
      <c r="R118" s="273">
        <v>9.0</v>
      </c>
      <c r="S118" s="278" t="s">
        <v>560</v>
      </c>
      <c r="T118" s="278" t="s">
        <v>45</v>
      </c>
      <c r="U118" s="278" t="s">
        <v>538</v>
      </c>
      <c r="V118" s="266" t="s">
        <v>69</v>
      </c>
      <c r="W118" s="498"/>
      <c r="X118" s="276"/>
      <c r="Y118" s="277">
        <v>34552.0</v>
      </c>
      <c r="Z118" s="322"/>
      <c r="AA118" s="275" t="s">
        <v>760</v>
      </c>
      <c r="AB118" s="275">
        <v>6381.0</v>
      </c>
      <c r="AC118" s="275">
        <v>28658.0</v>
      </c>
      <c r="AE118" s="317"/>
      <c r="AF118" s="273" t="s">
        <v>389</v>
      </c>
      <c r="AG118" s="278" t="s">
        <v>761</v>
      </c>
      <c r="AH118" s="278" t="s">
        <v>282</v>
      </c>
      <c r="AI118" s="278"/>
      <c r="AJ118" s="278" t="s">
        <v>762</v>
      </c>
      <c r="AK118" s="266" t="s">
        <v>541</v>
      </c>
      <c r="AL118" s="25" t="s">
        <v>1311</v>
      </c>
      <c r="AM118" s="271"/>
      <c r="AN118" s="266" t="s">
        <v>1312</v>
      </c>
    </row>
    <row r="119">
      <c r="A119" s="145" t="s">
        <v>528</v>
      </c>
      <c r="B119" s="487" t="s">
        <v>765</v>
      </c>
      <c r="C119" s="253" t="s">
        <v>766</v>
      </c>
      <c r="D119" s="254">
        <v>45411.0</v>
      </c>
      <c r="E119" s="254">
        <v>45411.0</v>
      </c>
      <c r="F119" s="255" t="s">
        <v>45</v>
      </c>
      <c r="G119" s="253">
        <v>25.0</v>
      </c>
      <c r="H119" s="256">
        <v>25.0</v>
      </c>
      <c r="I119" s="257">
        <f t="shared" si="44"/>
        <v>0</v>
      </c>
      <c r="J119" s="265"/>
      <c r="K119" s="258" t="s">
        <v>740</v>
      </c>
      <c r="L119" s="258" t="s">
        <v>560</v>
      </c>
      <c r="M119" s="265"/>
      <c r="N119" s="253" t="s">
        <v>560</v>
      </c>
      <c r="O119" s="253" t="s">
        <v>585</v>
      </c>
      <c r="P119" s="256" t="s">
        <v>67</v>
      </c>
      <c r="Q119" s="257"/>
      <c r="R119" s="260">
        <v>16.0</v>
      </c>
      <c r="S119" s="265"/>
      <c r="T119" s="258" t="s">
        <v>49</v>
      </c>
      <c r="U119" s="300"/>
      <c r="V119" s="343" t="s">
        <v>69</v>
      </c>
      <c r="W119" s="333"/>
      <c r="X119" s="263"/>
      <c r="Y119" s="264">
        <v>30714.0</v>
      </c>
      <c r="Z119" s="325"/>
      <c r="AA119" s="262" t="s">
        <v>1313</v>
      </c>
      <c r="AB119" s="262">
        <v>11180.0</v>
      </c>
      <c r="AC119" s="262">
        <v>30220.0</v>
      </c>
      <c r="AE119" s="253">
        <v>6.0</v>
      </c>
      <c r="AF119" s="260" t="s">
        <v>389</v>
      </c>
      <c r="AG119" s="258" t="s">
        <v>768</v>
      </c>
      <c r="AH119" s="258" t="s">
        <v>259</v>
      </c>
      <c r="AI119" s="258"/>
      <c r="AJ119" s="258" t="s">
        <v>769</v>
      </c>
      <c r="AK119" s="253" t="s">
        <v>770</v>
      </c>
      <c r="AL119" s="265"/>
      <c r="AM119" s="265"/>
      <c r="AN119" s="265"/>
    </row>
    <row r="120" hidden="1">
      <c r="A120" s="145"/>
      <c r="B120" s="488" t="s">
        <v>1098</v>
      </c>
      <c r="C120" s="268"/>
      <c r="D120" s="308"/>
      <c r="E120" s="308"/>
      <c r="F120" s="268"/>
      <c r="G120" s="268"/>
      <c r="H120" s="269"/>
      <c r="I120" s="270"/>
      <c r="J120" s="271"/>
      <c r="K120" s="278"/>
      <c r="L120" s="278"/>
      <c r="M120" s="271"/>
      <c r="N120" s="268"/>
      <c r="O120" s="268"/>
      <c r="P120" s="269"/>
      <c r="Q120" s="270"/>
      <c r="R120" s="272"/>
      <c r="S120" s="271"/>
      <c r="T120" s="278"/>
      <c r="U120" s="303"/>
      <c r="V120" s="499"/>
      <c r="W120" s="498"/>
      <c r="X120" s="276"/>
      <c r="Y120" s="320"/>
      <c r="Z120" s="322"/>
      <c r="AA120" s="309"/>
      <c r="AB120" s="309"/>
      <c r="AC120" s="309"/>
      <c r="AE120" s="268"/>
      <c r="AF120" s="272"/>
      <c r="AG120" s="278"/>
      <c r="AH120" s="278"/>
      <c r="AI120" s="278"/>
      <c r="AJ120" s="278"/>
      <c r="AK120" s="268"/>
      <c r="AL120" s="271"/>
      <c r="AM120" s="271"/>
      <c r="AN120" s="271"/>
    </row>
    <row r="121">
      <c r="A121" s="145" t="s">
        <v>528</v>
      </c>
      <c r="B121" s="487" t="s">
        <v>771</v>
      </c>
      <c r="C121" s="253" t="s">
        <v>545</v>
      </c>
      <c r="D121" s="254">
        <v>45408.0</v>
      </c>
      <c r="E121" s="254">
        <v>45422.0</v>
      </c>
      <c r="F121" s="258" t="s">
        <v>45</v>
      </c>
      <c r="G121" s="265"/>
      <c r="H121" s="257"/>
      <c r="I121" s="257">
        <f>(E121-D121)</f>
        <v>14</v>
      </c>
      <c r="J121" s="265"/>
      <c r="K121" s="265"/>
      <c r="L121" s="265"/>
      <c r="M121" s="265"/>
      <c r="N121" s="265"/>
      <c r="O121" s="265"/>
      <c r="P121" s="259"/>
      <c r="Q121" s="259"/>
      <c r="R121" s="260">
        <v>2.0</v>
      </c>
      <c r="S121" s="258" t="s">
        <v>389</v>
      </c>
      <c r="T121" s="304"/>
      <c r="U121" s="254">
        <v>45409.0</v>
      </c>
      <c r="V121" s="253" t="s">
        <v>69</v>
      </c>
      <c r="W121" s="262" t="s">
        <v>772</v>
      </c>
      <c r="X121" s="263">
        <f>(LEFT(W121,LEN(W121)-8))*1000</f>
        <v>2730</v>
      </c>
      <c r="Y121" s="264">
        <v>35000.0</v>
      </c>
      <c r="Z121" s="325"/>
      <c r="AA121" s="262" t="s">
        <v>1314</v>
      </c>
      <c r="AB121" s="305"/>
      <c r="AC121" s="305"/>
      <c r="AD121" s="305"/>
      <c r="AE121" s="253">
        <v>55.0</v>
      </c>
      <c r="AF121" s="260" t="s">
        <v>389</v>
      </c>
      <c r="AG121" s="258" t="s">
        <v>774</v>
      </c>
      <c r="AH121" s="258" t="s">
        <v>225</v>
      </c>
      <c r="AI121" s="258"/>
      <c r="AJ121" s="258" t="s">
        <v>775</v>
      </c>
      <c r="AK121" s="253" t="s">
        <v>776</v>
      </c>
      <c r="AL121" s="265"/>
      <c r="AM121" s="265"/>
      <c r="AN121" s="253" t="s">
        <v>777</v>
      </c>
    </row>
    <row r="122" hidden="1">
      <c r="A122" s="145"/>
      <c r="B122" s="488" t="s">
        <v>1099</v>
      </c>
      <c r="C122" s="268"/>
      <c r="D122" s="308">
        <v>45418.0</v>
      </c>
      <c r="E122" s="308">
        <v>45418.0</v>
      </c>
      <c r="F122" s="278"/>
      <c r="G122" s="271"/>
      <c r="H122" s="270"/>
      <c r="I122" s="270"/>
      <c r="J122" s="271"/>
      <c r="K122" s="271"/>
      <c r="L122" s="271"/>
      <c r="M122" s="271"/>
      <c r="N122" s="271"/>
      <c r="O122" s="271"/>
      <c r="P122" s="272"/>
      <c r="Q122" s="272"/>
      <c r="R122" s="272"/>
      <c r="S122" s="278"/>
      <c r="T122" s="308"/>
      <c r="U122" s="308"/>
      <c r="V122" s="268"/>
      <c r="W122" s="309"/>
      <c r="X122" s="276"/>
      <c r="Y122" s="320"/>
      <c r="Z122" s="322"/>
      <c r="AA122" s="309"/>
      <c r="AB122" s="309"/>
      <c r="AC122" s="309"/>
      <c r="AD122" s="359"/>
      <c r="AE122" s="268"/>
      <c r="AF122" s="272"/>
      <c r="AG122" s="278" t="s">
        <v>1100</v>
      </c>
      <c r="AH122" s="278" t="s">
        <v>1101</v>
      </c>
      <c r="AI122" s="278"/>
      <c r="AJ122" s="278"/>
      <c r="AK122" s="268"/>
      <c r="AL122" s="271"/>
      <c r="AM122" s="312" t="s">
        <v>1102</v>
      </c>
      <c r="AN122" s="268"/>
    </row>
    <row r="123" hidden="1">
      <c r="A123" s="145"/>
      <c r="B123" s="487" t="s">
        <v>1103</v>
      </c>
      <c r="C123" s="255"/>
      <c r="D123" s="304">
        <v>45413.0</v>
      </c>
      <c r="E123" s="304"/>
      <c r="F123" s="258"/>
      <c r="G123" s="265"/>
      <c r="H123" s="257"/>
      <c r="I123" s="257"/>
      <c r="J123" s="265"/>
      <c r="K123" s="265"/>
      <c r="L123" s="265"/>
      <c r="M123" s="265"/>
      <c r="N123" s="265"/>
      <c r="O123" s="265"/>
      <c r="P123" s="259"/>
      <c r="Q123" s="259"/>
      <c r="R123" s="259"/>
      <c r="S123" s="258"/>
      <c r="T123" s="304"/>
      <c r="U123" s="304"/>
      <c r="V123" s="255"/>
      <c r="W123" s="305"/>
      <c r="X123" s="263"/>
      <c r="Y123" s="311"/>
      <c r="Z123" s="325"/>
      <c r="AA123" s="305"/>
      <c r="AB123" s="305"/>
      <c r="AC123" s="305"/>
      <c r="AD123" s="500"/>
      <c r="AE123" s="255"/>
      <c r="AF123" s="259"/>
      <c r="AG123" s="258" t="s">
        <v>1104</v>
      </c>
      <c r="AH123" s="258" t="s">
        <v>1105</v>
      </c>
      <c r="AI123" s="258"/>
      <c r="AJ123" s="258"/>
      <c r="AK123" s="255"/>
      <c r="AL123" s="265"/>
      <c r="AM123" s="321" t="s">
        <v>1106</v>
      </c>
      <c r="AN123" s="255"/>
    </row>
    <row r="124">
      <c r="A124" s="145" t="s">
        <v>528</v>
      </c>
      <c r="B124" s="488" t="s">
        <v>778</v>
      </c>
      <c r="C124" s="271"/>
      <c r="D124" s="267">
        <v>45408.0</v>
      </c>
      <c r="E124" s="308">
        <v>45422.0</v>
      </c>
      <c r="F124" s="278" t="s">
        <v>49</v>
      </c>
      <c r="G124" s="271"/>
      <c r="H124" s="270"/>
      <c r="I124" s="270">
        <f t="shared" ref="I124:I126" si="45">(E124-D124)</f>
        <v>14</v>
      </c>
      <c r="J124" s="271"/>
      <c r="K124" s="271"/>
      <c r="L124" s="271"/>
      <c r="M124" s="271"/>
      <c r="N124" s="271"/>
      <c r="O124" s="266" t="s">
        <v>585</v>
      </c>
      <c r="P124" s="269" t="s">
        <v>67</v>
      </c>
      <c r="Q124" s="273">
        <v>9.0</v>
      </c>
      <c r="R124" s="273">
        <v>12.0</v>
      </c>
      <c r="S124" s="266" t="s">
        <v>560</v>
      </c>
      <c r="T124" s="278" t="s">
        <v>45</v>
      </c>
      <c r="U124" s="303"/>
      <c r="V124" s="266" t="s">
        <v>69</v>
      </c>
      <c r="W124" s="498"/>
      <c r="X124" s="276"/>
      <c r="Y124" s="277">
        <v>3493.0</v>
      </c>
      <c r="Z124" s="322"/>
      <c r="AA124" s="275" t="s">
        <v>779</v>
      </c>
      <c r="AB124" s="275">
        <v>8900.0</v>
      </c>
      <c r="AC124" s="275">
        <v>27065.0</v>
      </c>
      <c r="AE124" s="317"/>
      <c r="AF124" s="270"/>
      <c r="AG124" s="278" t="s">
        <v>780</v>
      </c>
      <c r="AH124" s="278" t="s">
        <v>313</v>
      </c>
      <c r="AI124" s="278"/>
      <c r="AJ124" s="278" t="s">
        <v>781</v>
      </c>
      <c r="AK124" s="266" t="s">
        <v>782</v>
      </c>
      <c r="AL124" s="271"/>
      <c r="AM124" s="271"/>
      <c r="AN124" s="266" t="s">
        <v>1315</v>
      </c>
    </row>
    <row r="125">
      <c r="A125" s="145" t="s">
        <v>528</v>
      </c>
      <c r="B125" s="252" t="s">
        <v>784</v>
      </c>
      <c r="C125" s="253" t="s">
        <v>785</v>
      </c>
      <c r="D125" s="300">
        <f>D46:G46</f>
        <v>45407</v>
      </c>
      <c r="E125" s="300">
        <f>E46</f>
        <v>45420</v>
      </c>
      <c r="F125" s="258" t="s">
        <v>45</v>
      </c>
      <c r="G125" s="356">
        <f>G46</f>
        <v>300</v>
      </c>
      <c r="H125" s="256">
        <v>300.0</v>
      </c>
      <c r="I125" s="257">
        <f t="shared" si="45"/>
        <v>13</v>
      </c>
      <c r="J125" s="265" t="str">
        <f>J46</f>
        <v>graffiti, flag change</v>
      </c>
      <c r="K125" s="265"/>
      <c r="L125" s="265"/>
      <c r="M125" s="265"/>
      <c r="N125" s="265"/>
      <c r="O125" s="265" t="str">
        <f>O46</f>
        <v>off campus</v>
      </c>
      <c r="P125" s="257"/>
      <c r="Q125" s="257"/>
      <c r="R125" s="257"/>
      <c r="S125" s="265"/>
      <c r="T125" s="300"/>
      <c r="U125" s="300"/>
      <c r="V125" s="253" t="s">
        <v>69</v>
      </c>
      <c r="W125" s="333"/>
      <c r="X125" s="263"/>
      <c r="Y125" s="264">
        <v>30608.0</v>
      </c>
      <c r="Z125" s="325"/>
      <c r="AA125" s="262" t="s">
        <v>786</v>
      </c>
      <c r="AB125" s="262">
        <v>11505.0</v>
      </c>
      <c r="AC125" s="262">
        <v>40306.0</v>
      </c>
      <c r="AE125" s="253">
        <v>35.0</v>
      </c>
      <c r="AF125" s="260" t="s">
        <v>389</v>
      </c>
      <c r="AG125" s="258" t="s">
        <v>787</v>
      </c>
      <c r="AH125" s="258" t="s">
        <v>392</v>
      </c>
      <c r="AI125" s="258"/>
      <c r="AJ125" s="258" t="s">
        <v>788</v>
      </c>
      <c r="AK125" s="253" t="s">
        <v>789</v>
      </c>
      <c r="AL125" s="265"/>
      <c r="AM125" s="265"/>
      <c r="AN125" s="258" t="s">
        <v>316</v>
      </c>
    </row>
    <row r="126">
      <c r="A126" s="145" t="s">
        <v>528</v>
      </c>
      <c r="B126" s="9" t="s">
        <v>790</v>
      </c>
      <c r="C126" s="266" t="s">
        <v>791</v>
      </c>
      <c r="D126" s="303">
        <f t="shared" ref="D126:E126" si="46">D125</f>
        <v>45407</v>
      </c>
      <c r="E126" s="303">
        <f t="shared" si="46"/>
        <v>45420</v>
      </c>
      <c r="F126" s="278" t="s">
        <v>45</v>
      </c>
      <c r="G126" s="354">
        <f>G125</f>
        <v>300</v>
      </c>
      <c r="H126" s="269">
        <v>300.0</v>
      </c>
      <c r="I126" s="270">
        <f t="shared" si="45"/>
        <v>13</v>
      </c>
      <c r="J126" s="271" t="str">
        <f>J125</f>
        <v>graffiti, flag change</v>
      </c>
      <c r="K126" s="271"/>
      <c r="L126" s="271"/>
      <c r="M126" s="271"/>
      <c r="N126" s="271"/>
      <c r="O126" s="271" t="str">
        <f>O125</f>
        <v>off campus</v>
      </c>
      <c r="P126" s="270"/>
      <c r="Q126" s="270"/>
      <c r="R126" s="270"/>
      <c r="S126" s="271"/>
      <c r="T126" s="303"/>
      <c r="U126" s="303"/>
      <c r="V126" s="266" t="s">
        <v>69</v>
      </c>
      <c r="W126" s="498"/>
      <c r="X126" s="329"/>
      <c r="Y126" s="498"/>
      <c r="Z126" s="322"/>
      <c r="AA126" s="275" t="s">
        <v>786</v>
      </c>
      <c r="AB126" s="275">
        <v>11505.0</v>
      </c>
      <c r="AC126" s="275">
        <v>40306.0</v>
      </c>
      <c r="AE126" s="266">
        <v>63.0</v>
      </c>
      <c r="AF126" s="273" t="s">
        <v>389</v>
      </c>
      <c r="AG126" s="278" t="s">
        <v>391</v>
      </c>
      <c r="AH126" s="278" t="s">
        <v>392</v>
      </c>
      <c r="AI126" s="278"/>
      <c r="AJ126" s="278" t="s">
        <v>788</v>
      </c>
      <c r="AK126" s="266" t="s">
        <v>789</v>
      </c>
      <c r="AL126" s="271"/>
      <c r="AM126" s="271"/>
      <c r="AN126" s="278" t="s">
        <v>316</v>
      </c>
    </row>
    <row r="127" hidden="1">
      <c r="A127" s="145"/>
      <c r="B127" s="177" t="s">
        <v>1107</v>
      </c>
      <c r="C127" s="255"/>
      <c r="D127" s="300"/>
      <c r="E127" s="300"/>
      <c r="F127" s="258"/>
      <c r="G127" s="265"/>
      <c r="H127" s="256"/>
      <c r="I127" s="257"/>
      <c r="J127" s="265"/>
      <c r="K127" s="265"/>
      <c r="L127" s="265"/>
      <c r="M127" s="265"/>
      <c r="N127" s="265"/>
      <c r="O127" s="265"/>
      <c r="P127" s="257"/>
      <c r="Q127" s="257"/>
      <c r="R127" s="257"/>
      <c r="S127" s="265"/>
      <c r="T127" s="300"/>
      <c r="U127" s="300"/>
      <c r="V127" s="255"/>
      <c r="W127" s="333"/>
      <c r="X127" s="263"/>
      <c r="Y127" s="311"/>
      <c r="Z127" s="325"/>
      <c r="AA127" s="305"/>
      <c r="AB127" s="305"/>
      <c r="AC127" s="305"/>
      <c r="AE127" s="255"/>
      <c r="AF127" s="259"/>
      <c r="AG127" s="258"/>
      <c r="AH127" s="258"/>
      <c r="AI127" s="258"/>
      <c r="AJ127" s="258"/>
      <c r="AK127" s="255"/>
      <c r="AL127" s="265"/>
      <c r="AM127" s="265"/>
      <c r="AN127" s="258"/>
    </row>
    <row r="128">
      <c r="A128" s="176" t="s">
        <v>792</v>
      </c>
      <c r="B128" s="9" t="s">
        <v>793</v>
      </c>
      <c r="C128" s="266" t="s">
        <v>1316</v>
      </c>
      <c r="D128" s="274">
        <v>45418.0</v>
      </c>
      <c r="E128" s="274">
        <v>45419.0</v>
      </c>
      <c r="F128" s="278" t="s">
        <v>45</v>
      </c>
      <c r="G128" s="271"/>
      <c r="H128" s="270"/>
      <c r="I128" s="270">
        <f>(E128-D128)</f>
        <v>1</v>
      </c>
      <c r="J128" s="271"/>
      <c r="K128" s="278" t="s">
        <v>795</v>
      </c>
      <c r="L128" s="278" t="s">
        <v>560</v>
      </c>
      <c r="M128" s="271"/>
      <c r="N128" s="266" t="s">
        <v>45</v>
      </c>
      <c r="O128" s="266" t="s">
        <v>796</v>
      </c>
      <c r="P128" s="269" t="s">
        <v>67</v>
      </c>
      <c r="Q128" s="273">
        <v>70.0</v>
      </c>
      <c r="R128" s="273">
        <v>132.0</v>
      </c>
      <c r="S128" s="268"/>
      <c r="T128" s="266" t="s">
        <v>49</v>
      </c>
      <c r="U128" s="274">
        <v>45419.0</v>
      </c>
      <c r="V128" s="266" t="s">
        <v>69</v>
      </c>
      <c r="W128" s="275" t="s">
        <v>797</v>
      </c>
      <c r="X128" s="276" t="str">
        <f>LEFT(W128, LEN(W128)-8)</f>
        <v>507</v>
      </c>
      <c r="Y128" s="277">
        <v>24231.0</v>
      </c>
      <c r="Z128" s="322"/>
      <c r="AA128" s="275" t="s">
        <v>798</v>
      </c>
      <c r="AB128" s="275">
        <v>32794.0</v>
      </c>
      <c r="AC128" s="275">
        <v>54730.0</v>
      </c>
      <c r="AE128" s="266">
        <v>36.5</v>
      </c>
      <c r="AF128" s="273" t="s">
        <v>560</v>
      </c>
      <c r="AG128" s="278" t="s">
        <v>799</v>
      </c>
      <c r="AH128" s="278" t="s">
        <v>112</v>
      </c>
      <c r="AI128" s="278"/>
      <c r="AJ128" s="278" t="s">
        <v>800</v>
      </c>
      <c r="AK128" s="266" t="s">
        <v>801</v>
      </c>
      <c r="AL128" s="271"/>
      <c r="AM128" s="271"/>
      <c r="AN128" s="271"/>
    </row>
    <row r="129">
      <c r="A129" s="176" t="s">
        <v>792</v>
      </c>
      <c r="B129" s="252" t="s">
        <v>802</v>
      </c>
      <c r="C129" s="253" t="s">
        <v>803</v>
      </c>
      <c r="D129" s="261">
        <v>45404.0</v>
      </c>
      <c r="E129" s="261"/>
      <c r="F129" s="255" t="s">
        <v>49</v>
      </c>
      <c r="G129" s="253">
        <v>48.0</v>
      </c>
      <c r="H129" s="256">
        <v>48.0</v>
      </c>
      <c r="I129" s="257">
        <v>18.0</v>
      </c>
      <c r="J129" s="253" t="s">
        <v>804</v>
      </c>
      <c r="K129" s="258" t="s">
        <v>805</v>
      </c>
      <c r="L129" s="258" t="s">
        <v>560</v>
      </c>
      <c r="M129" s="265"/>
      <c r="N129" s="253" t="s">
        <v>45</v>
      </c>
      <c r="O129" s="265"/>
      <c r="P129" s="256"/>
      <c r="Q129" s="256">
        <v>0.0</v>
      </c>
      <c r="R129" s="260">
        <v>1.0</v>
      </c>
      <c r="S129" s="47" t="s">
        <v>1317</v>
      </c>
      <c r="T129" s="253" t="s">
        <v>45</v>
      </c>
      <c r="U129" s="300"/>
      <c r="V129" s="253" t="s">
        <v>69</v>
      </c>
      <c r="W129" s="262" t="s">
        <v>806</v>
      </c>
      <c r="X129" s="263">
        <f t="shared" ref="X129:X130" si="47">(LEFT(W129,LEN(W129)-8))*1000</f>
        <v>17900</v>
      </c>
      <c r="Y129" s="264">
        <v>32695.0</v>
      </c>
      <c r="Z129" s="325"/>
      <c r="AA129" s="262" t="s">
        <v>807</v>
      </c>
      <c r="AB129" s="262">
        <v>9529.0</v>
      </c>
      <c r="AC129" s="262">
        <v>30905.0</v>
      </c>
      <c r="AE129" s="265"/>
      <c r="AF129" s="260" t="s">
        <v>389</v>
      </c>
      <c r="AG129" s="258" t="s">
        <v>808</v>
      </c>
      <c r="AH129" s="258" t="s">
        <v>429</v>
      </c>
      <c r="AI129" s="258"/>
      <c r="AJ129" s="258" t="s">
        <v>809</v>
      </c>
      <c r="AK129" s="265"/>
      <c r="AL129" s="265"/>
      <c r="AM129" s="265"/>
      <c r="AN129" s="265"/>
    </row>
    <row r="130">
      <c r="A130" s="176" t="s">
        <v>792</v>
      </c>
      <c r="B130" s="9" t="s">
        <v>810</v>
      </c>
      <c r="C130" s="266" t="s">
        <v>811</v>
      </c>
      <c r="D130" s="274">
        <v>45404.0</v>
      </c>
      <c r="E130" s="274">
        <v>45414.0</v>
      </c>
      <c r="F130" s="268" t="s">
        <v>45</v>
      </c>
      <c r="G130" s="266">
        <v>36.0</v>
      </c>
      <c r="H130" s="269">
        <v>36.0</v>
      </c>
      <c r="I130" s="270">
        <f t="shared" ref="I130:I132" si="48">(E130-D130)</f>
        <v>10</v>
      </c>
      <c r="J130" s="271"/>
      <c r="K130" s="278" t="s">
        <v>805</v>
      </c>
      <c r="L130" s="278" t="s">
        <v>560</v>
      </c>
      <c r="M130" s="271"/>
      <c r="N130" s="266" t="s">
        <v>45</v>
      </c>
      <c r="O130" s="278" t="s">
        <v>812</v>
      </c>
      <c r="P130" s="269" t="s">
        <v>67</v>
      </c>
      <c r="Q130" s="273">
        <v>8.0</v>
      </c>
      <c r="R130" s="269">
        <v>9.0</v>
      </c>
      <c r="S130" s="47" t="s">
        <v>1318</v>
      </c>
      <c r="T130" s="266" t="s">
        <v>49</v>
      </c>
      <c r="U130" s="274">
        <v>45413.0</v>
      </c>
      <c r="V130" s="266" t="s">
        <v>69</v>
      </c>
      <c r="W130" s="275" t="s">
        <v>813</v>
      </c>
      <c r="X130" s="276">
        <f t="shared" si="47"/>
        <v>3400</v>
      </c>
      <c r="Y130" s="277">
        <v>41444.0</v>
      </c>
      <c r="Z130" s="322"/>
      <c r="AA130" s="275" t="s">
        <v>814</v>
      </c>
      <c r="AB130" s="275">
        <v>36938.0</v>
      </c>
      <c r="AC130" s="275">
        <v>59050.0</v>
      </c>
      <c r="AE130" s="266">
        <v>33.0</v>
      </c>
      <c r="AF130" s="273" t="s">
        <v>389</v>
      </c>
      <c r="AG130" s="278" t="s">
        <v>815</v>
      </c>
      <c r="AH130" s="278" t="s">
        <v>347</v>
      </c>
      <c r="AI130" s="278"/>
      <c r="AJ130" s="278" t="s">
        <v>816</v>
      </c>
      <c r="AK130" s="266" t="s">
        <v>817</v>
      </c>
      <c r="AL130" s="271"/>
      <c r="AM130" s="271"/>
      <c r="AN130" s="271"/>
    </row>
    <row r="131">
      <c r="A131" s="176" t="s">
        <v>792</v>
      </c>
      <c r="B131" s="252" t="s">
        <v>818</v>
      </c>
      <c r="C131" s="253" t="s">
        <v>819</v>
      </c>
      <c r="D131" s="261">
        <v>45404.0</v>
      </c>
      <c r="E131" s="261">
        <v>45426.0</v>
      </c>
      <c r="F131" s="255" t="s">
        <v>45</v>
      </c>
      <c r="G131" s="253">
        <v>24.0</v>
      </c>
      <c r="H131" s="256">
        <v>24.0</v>
      </c>
      <c r="I131" s="257">
        <f t="shared" si="48"/>
        <v>22</v>
      </c>
      <c r="J131" s="255"/>
      <c r="K131" s="253" t="s">
        <v>820</v>
      </c>
      <c r="L131" s="258" t="s">
        <v>389</v>
      </c>
      <c r="M131" s="265"/>
      <c r="N131" s="253" t="s">
        <v>45</v>
      </c>
      <c r="O131" s="258" t="s">
        <v>812</v>
      </c>
      <c r="P131" s="256" t="s">
        <v>67</v>
      </c>
      <c r="Q131" s="260">
        <v>2.0</v>
      </c>
      <c r="R131" s="256">
        <v>7.0</v>
      </c>
      <c r="S131" s="255"/>
      <c r="T131" s="253" t="s">
        <v>45</v>
      </c>
      <c r="U131" s="300"/>
      <c r="V131" s="253" t="s">
        <v>69</v>
      </c>
      <c r="W131" s="262" t="s">
        <v>821</v>
      </c>
      <c r="X131" s="263" t="str">
        <f>LEFT(W131, LEN(W131)-8)</f>
        <v>589</v>
      </c>
      <c r="Y131" s="264">
        <v>15914.0</v>
      </c>
      <c r="Z131" s="325"/>
      <c r="AA131" s="301" t="s">
        <v>822</v>
      </c>
      <c r="AB131" s="301">
        <v>27514.0</v>
      </c>
      <c r="AC131" s="301">
        <v>50433.0</v>
      </c>
      <c r="AE131" s="265"/>
      <c r="AF131" s="256" t="s">
        <v>560</v>
      </c>
      <c r="AG131" s="258" t="s">
        <v>823</v>
      </c>
      <c r="AH131" s="258" t="s">
        <v>824</v>
      </c>
      <c r="AI131" s="258"/>
      <c r="AJ131" s="258" t="s">
        <v>825</v>
      </c>
      <c r="AK131" s="253" t="s">
        <v>826</v>
      </c>
      <c r="AL131" s="265"/>
      <c r="AM131" s="265"/>
      <c r="AN131" s="265"/>
    </row>
    <row r="132">
      <c r="A132" s="176" t="s">
        <v>792</v>
      </c>
      <c r="B132" s="177" t="s">
        <v>827</v>
      </c>
      <c r="C132" s="271"/>
      <c r="D132" s="274"/>
      <c r="E132" s="274"/>
      <c r="F132" s="271"/>
      <c r="G132" s="271"/>
      <c r="H132" s="270"/>
      <c r="I132" s="270">
        <f t="shared" si="48"/>
        <v>0</v>
      </c>
      <c r="J132" s="271"/>
      <c r="K132" s="271"/>
      <c r="L132" s="271"/>
      <c r="M132" s="271"/>
      <c r="N132" s="271"/>
      <c r="O132" s="278"/>
      <c r="P132" s="272"/>
      <c r="Q132" s="272"/>
      <c r="R132" s="269"/>
      <c r="S132" s="271"/>
      <c r="T132" s="303"/>
      <c r="U132" s="303"/>
      <c r="V132" s="271"/>
      <c r="W132" s="322"/>
      <c r="X132" s="329"/>
      <c r="Y132" s="498"/>
      <c r="Z132" s="322"/>
      <c r="AA132" s="322"/>
      <c r="AB132" s="271"/>
      <c r="AC132" s="309" t="str">
        <f>AA132</f>
        <v/>
      </c>
      <c r="AE132" s="271"/>
      <c r="AF132" s="270"/>
      <c r="AG132" s="278"/>
      <c r="AH132" s="278"/>
      <c r="AI132" s="271"/>
      <c r="AJ132" s="271"/>
      <c r="AK132" s="271"/>
      <c r="AL132" s="271"/>
      <c r="AM132" s="271"/>
      <c r="AN132" s="278" t="s">
        <v>828</v>
      </c>
    </row>
    <row r="133" hidden="1">
      <c r="A133" s="176"/>
      <c r="B133" s="177" t="s">
        <v>1108</v>
      </c>
      <c r="C133" s="255"/>
      <c r="D133" s="261"/>
      <c r="E133" s="261"/>
      <c r="F133" s="255"/>
      <c r="G133" s="255"/>
      <c r="H133" s="256"/>
      <c r="I133" s="257"/>
      <c r="J133" s="255"/>
      <c r="K133" s="265"/>
      <c r="L133" s="255"/>
      <c r="M133" s="255"/>
      <c r="N133" s="255"/>
      <c r="O133" s="258"/>
      <c r="P133" s="256"/>
      <c r="Q133" s="259"/>
      <c r="R133" s="256"/>
      <c r="S133" s="258"/>
      <c r="T133" s="258"/>
      <c r="U133" s="300"/>
      <c r="V133" s="255"/>
      <c r="W133" s="305"/>
      <c r="X133" s="263"/>
      <c r="Y133" s="311"/>
      <c r="Z133" s="325"/>
      <c r="AA133" s="301"/>
      <c r="AB133" s="301"/>
      <c r="AC133" s="301"/>
      <c r="AE133" s="265"/>
      <c r="AF133" s="259"/>
      <c r="AG133" s="258"/>
      <c r="AH133" s="258"/>
      <c r="AI133" s="258"/>
      <c r="AJ133" s="258"/>
      <c r="AK133" s="255"/>
      <c r="AL133" s="265"/>
      <c r="AM133" s="265"/>
      <c r="AN133" s="265"/>
    </row>
    <row r="134">
      <c r="A134" s="176" t="s">
        <v>792</v>
      </c>
      <c r="B134" s="9" t="s">
        <v>829</v>
      </c>
      <c r="C134" s="266" t="s">
        <v>830</v>
      </c>
      <c r="D134" s="274">
        <v>45408.0</v>
      </c>
      <c r="E134" s="274">
        <v>45412.0</v>
      </c>
      <c r="F134" s="268" t="s">
        <v>45</v>
      </c>
      <c r="G134" s="266">
        <v>24.0</v>
      </c>
      <c r="H134" s="269">
        <v>24.0</v>
      </c>
      <c r="I134" s="270">
        <f t="shared" ref="I134:I136" si="49">(E134-D134)</f>
        <v>4</v>
      </c>
      <c r="J134" s="266" t="s">
        <v>831</v>
      </c>
      <c r="K134" s="271"/>
      <c r="L134" s="268"/>
      <c r="M134" s="266" t="s">
        <v>832</v>
      </c>
      <c r="N134" s="266" t="s">
        <v>45</v>
      </c>
      <c r="O134" s="278" t="s">
        <v>833</v>
      </c>
      <c r="P134" s="269" t="s">
        <v>67</v>
      </c>
      <c r="Q134" s="273">
        <v>3.0</v>
      </c>
      <c r="R134" s="269">
        <v>6.0</v>
      </c>
      <c r="S134" s="278"/>
      <c r="T134" s="278" t="s">
        <v>45</v>
      </c>
      <c r="U134" s="303"/>
      <c r="V134" s="266" t="s">
        <v>69</v>
      </c>
      <c r="W134" s="275" t="s">
        <v>834</v>
      </c>
      <c r="X134" s="276">
        <f>(LEFT(W134,LEN(W134)-8))*1000</f>
        <v>5240</v>
      </c>
      <c r="Y134" s="277">
        <v>19743.0</v>
      </c>
      <c r="Z134" s="322"/>
      <c r="AA134" s="317" t="s">
        <v>835</v>
      </c>
      <c r="AB134" s="317">
        <v>3509.5</v>
      </c>
      <c r="AC134" s="317">
        <v>18680.0</v>
      </c>
      <c r="AE134" s="271"/>
      <c r="AF134" s="273" t="s">
        <v>389</v>
      </c>
      <c r="AG134" s="278" t="s">
        <v>447</v>
      </c>
      <c r="AH134" s="278" t="s">
        <v>448</v>
      </c>
      <c r="AI134" s="278"/>
      <c r="AJ134" s="278" t="s">
        <v>836</v>
      </c>
      <c r="AK134" s="266" t="s">
        <v>837</v>
      </c>
      <c r="AL134" s="271"/>
      <c r="AM134" s="271"/>
      <c r="AN134" s="271"/>
    </row>
    <row r="135">
      <c r="A135" s="176" t="s">
        <v>792</v>
      </c>
      <c r="B135" s="252" t="s">
        <v>838</v>
      </c>
      <c r="C135" s="253" t="s">
        <v>839</v>
      </c>
      <c r="D135" s="261">
        <v>45413.0</v>
      </c>
      <c r="E135" s="261">
        <v>45420.0</v>
      </c>
      <c r="F135" s="258" t="s">
        <v>45</v>
      </c>
      <c r="G135" s="265"/>
      <c r="H135" s="257"/>
      <c r="I135" s="257">
        <f t="shared" si="49"/>
        <v>7</v>
      </c>
      <c r="J135" s="265"/>
      <c r="K135" s="265"/>
      <c r="L135" s="265"/>
      <c r="M135" s="265"/>
      <c r="N135" s="258"/>
      <c r="O135" s="265"/>
      <c r="P135" s="259"/>
      <c r="Q135" s="260">
        <v>1.0</v>
      </c>
      <c r="R135" s="256">
        <v>1.0</v>
      </c>
      <c r="S135" s="258"/>
      <c r="T135" s="258" t="s">
        <v>45</v>
      </c>
      <c r="U135" s="300"/>
      <c r="V135" s="253" t="s">
        <v>69</v>
      </c>
      <c r="W135" s="325"/>
      <c r="X135" s="263"/>
      <c r="Y135" s="264">
        <v>23461.0</v>
      </c>
      <c r="Z135" s="325"/>
      <c r="AA135" s="301" t="s">
        <v>840</v>
      </c>
      <c r="AB135" s="301">
        <v>7214.0</v>
      </c>
      <c r="AC135" s="179">
        <v>21338.0</v>
      </c>
      <c r="AE135" s="265"/>
      <c r="AF135" s="260" t="s">
        <v>389</v>
      </c>
      <c r="AG135" s="258" t="s">
        <v>841</v>
      </c>
      <c r="AH135" s="258" t="s">
        <v>448</v>
      </c>
      <c r="AI135" s="265"/>
      <c r="AJ135" s="265"/>
      <c r="AK135" s="265"/>
      <c r="AL135" s="265"/>
      <c r="AM135" s="253" t="s">
        <v>842</v>
      </c>
      <c r="AN135" s="265"/>
    </row>
    <row r="136">
      <c r="A136" s="176" t="s">
        <v>792</v>
      </c>
      <c r="B136" s="488" t="s">
        <v>843</v>
      </c>
      <c r="C136" s="266" t="s">
        <v>844</v>
      </c>
      <c r="D136" s="274">
        <v>45414.0</v>
      </c>
      <c r="E136" s="274">
        <v>45415.0</v>
      </c>
      <c r="F136" s="278" t="s">
        <v>45</v>
      </c>
      <c r="G136" s="271"/>
      <c r="H136" s="270"/>
      <c r="I136" s="270">
        <f t="shared" si="49"/>
        <v>1</v>
      </c>
      <c r="J136" s="271"/>
      <c r="K136" s="271"/>
      <c r="L136" s="271"/>
      <c r="M136" s="271"/>
      <c r="N136" s="271"/>
      <c r="O136" s="271"/>
      <c r="P136" s="269"/>
      <c r="Q136" s="269">
        <v>17.0</v>
      </c>
      <c r="R136" s="273">
        <v>17.0</v>
      </c>
      <c r="S136" s="271"/>
      <c r="T136" s="303"/>
      <c r="U136" s="303"/>
      <c r="V136" s="266" t="s">
        <v>53</v>
      </c>
      <c r="W136" s="322"/>
      <c r="X136" s="276"/>
      <c r="Y136" s="277">
        <v>8971.0</v>
      </c>
      <c r="Z136" s="322"/>
      <c r="AA136" s="275">
        <v>62693.0</v>
      </c>
      <c r="AB136" s="271"/>
      <c r="AC136" s="268"/>
      <c r="AD136" s="275">
        <f>AA136</f>
        <v>62693</v>
      </c>
      <c r="AE136" s="271"/>
      <c r="AF136" s="273" t="s">
        <v>389</v>
      </c>
      <c r="AG136" s="278" t="s">
        <v>845</v>
      </c>
      <c r="AH136" s="278" t="s">
        <v>379</v>
      </c>
      <c r="AI136" s="271"/>
      <c r="AJ136" s="271"/>
      <c r="AK136" s="271"/>
      <c r="AL136" s="271"/>
      <c r="AM136" s="271"/>
      <c r="AN136" s="271"/>
    </row>
    <row r="137" hidden="1">
      <c r="A137" s="176"/>
      <c r="B137" s="487" t="s">
        <v>1109</v>
      </c>
      <c r="C137" s="255"/>
      <c r="D137" s="261">
        <v>45411.0</v>
      </c>
      <c r="E137" s="261"/>
      <c r="F137" s="258"/>
      <c r="G137" s="265"/>
      <c r="H137" s="257"/>
      <c r="I137" s="257"/>
      <c r="J137" s="265"/>
      <c r="K137" s="265"/>
      <c r="L137" s="265"/>
      <c r="M137" s="265"/>
      <c r="N137" s="265"/>
      <c r="O137" s="265"/>
      <c r="P137" s="256"/>
      <c r="Q137" s="256"/>
      <c r="R137" s="259"/>
      <c r="S137" s="265"/>
      <c r="T137" s="300"/>
      <c r="U137" s="300"/>
      <c r="V137" s="255"/>
      <c r="W137" s="325"/>
      <c r="X137" s="263"/>
      <c r="Y137" s="311"/>
      <c r="Z137" s="325"/>
      <c r="AA137" s="305"/>
      <c r="AB137" s="265"/>
      <c r="AC137" s="255"/>
      <c r="AD137" s="255"/>
      <c r="AE137" s="265"/>
      <c r="AF137" s="259"/>
      <c r="AG137" s="258" t="s">
        <v>1110</v>
      </c>
      <c r="AH137" s="258" t="s">
        <v>1051</v>
      </c>
      <c r="AI137" s="265"/>
      <c r="AJ137" s="265"/>
      <c r="AK137" s="265"/>
      <c r="AL137" s="265"/>
      <c r="AM137" s="321" t="s">
        <v>1111</v>
      </c>
      <c r="AN137" s="265"/>
    </row>
    <row r="138">
      <c r="A138" s="176" t="s">
        <v>792</v>
      </c>
      <c r="B138" s="488" t="s">
        <v>846</v>
      </c>
      <c r="C138" s="266" t="s">
        <v>847</v>
      </c>
      <c r="D138" s="274">
        <v>45407.0</v>
      </c>
      <c r="E138" s="274">
        <v>45422.0</v>
      </c>
      <c r="F138" s="268" t="s">
        <v>45</v>
      </c>
      <c r="G138" s="266">
        <v>40.0</v>
      </c>
      <c r="H138" s="266">
        <v>40.0</v>
      </c>
      <c r="I138" s="270">
        <f t="shared" ref="I138:I139" si="50">(E138-D138)</f>
        <v>15</v>
      </c>
      <c r="J138" s="271"/>
      <c r="K138" s="271"/>
      <c r="L138" s="271"/>
      <c r="M138" s="271"/>
      <c r="N138" s="271"/>
      <c r="O138" s="278" t="s">
        <v>848</v>
      </c>
      <c r="P138" s="269" t="s">
        <v>67</v>
      </c>
      <c r="Q138" s="273">
        <v>9.0</v>
      </c>
      <c r="R138" s="273">
        <v>33.0</v>
      </c>
      <c r="S138" s="271"/>
      <c r="T138" s="303"/>
      <c r="U138" s="303"/>
      <c r="V138" s="266" t="s">
        <v>53</v>
      </c>
      <c r="W138" s="322"/>
      <c r="X138" s="276"/>
      <c r="Y138" s="277">
        <v>10610.0</v>
      </c>
      <c r="Z138" s="322"/>
      <c r="AA138" s="275">
        <v>66104.0</v>
      </c>
      <c r="AB138" s="271"/>
      <c r="AC138" s="268"/>
      <c r="AD138" s="275">
        <f>AA138</f>
        <v>66104</v>
      </c>
      <c r="AE138" s="271"/>
      <c r="AF138" s="273" t="s">
        <v>389</v>
      </c>
      <c r="AG138" s="278" t="s">
        <v>238</v>
      </c>
      <c r="AH138" s="278" t="s">
        <v>141</v>
      </c>
      <c r="AI138" s="271"/>
      <c r="AJ138" s="271"/>
      <c r="AK138" s="271"/>
      <c r="AL138" s="271"/>
      <c r="AM138" s="266" t="s">
        <v>1319</v>
      </c>
      <c r="AN138" s="271"/>
    </row>
    <row r="139">
      <c r="A139" s="176" t="s">
        <v>792</v>
      </c>
      <c r="B139" s="252" t="s">
        <v>850</v>
      </c>
      <c r="C139" s="253" t="s">
        <v>851</v>
      </c>
      <c r="D139" s="261">
        <v>45405.0</v>
      </c>
      <c r="E139" s="261">
        <v>45411.0</v>
      </c>
      <c r="F139" s="258" t="s">
        <v>45</v>
      </c>
      <c r="G139" s="253">
        <v>50.0</v>
      </c>
      <c r="H139" s="253">
        <v>50.0</v>
      </c>
      <c r="I139" s="257">
        <f t="shared" si="50"/>
        <v>6</v>
      </c>
      <c r="J139" s="258"/>
      <c r="K139" s="265"/>
      <c r="L139" s="265"/>
      <c r="M139" s="265"/>
      <c r="N139" s="258" t="s">
        <v>560</v>
      </c>
      <c r="O139" s="258" t="s">
        <v>848</v>
      </c>
      <c r="P139" s="256" t="s">
        <v>67</v>
      </c>
      <c r="Q139" s="260">
        <v>1.0</v>
      </c>
      <c r="R139" s="260">
        <v>2.0</v>
      </c>
      <c r="S139" s="258"/>
      <c r="T139" s="258" t="s">
        <v>45</v>
      </c>
      <c r="U139" s="300"/>
      <c r="V139" s="253" t="s">
        <v>69</v>
      </c>
      <c r="W139" s="262" t="s">
        <v>852</v>
      </c>
      <c r="X139" s="263">
        <f>(LEFT(W139,LEN(W139)-8))*1000</f>
        <v>5500</v>
      </c>
      <c r="Y139" s="264">
        <v>19928.0</v>
      </c>
      <c r="Z139" s="325"/>
      <c r="AA139" s="262" t="s">
        <v>853</v>
      </c>
      <c r="AB139" s="262">
        <v>21524.0</v>
      </c>
      <c r="AC139" s="489">
        <v>39890.0</v>
      </c>
      <c r="AE139" s="265"/>
      <c r="AF139" s="260" t="s">
        <v>389</v>
      </c>
      <c r="AG139" s="258" t="s">
        <v>854</v>
      </c>
      <c r="AH139" s="258" t="s">
        <v>141</v>
      </c>
      <c r="AI139" s="265"/>
      <c r="AJ139" s="265"/>
      <c r="AK139" s="265"/>
      <c r="AL139" s="265"/>
      <c r="AM139" s="307" t="s">
        <v>855</v>
      </c>
      <c r="AN139" s="265"/>
    </row>
    <row r="140" hidden="1">
      <c r="A140" s="176"/>
      <c r="B140" s="9" t="s">
        <v>1112</v>
      </c>
      <c r="C140" s="268"/>
      <c r="D140" s="274"/>
      <c r="E140" s="274"/>
      <c r="F140" s="278"/>
      <c r="G140" s="268"/>
      <c r="H140" s="268"/>
      <c r="I140" s="270"/>
      <c r="J140" s="278"/>
      <c r="K140" s="271"/>
      <c r="L140" s="271"/>
      <c r="M140" s="271"/>
      <c r="N140" s="278"/>
      <c r="O140" s="278"/>
      <c r="P140" s="269"/>
      <c r="Q140" s="272"/>
      <c r="R140" s="272"/>
      <c r="S140" s="278"/>
      <c r="T140" s="278"/>
      <c r="U140" s="303"/>
      <c r="V140" s="268"/>
      <c r="W140" s="309"/>
      <c r="X140" s="276"/>
      <c r="Y140" s="320"/>
      <c r="Z140" s="322"/>
      <c r="AA140" s="309"/>
      <c r="AB140" s="309"/>
      <c r="AC140" s="492"/>
      <c r="AE140" s="271"/>
      <c r="AF140" s="272"/>
      <c r="AG140" s="278"/>
      <c r="AH140" s="278"/>
      <c r="AI140" s="271"/>
      <c r="AJ140" s="271"/>
      <c r="AK140" s="271"/>
      <c r="AL140" s="271"/>
      <c r="AM140" s="496"/>
      <c r="AN140" s="271"/>
    </row>
    <row r="141">
      <c r="A141" s="176" t="s">
        <v>792</v>
      </c>
      <c r="B141" s="252" t="s">
        <v>856</v>
      </c>
      <c r="C141" s="253" t="s">
        <v>857</v>
      </c>
      <c r="D141" s="261">
        <v>45405.0</v>
      </c>
      <c r="E141" s="261">
        <v>45426.0</v>
      </c>
      <c r="F141" s="258" t="s">
        <v>45</v>
      </c>
      <c r="G141" s="253">
        <v>36.0</v>
      </c>
      <c r="H141" s="253">
        <v>36.0</v>
      </c>
      <c r="I141" s="257">
        <f t="shared" ref="I141:I143" si="51">(E141-D141)</f>
        <v>21</v>
      </c>
      <c r="J141" s="258" t="s">
        <v>858</v>
      </c>
      <c r="K141" s="265"/>
      <c r="L141" s="265"/>
      <c r="M141" s="265"/>
      <c r="N141" s="253" t="s">
        <v>560</v>
      </c>
      <c r="O141" s="253" t="s">
        <v>1320</v>
      </c>
      <c r="P141" s="256" t="s">
        <v>67</v>
      </c>
      <c r="Q141" s="256">
        <v>0.0</v>
      </c>
      <c r="R141" s="260">
        <v>2.0</v>
      </c>
      <c r="S141" s="255"/>
      <c r="T141" s="253" t="s">
        <v>45</v>
      </c>
      <c r="U141" s="300"/>
      <c r="V141" s="253" t="s">
        <v>53</v>
      </c>
      <c r="W141" s="262" t="s">
        <v>860</v>
      </c>
      <c r="X141" s="263">
        <f>(LEFT(W141,LEN(W141)-8))*1000</f>
        <v>3600</v>
      </c>
      <c r="Y141" s="264">
        <v>6767.0</v>
      </c>
      <c r="Z141" s="325"/>
      <c r="AA141" s="262">
        <v>64384.0</v>
      </c>
      <c r="AB141" s="265"/>
      <c r="AC141" s="255"/>
      <c r="AD141" s="262">
        <f>AA141</f>
        <v>64384</v>
      </c>
      <c r="AE141" s="265"/>
      <c r="AF141" s="260" t="s">
        <v>389</v>
      </c>
      <c r="AG141" s="258" t="s">
        <v>861</v>
      </c>
      <c r="AH141" s="258" t="s">
        <v>100</v>
      </c>
      <c r="AI141" s="265"/>
      <c r="AJ141" s="265"/>
      <c r="AK141" s="265"/>
      <c r="AL141" s="265"/>
      <c r="AM141" s="307" t="s">
        <v>862</v>
      </c>
      <c r="AN141" s="265"/>
    </row>
    <row r="142">
      <c r="A142" s="176" t="s">
        <v>792</v>
      </c>
      <c r="B142" s="9" t="s">
        <v>863</v>
      </c>
      <c r="C142" s="479" t="s">
        <v>864</v>
      </c>
      <c r="D142" s="274">
        <v>45411.0</v>
      </c>
      <c r="E142" s="274">
        <v>45412.0</v>
      </c>
      <c r="F142" s="278" t="s">
        <v>45</v>
      </c>
      <c r="G142" s="266">
        <v>2.0</v>
      </c>
      <c r="H142" s="266">
        <v>2.0</v>
      </c>
      <c r="I142" s="270">
        <f t="shared" si="51"/>
        <v>1</v>
      </c>
      <c r="J142" s="266" t="s">
        <v>865</v>
      </c>
      <c r="K142" s="278" t="s">
        <v>866</v>
      </c>
      <c r="L142" s="271"/>
      <c r="M142" s="271"/>
      <c r="N142" s="271"/>
      <c r="O142" s="278" t="s">
        <v>812</v>
      </c>
      <c r="P142" s="270"/>
      <c r="Q142" s="270"/>
      <c r="R142" s="273">
        <v>13.0</v>
      </c>
      <c r="S142" s="271"/>
      <c r="T142" s="303"/>
      <c r="U142" s="303"/>
      <c r="V142" s="266" t="s">
        <v>69</v>
      </c>
      <c r="W142" s="275" t="s">
        <v>867</v>
      </c>
      <c r="X142" s="276" t="str">
        <f t="shared" ref="X142:X143" si="52">LEFT(W142, LEN(W142)-8)</f>
        <v>692</v>
      </c>
      <c r="Y142" s="277">
        <v>38046.0</v>
      </c>
      <c r="Z142" s="322"/>
      <c r="AA142" s="275" t="s">
        <v>868</v>
      </c>
      <c r="AB142" s="275">
        <v>6410.0</v>
      </c>
      <c r="AC142" s="492">
        <v>17324.0</v>
      </c>
      <c r="AE142" s="271"/>
      <c r="AF142" s="273" t="s">
        <v>389</v>
      </c>
      <c r="AG142" s="278" t="s">
        <v>869</v>
      </c>
      <c r="AH142" s="278" t="s">
        <v>282</v>
      </c>
      <c r="AI142" s="271"/>
      <c r="AJ142" s="271"/>
      <c r="AK142" s="271"/>
      <c r="AL142" s="271"/>
      <c r="AM142" s="479" t="s">
        <v>870</v>
      </c>
      <c r="AN142" s="271"/>
    </row>
    <row r="143">
      <c r="A143" s="176" t="s">
        <v>792</v>
      </c>
      <c r="B143" s="252" t="s">
        <v>871</v>
      </c>
      <c r="C143" s="253" t="s">
        <v>872</v>
      </c>
      <c r="D143" s="261">
        <v>45406.0</v>
      </c>
      <c r="E143" s="261">
        <v>45417.0</v>
      </c>
      <c r="F143" s="258" t="s">
        <v>45</v>
      </c>
      <c r="G143" s="253">
        <v>5.0</v>
      </c>
      <c r="H143" s="253">
        <v>5.0</v>
      </c>
      <c r="I143" s="257">
        <f t="shared" si="51"/>
        <v>11</v>
      </c>
      <c r="J143" s="265"/>
      <c r="K143" s="307" t="s">
        <v>873</v>
      </c>
      <c r="L143" s="265"/>
      <c r="M143" s="265"/>
      <c r="N143" s="265"/>
      <c r="O143" s="258"/>
      <c r="P143" s="257"/>
      <c r="Q143" s="257"/>
      <c r="R143" s="256">
        <v>93.0</v>
      </c>
      <c r="S143" s="47" t="s">
        <v>1321</v>
      </c>
      <c r="T143" s="258" t="s">
        <v>45</v>
      </c>
      <c r="U143" s="300"/>
      <c r="V143" s="253" t="s">
        <v>53</v>
      </c>
      <c r="W143" s="262" t="s">
        <v>874</v>
      </c>
      <c r="X143" s="263" t="str">
        <f t="shared" si="52"/>
        <v>952</v>
      </c>
      <c r="Y143" s="264">
        <v>20699.0</v>
      </c>
      <c r="Z143" s="325"/>
      <c r="AA143" s="262">
        <v>68237.0</v>
      </c>
      <c r="AB143" s="265"/>
      <c r="AC143" s="255"/>
      <c r="AD143" s="262">
        <f>AA143</f>
        <v>68237</v>
      </c>
      <c r="AE143" s="265"/>
      <c r="AF143" s="260" t="s">
        <v>389</v>
      </c>
      <c r="AG143" s="258" t="s">
        <v>477</v>
      </c>
      <c r="AH143" s="258" t="s">
        <v>154</v>
      </c>
      <c r="AI143" s="265"/>
      <c r="AJ143" s="265"/>
      <c r="AK143" s="265"/>
      <c r="AL143" s="265"/>
      <c r="AM143" s="253" t="s">
        <v>875</v>
      </c>
      <c r="AN143" s="265"/>
    </row>
    <row r="144" hidden="1">
      <c r="A144" s="176"/>
      <c r="B144" s="9" t="s">
        <v>1113</v>
      </c>
      <c r="C144" s="268"/>
      <c r="D144" s="274"/>
      <c r="E144" s="274"/>
      <c r="F144" s="278"/>
      <c r="G144" s="268"/>
      <c r="H144" s="268"/>
      <c r="I144" s="270"/>
      <c r="J144" s="271"/>
      <c r="K144" s="496"/>
      <c r="L144" s="271"/>
      <c r="M144" s="271"/>
      <c r="N144" s="271"/>
      <c r="O144" s="278"/>
      <c r="P144" s="270"/>
      <c r="Q144" s="270"/>
      <c r="R144" s="269"/>
      <c r="S144" s="271"/>
      <c r="T144" s="278"/>
      <c r="U144" s="303"/>
      <c r="V144" s="268"/>
      <c r="W144" s="309"/>
      <c r="X144" s="276"/>
      <c r="Y144" s="320"/>
      <c r="Z144" s="322"/>
      <c r="AA144" s="309"/>
      <c r="AB144" s="271"/>
      <c r="AC144" s="286"/>
      <c r="AD144" s="286"/>
      <c r="AE144" s="271"/>
      <c r="AF144" s="272"/>
      <c r="AG144" s="278"/>
      <c r="AH144" s="278"/>
      <c r="AI144" s="271"/>
      <c r="AJ144" s="271"/>
      <c r="AK144" s="271"/>
      <c r="AL144" s="271"/>
      <c r="AM144" s="268"/>
      <c r="AN144" s="271"/>
    </row>
    <row r="145">
      <c r="A145" s="176" t="s">
        <v>792</v>
      </c>
      <c r="B145" s="252" t="s">
        <v>876</v>
      </c>
      <c r="C145" s="253" t="s">
        <v>872</v>
      </c>
      <c r="D145" s="261">
        <v>45411.0</v>
      </c>
      <c r="E145" s="261">
        <v>45411.0</v>
      </c>
      <c r="F145" s="258" t="s">
        <v>45</v>
      </c>
      <c r="G145" s="258">
        <v>0.0</v>
      </c>
      <c r="H145" s="258">
        <v>0.0</v>
      </c>
      <c r="I145" s="257">
        <f t="shared" ref="I145:I147" si="53">(E145-D145)</f>
        <v>0</v>
      </c>
      <c r="J145" s="265"/>
      <c r="K145" s="265"/>
      <c r="L145" s="265"/>
      <c r="M145" s="265"/>
      <c r="N145" s="265"/>
      <c r="O145" s="25" t="s">
        <v>877</v>
      </c>
      <c r="P145" s="256" t="s">
        <v>67</v>
      </c>
      <c r="Q145" s="260">
        <v>34.0</v>
      </c>
      <c r="R145" s="260">
        <v>136.0</v>
      </c>
      <c r="S145" s="265"/>
      <c r="T145" s="258" t="s">
        <v>45</v>
      </c>
      <c r="U145" s="300"/>
      <c r="V145" s="253" t="s">
        <v>69</v>
      </c>
      <c r="W145" s="262" t="s">
        <v>1322</v>
      </c>
      <c r="X145" s="263">
        <f t="shared" ref="X145:X146" si="54">(LEFT(W145,LEN(W145)-8))*1000</f>
        <v>18800</v>
      </c>
      <c r="Y145" s="264">
        <v>413099.0</v>
      </c>
      <c r="Z145" s="325"/>
      <c r="AA145" s="262" t="s">
        <v>879</v>
      </c>
      <c r="AB145" s="262">
        <v>11698.0</v>
      </c>
      <c r="AC145" s="489">
        <v>41070.0</v>
      </c>
      <c r="AE145" s="265"/>
      <c r="AF145" s="260" t="s">
        <v>389</v>
      </c>
      <c r="AG145" s="258" t="s">
        <v>880</v>
      </c>
      <c r="AH145" s="258" t="s">
        <v>517</v>
      </c>
      <c r="AI145" s="265"/>
      <c r="AJ145" s="265"/>
      <c r="AK145" s="265"/>
      <c r="AL145" s="265"/>
      <c r="AM145" s="265"/>
      <c r="AN145" s="265"/>
    </row>
    <row r="146">
      <c r="A146" s="176" t="s">
        <v>792</v>
      </c>
      <c r="B146" s="9" t="s">
        <v>881</v>
      </c>
      <c r="C146" s="266" t="s">
        <v>844</v>
      </c>
      <c r="D146" s="274">
        <v>45411.0</v>
      </c>
      <c r="E146" s="274">
        <v>45411.0</v>
      </c>
      <c r="F146" s="278" t="s">
        <v>45</v>
      </c>
      <c r="G146" s="266">
        <v>20.0</v>
      </c>
      <c r="H146" s="266">
        <v>20.0</v>
      </c>
      <c r="I146" s="270">
        <f t="shared" si="53"/>
        <v>0</v>
      </c>
      <c r="J146" s="271"/>
      <c r="K146" s="271"/>
      <c r="L146" s="271"/>
      <c r="M146" s="271"/>
      <c r="N146" s="266" t="s">
        <v>45</v>
      </c>
      <c r="O146" s="278" t="s">
        <v>848</v>
      </c>
      <c r="P146" s="269" t="s">
        <v>67</v>
      </c>
      <c r="Q146" s="273">
        <v>4.0</v>
      </c>
      <c r="R146" s="269">
        <v>17.0</v>
      </c>
      <c r="S146" s="271"/>
      <c r="T146" s="278" t="s">
        <v>45</v>
      </c>
      <c r="U146" s="303"/>
      <c r="V146" s="266" t="s">
        <v>69</v>
      </c>
      <c r="W146" s="275" t="s">
        <v>882</v>
      </c>
      <c r="X146" s="276">
        <f t="shared" si="54"/>
        <v>1470</v>
      </c>
      <c r="Y146" s="277">
        <v>26355.0</v>
      </c>
      <c r="Z146" s="322"/>
      <c r="AA146" s="275" t="s">
        <v>883</v>
      </c>
      <c r="AB146" s="275">
        <v>10287.0</v>
      </c>
      <c r="AC146" s="492">
        <v>33045.0</v>
      </c>
      <c r="AE146" s="271"/>
      <c r="AF146" s="273" t="s">
        <v>389</v>
      </c>
      <c r="AG146" s="278" t="s">
        <v>884</v>
      </c>
      <c r="AH146" s="278" t="s">
        <v>885</v>
      </c>
      <c r="AI146" s="271"/>
      <c r="AJ146" s="271"/>
      <c r="AK146" s="271"/>
      <c r="AL146" s="271"/>
      <c r="AM146" s="266" t="s">
        <v>886</v>
      </c>
      <c r="AN146" s="271"/>
    </row>
    <row r="147">
      <c r="A147" s="176" t="s">
        <v>792</v>
      </c>
      <c r="B147" s="487" t="s">
        <v>887</v>
      </c>
      <c r="C147" s="253" t="s">
        <v>888</v>
      </c>
      <c r="D147" s="261">
        <v>45410.0</v>
      </c>
      <c r="E147" s="261">
        <v>45420.0</v>
      </c>
      <c r="F147" s="258" t="s">
        <v>45</v>
      </c>
      <c r="G147" s="253">
        <v>90.0</v>
      </c>
      <c r="H147" s="253">
        <v>90.0</v>
      </c>
      <c r="I147" s="257">
        <f t="shared" si="53"/>
        <v>10</v>
      </c>
      <c r="J147" s="265"/>
      <c r="K147" s="265"/>
      <c r="L147" s="265"/>
      <c r="M147" s="265"/>
      <c r="N147" s="253" t="s">
        <v>45</v>
      </c>
      <c r="O147" s="265"/>
      <c r="P147" s="256"/>
      <c r="Q147" s="256">
        <v>0.0</v>
      </c>
      <c r="R147" s="256">
        <v>0.0</v>
      </c>
      <c r="S147" s="265"/>
      <c r="T147" s="258" t="s">
        <v>45</v>
      </c>
      <c r="U147" s="300"/>
      <c r="V147" s="253" t="s">
        <v>69</v>
      </c>
      <c r="W147" s="262" t="s">
        <v>889</v>
      </c>
      <c r="X147" s="263" t="str">
        <f>LEFT(W147, LEN(W147)-8)</f>
        <v>803</v>
      </c>
      <c r="Y147" s="264">
        <v>118988.0</v>
      </c>
      <c r="Z147" s="325"/>
      <c r="AA147" s="262" t="s">
        <v>890</v>
      </c>
      <c r="AB147" s="262">
        <v>18890.0</v>
      </c>
      <c r="AC147" s="489">
        <v>43890.0</v>
      </c>
      <c r="AE147" s="265"/>
      <c r="AF147" s="260" t="s">
        <v>560</v>
      </c>
      <c r="AG147" s="258" t="s">
        <v>891</v>
      </c>
      <c r="AH147" s="258" t="s">
        <v>436</v>
      </c>
      <c r="AI147" s="265"/>
      <c r="AJ147" s="265"/>
      <c r="AK147" s="265"/>
      <c r="AL147" s="265"/>
      <c r="AM147" s="307" t="s">
        <v>892</v>
      </c>
      <c r="AN147" s="265"/>
    </row>
    <row r="148">
      <c r="A148" s="176" t="s">
        <v>792</v>
      </c>
      <c r="B148" s="9" t="s">
        <v>893</v>
      </c>
      <c r="C148" s="479" t="s">
        <v>894</v>
      </c>
      <c r="D148" s="274">
        <v>45411.0</v>
      </c>
      <c r="E148" s="180"/>
      <c r="F148" s="278" t="s">
        <v>49</v>
      </c>
      <c r="G148" s="266">
        <v>150.0</v>
      </c>
      <c r="H148" s="266">
        <v>150.0</v>
      </c>
      <c r="I148" s="270">
        <v>11.0</v>
      </c>
      <c r="J148" s="271"/>
      <c r="K148" s="271"/>
      <c r="L148" s="271"/>
      <c r="M148" s="271"/>
      <c r="N148" s="266" t="s">
        <v>45</v>
      </c>
      <c r="O148" s="271"/>
      <c r="P148" s="269"/>
      <c r="Q148" s="269">
        <v>0.0</v>
      </c>
      <c r="R148" s="269">
        <v>0.0</v>
      </c>
      <c r="S148" s="47" t="s">
        <v>49</v>
      </c>
      <c r="T148" s="268"/>
      <c r="U148" s="303"/>
      <c r="V148" s="266" t="s">
        <v>69</v>
      </c>
      <c r="W148" s="275" t="s">
        <v>895</v>
      </c>
      <c r="X148" s="276">
        <f t="shared" ref="X148:X149" si="55">(LEFT(W148,LEN(W148)-8))*1000</f>
        <v>4900</v>
      </c>
      <c r="Y148" s="277">
        <v>368722.0</v>
      </c>
      <c r="Z148" s="322"/>
      <c r="AA148" s="275" t="s">
        <v>896</v>
      </c>
      <c r="AB148" s="275">
        <v>12643.0</v>
      </c>
      <c r="AC148" s="492">
        <v>41997.0</v>
      </c>
      <c r="AE148" s="271"/>
      <c r="AF148" s="269" t="s">
        <v>560</v>
      </c>
      <c r="AG148" s="278" t="s">
        <v>897</v>
      </c>
      <c r="AH148" s="278" t="s">
        <v>898</v>
      </c>
      <c r="AI148" s="271"/>
      <c r="AJ148" s="271"/>
      <c r="AK148" s="271"/>
      <c r="AL148" s="271"/>
      <c r="AM148" s="266" t="s">
        <v>899</v>
      </c>
      <c r="AN148" s="271"/>
    </row>
    <row r="149">
      <c r="A149" s="176" t="s">
        <v>792</v>
      </c>
      <c r="B149" s="252" t="s">
        <v>900</v>
      </c>
      <c r="C149" s="307" t="s">
        <v>901</v>
      </c>
      <c r="D149" s="261">
        <v>45411.0</v>
      </c>
      <c r="E149" s="261">
        <v>45422.0</v>
      </c>
      <c r="F149" s="258" t="s">
        <v>45</v>
      </c>
      <c r="G149" s="253">
        <v>30.0</v>
      </c>
      <c r="H149" s="253">
        <v>30.0</v>
      </c>
      <c r="I149" s="257">
        <f t="shared" ref="I149:I153" si="56">(E149-D149)</f>
        <v>11</v>
      </c>
      <c r="J149" s="265"/>
      <c r="K149" s="265"/>
      <c r="L149" s="265"/>
      <c r="M149" s="265"/>
      <c r="N149" s="253" t="s">
        <v>45</v>
      </c>
      <c r="O149" s="265"/>
      <c r="P149" s="259"/>
      <c r="Q149" s="260">
        <v>18.0</v>
      </c>
      <c r="R149" s="256">
        <v>34.0</v>
      </c>
      <c r="S149" s="47" t="s">
        <v>1323</v>
      </c>
      <c r="T149" s="253" t="s">
        <v>49</v>
      </c>
      <c r="U149" s="300"/>
      <c r="V149" s="253" t="s">
        <v>69</v>
      </c>
      <c r="W149" s="262" t="s">
        <v>902</v>
      </c>
      <c r="X149" s="263">
        <f t="shared" si="55"/>
        <v>3800</v>
      </c>
      <c r="Y149" s="264">
        <v>37230.0</v>
      </c>
      <c r="Z149" s="325"/>
      <c r="AA149" s="262" t="s">
        <v>903</v>
      </c>
      <c r="AB149" s="262">
        <v>11205.0</v>
      </c>
      <c r="AC149" s="489">
        <v>40603.0</v>
      </c>
      <c r="AE149" s="265"/>
      <c r="AF149" s="260" t="s">
        <v>389</v>
      </c>
      <c r="AG149" s="258" t="s">
        <v>904</v>
      </c>
      <c r="AH149" s="258" t="s">
        <v>905</v>
      </c>
      <c r="AI149" s="265"/>
      <c r="AJ149" s="265"/>
      <c r="AK149" s="265"/>
      <c r="AL149" s="265"/>
      <c r="AM149" s="253" t="s">
        <v>906</v>
      </c>
      <c r="AN149" s="265"/>
    </row>
    <row r="150">
      <c r="A150" s="176" t="s">
        <v>792</v>
      </c>
      <c r="B150" s="9" t="s">
        <v>907</v>
      </c>
      <c r="C150" s="479" t="s">
        <v>908</v>
      </c>
      <c r="D150" s="274">
        <v>45411.0</v>
      </c>
      <c r="E150" s="274">
        <v>45426.0</v>
      </c>
      <c r="F150" s="278" t="s">
        <v>45</v>
      </c>
      <c r="G150" s="266">
        <v>40.0</v>
      </c>
      <c r="H150" s="266">
        <v>40.0</v>
      </c>
      <c r="I150" s="270">
        <f t="shared" si="56"/>
        <v>15</v>
      </c>
      <c r="J150" s="271"/>
      <c r="K150" s="271"/>
      <c r="L150" s="271"/>
      <c r="M150" s="271"/>
      <c r="N150" s="266" t="s">
        <v>45</v>
      </c>
      <c r="O150" s="271"/>
      <c r="P150" s="269"/>
      <c r="Q150" s="269">
        <v>0.0</v>
      </c>
      <c r="R150" s="273">
        <v>0.0</v>
      </c>
      <c r="S150" s="266" t="s">
        <v>123</v>
      </c>
      <c r="T150" s="278" t="s">
        <v>49</v>
      </c>
      <c r="U150" s="303"/>
      <c r="V150" s="266" t="s">
        <v>69</v>
      </c>
      <c r="W150" s="275" t="s">
        <v>909</v>
      </c>
      <c r="X150" s="276" t="str">
        <f t="shared" ref="X150:X152" si="57">LEFT(W150, LEN(W150)-8)</f>
        <v>233</v>
      </c>
      <c r="Y150" s="277">
        <v>18751.0</v>
      </c>
      <c r="Z150" s="322"/>
      <c r="AA150" s="275" t="s">
        <v>910</v>
      </c>
      <c r="AB150" s="275">
        <v>9650.0</v>
      </c>
      <c r="AC150" s="492">
        <v>21514.0</v>
      </c>
      <c r="AE150" s="271"/>
      <c r="AF150" s="273" t="s">
        <v>389</v>
      </c>
      <c r="AG150" s="278" t="s">
        <v>911</v>
      </c>
      <c r="AH150" s="278" t="s">
        <v>905</v>
      </c>
      <c r="AI150" s="271"/>
      <c r="AJ150" s="271"/>
      <c r="AK150" s="271"/>
      <c r="AL150" s="271"/>
      <c r="AM150" s="271"/>
      <c r="AN150" s="271"/>
    </row>
    <row r="151">
      <c r="A151" s="176" t="s">
        <v>792</v>
      </c>
      <c r="B151" s="252" t="s">
        <v>912</v>
      </c>
      <c r="C151" s="307" t="s">
        <v>913</v>
      </c>
      <c r="D151" s="261">
        <v>45414.0</v>
      </c>
      <c r="E151" s="261">
        <v>45421.0</v>
      </c>
      <c r="F151" s="258" t="s">
        <v>45</v>
      </c>
      <c r="G151" s="258">
        <v>2.0</v>
      </c>
      <c r="H151" s="258">
        <v>2.0</v>
      </c>
      <c r="I151" s="257">
        <f t="shared" si="56"/>
        <v>7</v>
      </c>
      <c r="J151" s="265"/>
      <c r="K151" s="265"/>
      <c r="L151" s="265"/>
      <c r="M151" s="265"/>
      <c r="N151" s="253" t="s">
        <v>45</v>
      </c>
      <c r="O151" s="265"/>
      <c r="P151" s="256"/>
      <c r="Q151" s="256">
        <v>0.0</v>
      </c>
      <c r="R151" s="260">
        <v>0.0</v>
      </c>
      <c r="S151" s="265"/>
      <c r="T151" s="258" t="s">
        <v>45</v>
      </c>
      <c r="U151" s="300"/>
      <c r="V151" s="253" t="s">
        <v>69</v>
      </c>
      <c r="W151" s="262" t="s">
        <v>914</v>
      </c>
      <c r="X151" s="263" t="str">
        <f t="shared" si="57"/>
        <v>465</v>
      </c>
      <c r="Y151" s="264">
        <v>30791.0</v>
      </c>
      <c r="Z151" s="325"/>
      <c r="AA151" s="262" t="s">
        <v>915</v>
      </c>
      <c r="AB151" s="262">
        <v>11728.0</v>
      </c>
      <c r="AC151" s="489">
        <v>29660.0</v>
      </c>
      <c r="AE151" s="265"/>
      <c r="AF151" s="260" t="s">
        <v>389</v>
      </c>
      <c r="AG151" s="258" t="s">
        <v>916</v>
      </c>
      <c r="AH151" s="258" t="s">
        <v>517</v>
      </c>
      <c r="AI151" s="265"/>
      <c r="AJ151" s="265"/>
      <c r="AK151" s="265"/>
      <c r="AL151" s="265"/>
      <c r="AM151" s="253" t="s">
        <v>917</v>
      </c>
      <c r="AN151" s="265"/>
    </row>
    <row r="152">
      <c r="A152" s="176" t="s">
        <v>792</v>
      </c>
      <c r="B152" s="9" t="s">
        <v>918</v>
      </c>
      <c r="C152" s="266" t="s">
        <v>919</v>
      </c>
      <c r="D152" s="274">
        <v>45413.0</v>
      </c>
      <c r="E152" s="274">
        <v>45413.0</v>
      </c>
      <c r="F152" s="278" t="s">
        <v>45</v>
      </c>
      <c r="G152" s="266">
        <v>10.0</v>
      </c>
      <c r="H152" s="266">
        <v>10.0</v>
      </c>
      <c r="I152" s="270">
        <f t="shared" si="56"/>
        <v>0</v>
      </c>
      <c r="J152" s="271"/>
      <c r="K152" s="271"/>
      <c r="L152" s="271"/>
      <c r="M152" s="271"/>
      <c r="N152" s="278" t="s">
        <v>45</v>
      </c>
      <c r="O152" s="271"/>
      <c r="P152" s="272"/>
      <c r="Q152" s="273">
        <v>16.0</v>
      </c>
      <c r="R152" s="273">
        <v>17.0</v>
      </c>
      <c r="S152" s="271"/>
      <c r="T152" s="278" t="s">
        <v>45</v>
      </c>
      <c r="U152" s="303"/>
      <c r="V152" s="266" t="s">
        <v>69</v>
      </c>
      <c r="W152" s="275" t="s">
        <v>920</v>
      </c>
      <c r="X152" s="276" t="str">
        <f t="shared" si="57"/>
        <v>792</v>
      </c>
      <c r="Y152" s="277">
        <v>21617.0</v>
      </c>
      <c r="Z152" s="322"/>
      <c r="AA152" s="275" t="s">
        <v>921</v>
      </c>
      <c r="AB152" s="275">
        <v>16412.0</v>
      </c>
      <c r="AC152" s="492">
        <v>44812.0</v>
      </c>
      <c r="AE152" s="271"/>
      <c r="AF152" s="269" t="s">
        <v>389</v>
      </c>
      <c r="AG152" s="278" t="s">
        <v>922</v>
      </c>
      <c r="AH152" s="278" t="s">
        <v>517</v>
      </c>
      <c r="AI152" s="271"/>
      <c r="AJ152" s="271"/>
      <c r="AK152" s="271"/>
      <c r="AL152" s="271"/>
      <c r="AM152" s="271"/>
      <c r="AN152" s="271"/>
    </row>
    <row r="153">
      <c r="A153" s="176" t="s">
        <v>792</v>
      </c>
      <c r="B153" s="252" t="s">
        <v>923</v>
      </c>
      <c r="C153" s="253" t="s">
        <v>924</v>
      </c>
      <c r="D153" s="261">
        <v>45376.0</v>
      </c>
      <c r="E153" s="261">
        <v>45416.0</v>
      </c>
      <c r="F153" s="258" t="s">
        <v>45</v>
      </c>
      <c r="G153" s="265"/>
      <c r="H153" s="257"/>
      <c r="I153" s="257">
        <f t="shared" si="56"/>
        <v>40</v>
      </c>
      <c r="J153" s="265"/>
      <c r="K153" s="265"/>
      <c r="L153" s="265"/>
      <c r="M153" s="265"/>
      <c r="N153" s="253" t="s">
        <v>45</v>
      </c>
      <c r="O153" s="265"/>
      <c r="P153" s="259"/>
      <c r="Q153" s="260">
        <v>4.0</v>
      </c>
      <c r="R153" s="256">
        <v>4.0</v>
      </c>
      <c r="S153" s="265"/>
      <c r="T153" s="258" t="s">
        <v>45</v>
      </c>
      <c r="U153" s="300"/>
      <c r="V153" s="253" t="s">
        <v>53</v>
      </c>
      <c r="W153" s="262" t="s">
        <v>925</v>
      </c>
      <c r="X153" s="263">
        <f>(LEFT(W153,LEN(W153)-8))*1000</f>
        <v>9700</v>
      </c>
      <c r="Y153" s="264">
        <v>7151.0</v>
      </c>
      <c r="Z153" s="325"/>
      <c r="AA153" s="262">
        <v>63946.0</v>
      </c>
      <c r="AB153" s="265"/>
      <c r="AC153" s="255"/>
      <c r="AD153" s="262">
        <f>AA153</f>
        <v>63946</v>
      </c>
      <c r="AE153" s="265"/>
      <c r="AF153" s="260" t="s">
        <v>389</v>
      </c>
      <c r="AG153" s="258" t="s">
        <v>926</v>
      </c>
      <c r="AH153" s="258" t="s">
        <v>927</v>
      </c>
      <c r="AI153" s="265"/>
      <c r="AJ153" s="265"/>
      <c r="AK153" s="265"/>
      <c r="AL153" s="265"/>
      <c r="AM153" s="307" t="s">
        <v>928</v>
      </c>
      <c r="AN153" s="265"/>
    </row>
    <row r="154" hidden="1">
      <c r="A154" s="176"/>
      <c r="B154" s="9" t="s">
        <v>1114</v>
      </c>
      <c r="C154" s="268"/>
      <c r="D154" s="274">
        <v>45412.0</v>
      </c>
      <c r="E154" s="274">
        <v>45416.0</v>
      </c>
      <c r="F154" s="278"/>
      <c r="G154" s="271"/>
      <c r="H154" s="270"/>
      <c r="I154" s="270"/>
      <c r="J154" s="271"/>
      <c r="K154" s="271"/>
      <c r="L154" s="271"/>
      <c r="M154" s="271"/>
      <c r="N154" s="268"/>
      <c r="O154" s="271"/>
      <c r="P154" s="272"/>
      <c r="Q154" s="272"/>
      <c r="R154" s="269"/>
      <c r="S154" s="47" t="s">
        <v>1324</v>
      </c>
      <c r="T154" s="278"/>
      <c r="U154" s="303"/>
      <c r="V154" s="268"/>
      <c r="W154" s="309"/>
      <c r="X154" s="276"/>
      <c r="Y154" s="320"/>
      <c r="Z154" s="322"/>
      <c r="AA154" s="309"/>
      <c r="AB154" s="271"/>
      <c r="AC154" s="268"/>
      <c r="AD154" s="286"/>
      <c r="AE154" s="271"/>
      <c r="AF154" s="272"/>
      <c r="AG154" s="278" t="s">
        <v>1115</v>
      </c>
      <c r="AH154" s="278" t="s">
        <v>100</v>
      </c>
      <c r="AI154" s="271"/>
      <c r="AJ154" s="271"/>
      <c r="AK154" s="271"/>
      <c r="AL154" s="271"/>
      <c r="AM154" s="479" t="s">
        <v>1325</v>
      </c>
      <c r="AN154" s="271"/>
    </row>
    <row r="155">
      <c r="A155" s="176" t="s">
        <v>792</v>
      </c>
      <c r="B155" s="252" t="s">
        <v>929</v>
      </c>
      <c r="C155" s="307" t="s">
        <v>930</v>
      </c>
      <c r="D155" s="261">
        <v>45411.0</v>
      </c>
      <c r="E155" s="261">
        <v>45412.0</v>
      </c>
      <c r="F155" s="258" t="s">
        <v>45</v>
      </c>
      <c r="G155" s="265"/>
      <c r="H155" s="257"/>
      <c r="I155" s="257">
        <f t="shared" ref="I155:I156" si="58">(E155-D155)</f>
        <v>1</v>
      </c>
      <c r="J155" s="265"/>
      <c r="K155" s="265"/>
      <c r="L155" s="265"/>
      <c r="M155" s="265"/>
      <c r="N155" s="253" t="s">
        <v>45</v>
      </c>
      <c r="O155" s="265"/>
      <c r="P155" s="256"/>
      <c r="Q155" s="256">
        <v>6.0</v>
      </c>
      <c r="R155" s="260">
        <v>13.0</v>
      </c>
      <c r="S155" s="265"/>
      <c r="T155" s="300"/>
      <c r="U155" s="300"/>
      <c r="V155" s="253" t="s">
        <v>69</v>
      </c>
      <c r="W155" s="262" t="s">
        <v>931</v>
      </c>
      <c r="X155" s="311"/>
      <c r="Y155" s="264">
        <v>20958.0</v>
      </c>
      <c r="Z155" s="325"/>
      <c r="AA155" s="262" t="s">
        <v>932</v>
      </c>
      <c r="AB155" s="262">
        <v>16353.0</v>
      </c>
      <c r="AC155" s="262">
        <v>38247.0</v>
      </c>
      <c r="AE155" s="265"/>
      <c r="AF155" s="260" t="s">
        <v>389</v>
      </c>
      <c r="AG155" s="258" t="s">
        <v>933</v>
      </c>
      <c r="AH155" s="258" t="s">
        <v>313</v>
      </c>
      <c r="AI155" s="265"/>
      <c r="AJ155" s="265"/>
      <c r="AK155" s="265"/>
      <c r="AL155" s="265"/>
      <c r="AM155" s="265"/>
      <c r="AN155" s="265"/>
    </row>
    <row r="156">
      <c r="A156" s="176" t="s">
        <v>792</v>
      </c>
      <c r="B156" s="9" t="s">
        <v>934</v>
      </c>
      <c r="C156" s="479" t="s">
        <v>935</v>
      </c>
      <c r="D156" s="274">
        <v>45408.0</v>
      </c>
      <c r="E156" s="274">
        <v>45411.0</v>
      </c>
      <c r="F156" s="278" t="s">
        <v>45</v>
      </c>
      <c r="G156" s="271"/>
      <c r="H156" s="270"/>
      <c r="I156" s="270">
        <f t="shared" si="58"/>
        <v>3</v>
      </c>
      <c r="J156" s="271"/>
      <c r="K156" s="266" t="s">
        <v>936</v>
      </c>
      <c r="L156" s="271"/>
      <c r="M156" s="271"/>
      <c r="N156" s="266" t="s">
        <v>45</v>
      </c>
      <c r="O156" s="271"/>
      <c r="P156" s="269"/>
      <c r="Q156" s="269">
        <v>53.0</v>
      </c>
      <c r="R156" s="273">
        <v>82.0</v>
      </c>
      <c r="S156" s="271"/>
      <c r="T156" s="278" t="s">
        <v>45</v>
      </c>
      <c r="U156" s="303"/>
      <c r="V156" s="266" t="s">
        <v>69</v>
      </c>
      <c r="W156" s="275" t="s">
        <v>937</v>
      </c>
      <c r="X156" s="498"/>
      <c r="Y156" s="277">
        <v>30434.0</v>
      </c>
      <c r="Z156" s="322"/>
      <c r="AA156" s="24" t="s">
        <v>938</v>
      </c>
      <c r="AB156" s="181">
        <v>15478.0</v>
      </c>
      <c r="AC156" s="182"/>
      <c r="AD156" s="182">
        <v>36090.0</v>
      </c>
      <c r="AE156" s="271"/>
      <c r="AF156" s="270"/>
      <c r="AG156" s="271"/>
      <c r="AH156" s="271"/>
      <c r="AI156" s="271"/>
      <c r="AJ156" s="271"/>
      <c r="AK156" s="271"/>
      <c r="AL156" s="271"/>
      <c r="AM156" s="479" t="s">
        <v>939</v>
      </c>
      <c r="AN156" s="271"/>
    </row>
    <row r="157" hidden="1">
      <c r="A157" s="176"/>
      <c r="B157" s="252" t="s">
        <v>1117</v>
      </c>
      <c r="C157" s="497"/>
      <c r="D157" s="261">
        <v>45414.0</v>
      </c>
      <c r="E157" s="261"/>
      <c r="F157" s="258"/>
      <c r="G157" s="265"/>
      <c r="H157" s="257"/>
      <c r="I157" s="257"/>
      <c r="J157" s="265"/>
      <c r="K157" s="255"/>
      <c r="L157" s="265"/>
      <c r="M157" s="265"/>
      <c r="N157" s="255"/>
      <c r="O157" s="265"/>
      <c r="P157" s="256"/>
      <c r="Q157" s="256"/>
      <c r="R157" s="259"/>
      <c r="S157" s="265"/>
      <c r="T157" s="258"/>
      <c r="U157" s="300"/>
      <c r="V157" s="255"/>
      <c r="W157" s="305"/>
      <c r="X157" s="333"/>
      <c r="Y157" s="311"/>
      <c r="Z157" s="325"/>
      <c r="AA157" s="201"/>
      <c r="AB157" s="181"/>
      <c r="AC157" s="182"/>
      <c r="AD157" s="182"/>
      <c r="AE157" s="265"/>
      <c r="AF157" s="257"/>
      <c r="AG157" s="258" t="s">
        <v>1118</v>
      </c>
      <c r="AH157" s="258" t="s">
        <v>448</v>
      </c>
      <c r="AI157" s="265"/>
      <c r="AJ157" s="265"/>
      <c r="AK157" s="265"/>
      <c r="AL157" s="265"/>
      <c r="AM157" s="307" t="s">
        <v>1111</v>
      </c>
      <c r="AN157" s="265"/>
    </row>
    <row r="158">
      <c r="A158" s="176" t="s">
        <v>792</v>
      </c>
      <c r="B158" s="183" t="s">
        <v>940</v>
      </c>
      <c r="C158" s="271"/>
      <c r="D158" s="303"/>
      <c r="E158" s="303"/>
      <c r="F158" s="271"/>
      <c r="G158" s="271"/>
      <c r="H158" s="270"/>
      <c r="I158" s="270">
        <f t="shared" ref="I158:I159" si="59">(E158-D158)</f>
        <v>0</v>
      </c>
      <c r="J158" s="271"/>
      <c r="K158" s="271"/>
      <c r="L158" s="271"/>
      <c r="M158" s="271"/>
      <c r="N158" s="271"/>
      <c r="O158" s="271"/>
      <c r="P158" s="272"/>
      <c r="Q158" s="272"/>
      <c r="R158" s="269"/>
      <c r="S158" s="271"/>
      <c r="T158" s="303"/>
      <c r="U158" s="303"/>
      <c r="V158" s="271"/>
      <c r="W158" s="322"/>
      <c r="X158" s="498"/>
      <c r="Y158" s="498"/>
      <c r="Z158" s="322"/>
      <c r="AA158" s="322"/>
      <c r="AB158" s="271"/>
      <c r="AC158" s="268"/>
      <c r="AD158" s="309" t="str">
        <f t="shared" ref="AD158:AD159" si="60">AA158</f>
        <v/>
      </c>
      <c r="AE158" s="271"/>
      <c r="AF158" s="270"/>
      <c r="AG158" s="271"/>
      <c r="AH158" s="271"/>
      <c r="AI158" s="271"/>
      <c r="AJ158" s="271"/>
      <c r="AK158" s="271"/>
      <c r="AL158" s="271"/>
      <c r="AM158" s="271"/>
      <c r="AN158" s="266" t="s">
        <v>1326</v>
      </c>
    </row>
    <row r="159">
      <c r="A159" s="176" t="s">
        <v>792</v>
      </c>
      <c r="B159" s="252" t="s">
        <v>942</v>
      </c>
      <c r="C159" s="307" t="s">
        <v>1327</v>
      </c>
      <c r="D159" s="261">
        <v>45409.0</v>
      </c>
      <c r="E159" s="261">
        <v>45409.0</v>
      </c>
      <c r="F159" s="258" t="s">
        <v>45</v>
      </c>
      <c r="G159" s="258"/>
      <c r="H159" s="260">
        <v>11.0</v>
      </c>
      <c r="I159" s="257">
        <f t="shared" si="59"/>
        <v>0</v>
      </c>
      <c r="J159" s="265"/>
      <c r="K159" s="253" t="s">
        <v>944</v>
      </c>
      <c r="L159" s="265"/>
      <c r="M159" s="265"/>
      <c r="N159" s="253" t="s">
        <v>45</v>
      </c>
      <c r="O159" s="258" t="s">
        <v>945</v>
      </c>
      <c r="P159" s="256" t="s">
        <v>67</v>
      </c>
      <c r="Q159" s="260">
        <v>23.0</v>
      </c>
      <c r="R159" s="256">
        <v>100.0</v>
      </c>
      <c r="S159" s="258" t="s">
        <v>45</v>
      </c>
      <c r="T159" s="258"/>
      <c r="U159" s="300"/>
      <c r="V159" s="253" t="s">
        <v>53</v>
      </c>
      <c r="W159" s="262" t="s">
        <v>946</v>
      </c>
      <c r="X159" s="333"/>
      <c r="Y159" s="264">
        <v>8132.0</v>
      </c>
      <c r="Z159" s="325"/>
      <c r="AA159" s="301">
        <v>62982.0</v>
      </c>
      <c r="AB159" s="265"/>
      <c r="AC159" s="255"/>
      <c r="AD159" s="305">
        <f t="shared" si="60"/>
        <v>62982</v>
      </c>
      <c r="AE159" s="265"/>
      <c r="AF159" s="260" t="s">
        <v>389</v>
      </c>
      <c r="AG159" s="258" t="s">
        <v>947</v>
      </c>
      <c r="AH159" s="258" t="s">
        <v>948</v>
      </c>
      <c r="AI159" s="265"/>
      <c r="AJ159" s="265"/>
      <c r="AK159" s="265"/>
      <c r="AL159" s="265"/>
      <c r="AM159" s="253" t="s">
        <v>949</v>
      </c>
      <c r="AN159" s="265"/>
    </row>
    <row r="160" hidden="1">
      <c r="A160" s="176"/>
      <c r="B160" s="9" t="s">
        <v>1119</v>
      </c>
      <c r="C160" s="496"/>
      <c r="D160" s="274">
        <v>45415.0</v>
      </c>
      <c r="E160" s="274"/>
      <c r="F160" s="278"/>
      <c r="G160" s="278"/>
      <c r="H160" s="272"/>
      <c r="I160" s="270"/>
      <c r="J160" s="271"/>
      <c r="K160" s="268"/>
      <c r="L160" s="271"/>
      <c r="M160" s="271"/>
      <c r="N160" s="268"/>
      <c r="O160" s="278"/>
      <c r="P160" s="269"/>
      <c r="Q160" s="272"/>
      <c r="R160" s="269"/>
      <c r="S160" s="278"/>
      <c r="T160" s="278"/>
      <c r="U160" s="303"/>
      <c r="V160" s="268"/>
      <c r="W160" s="309"/>
      <c r="X160" s="498"/>
      <c r="Y160" s="320"/>
      <c r="Z160" s="322"/>
      <c r="AA160" s="317"/>
      <c r="AB160" s="501"/>
      <c r="AC160" s="268"/>
      <c r="AD160" s="268"/>
      <c r="AE160" s="271"/>
      <c r="AF160" s="272"/>
      <c r="AG160" s="278" t="s">
        <v>1120</v>
      </c>
      <c r="AH160" s="278" t="s">
        <v>898</v>
      </c>
      <c r="AI160" s="271"/>
      <c r="AJ160" s="271"/>
      <c r="AK160" s="271"/>
      <c r="AL160" s="271"/>
      <c r="AM160" s="266" t="s">
        <v>1121</v>
      </c>
      <c r="AN160" s="271"/>
    </row>
    <row r="161" hidden="1">
      <c r="A161" s="176"/>
      <c r="B161" s="252" t="s">
        <v>1122</v>
      </c>
      <c r="C161" s="497"/>
      <c r="D161" s="261">
        <v>45415.0</v>
      </c>
      <c r="E161" s="261"/>
      <c r="F161" s="258"/>
      <c r="G161" s="258"/>
      <c r="H161" s="259"/>
      <c r="I161" s="257"/>
      <c r="J161" s="265"/>
      <c r="K161" s="255"/>
      <c r="L161" s="265"/>
      <c r="M161" s="265"/>
      <c r="N161" s="255"/>
      <c r="O161" s="258"/>
      <c r="P161" s="256"/>
      <c r="Q161" s="259"/>
      <c r="R161" s="256"/>
      <c r="S161" s="258"/>
      <c r="T161" s="258"/>
      <c r="U161" s="300"/>
      <c r="V161" s="255"/>
      <c r="W161" s="305"/>
      <c r="X161" s="333"/>
      <c r="Y161" s="311"/>
      <c r="Z161" s="325"/>
      <c r="AA161" s="301"/>
      <c r="AB161" s="502"/>
      <c r="AC161" s="255"/>
      <c r="AD161" s="255"/>
      <c r="AE161" s="265"/>
      <c r="AF161" s="259"/>
      <c r="AG161" s="258" t="s">
        <v>1123</v>
      </c>
      <c r="AH161" s="258" t="s">
        <v>1051</v>
      </c>
      <c r="AI161" s="265"/>
      <c r="AJ161" s="265"/>
      <c r="AK161" s="265"/>
      <c r="AL161" s="265"/>
      <c r="AM161" s="253" t="s">
        <v>1124</v>
      </c>
      <c r="AN161" s="265"/>
    </row>
    <row r="162" hidden="1">
      <c r="A162" s="176"/>
      <c r="B162" s="9" t="s">
        <v>1125</v>
      </c>
      <c r="C162" s="496"/>
      <c r="D162" s="274">
        <v>45413.0</v>
      </c>
      <c r="E162" s="274"/>
      <c r="F162" s="278"/>
      <c r="G162" s="278"/>
      <c r="H162" s="272"/>
      <c r="I162" s="270"/>
      <c r="J162" s="271"/>
      <c r="K162" s="268"/>
      <c r="L162" s="271"/>
      <c r="M162" s="271"/>
      <c r="N162" s="268"/>
      <c r="O162" s="278"/>
      <c r="P162" s="269"/>
      <c r="Q162" s="272"/>
      <c r="R162" s="269"/>
      <c r="S162" s="47" t="s">
        <v>1328</v>
      </c>
      <c r="T162" s="278"/>
      <c r="U162" s="303"/>
      <c r="V162" s="268"/>
      <c r="W162" s="309"/>
      <c r="X162" s="498"/>
      <c r="Y162" s="320"/>
      <c r="Z162" s="322"/>
      <c r="AA162" s="317"/>
      <c r="AB162" s="501"/>
      <c r="AC162" s="268"/>
      <c r="AD162" s="268"/>
      <c r="AE162" s="271"/>
      <c r="AF162" s="272"/>
      <c r="AG162" s="278" t="s">
        <v>1126</v>
      </c>
      <c r="AH162" s="278" t="s">
        <v>112</v>
      </c>
      <c r="AI162" s="271"/>
      <c r="AJ162" s="271"/>
      <c r="AK162" s="271"/>
      <c r="AL162" s="271"/>
      <c r="AM162" s="266" t="s">
        <v>1127</v>
      </c>
      <c r="AN162" s="271"/>
    </row>
    <row r="163">
      <c r="A163" s="176" t="s">
        <v>792</v>
      </c>
      <c r="B163" s="183" t="s">
        <v>950</v>
      </c>
      <c r="C163" s="265"/>
      <c r="D163" s="300"/>
      <c r="E163" s="300"/>
      <c r="F163" s="265"/>
      <c r="G163" s="265"/>
      <c r="H163" s="257"/>
      <c r="I163" s="257">
        <f t="shared" ref="I163:I165" si="61">(E163-D163)</f>
        <v>0</v>
      </c>
      <c r="J163" s="265"/>
      <c r="K163" s="265"/>
      <c r="L163" s="265"/>
      <c r="M163" s="265"/>
      <c r="N163" s="265"/>
      <c r="O163" s="265"/>
      <c r="P163" s="257"/>
      <c r="Q163" s="257"/>
      <c r="R163" s="257"/>
      <c r="S163" s="265"/>
      <c r="T163" s="300"/>
      <c r="U163" s="300"/>
      <c r="V163" s="253" t="s">
        <v>69</v>
      </c>
      <c r="W163" s="262">
        <v>507.7</v>
      </c>
      <c r="X163" s="333"/>
      <c r="Y163" s="264">
        <v>16116.0</v>
      </c>
      <c r="Z163" s="325"/>
      <c r="AA163" s="325"/>
      <c r="AB163" s="184">
        <v>14925.0</v>
      </c>
      <c r="AC163" s="503">
        <v>31614.0</v>
      </c>
      <c r="AD163" s="305" t="str">
        <f t="shared" ref="AD163:AD165" si="62">AA163</f>
        <v/>
      </c>
      <c r="AE163" s="265"/>
      <c r="AF163" s="260" t="s">
        <v>389</v>
      </c>
      <c r="AG163" s="258" t="s">
        <v>951</v>
      </c>
      <c r="AH163" s="258" t="s">
        <v>429</v>
      </c>
      <c r="AI163" s="265"/>
      <c r="AJ163" s="265"/>
      <c r="AK163" s="265"/>
      <c r="AL163" s="265"/>
      <c r="AM163" s="307" t="s">
        <v>952</v>
      </c>
      <c r="AN163" s="258" t="s">
        <v>953</v>
      </c>
    </row>
    <row r="164">
      <c r="A164" s="176" t="s">
        <v>792</v>
      </c>
      <c r="B164" s="9" t="s">
        <v>954</v>
      </c>
      <c r="C164" s="479" t="s">
        <v>955</v>
      </c>
      <c r="D164" s="274">
        <v>45410.0</v>
      </c>
      <c r="E164" s="274">
        <v>45427.0</v>
      </c>
      <c r="F164" s="278" t="s">
        <v>49</v>
      </c>
      <c r="G164" s="271"/>
      <c r="H164" s="273">
        <v>100.0</v>
      </c>
      <c r="I164" s="270">
        <f t="shared" si="61"/>
        <v>17</v>
      </c>
      <c r="J164" s="271"/>
      <c r="K164" s="271"/>
      <c r="L164" s="271"/>
      <c r="M164" s="271"/>
      <c r="N164" s="266" t="s">
        <v>45</v>
      </c>
      <c r="O164" s="271"/>
      <c r="P164" s="270"/>
      <c r="Q164" s="269">
        <v>0.0</v>
      </c>
      <c r="R164" s="269">
        <v>0.0</v>
      </c>
      <c r="S164" s="278" t="s">
        <v>45</v>
      </c>
      <c r="T164" s="303"/>
      <c r="U164" s="303"/>
      <c r="V164" s="266" t="s">
        <v>53</v>
      </c>
      <c r="W164" s="275" t="s">
        <v>956</v>
      </c>
      <c r="X164" s="498"/>
      <c r="Y164" s="277">
        <v>3069.0</v>
      </c>
      <c r="Z164" s="322"/>
      <c r="AA164" s="317">
        <v>67016.0</v>
      </c>
      <c r="AB164" s="186"/>
      <c r="AC164" s="268"/>
      <c r="AD164" s="309">
        <f t="shared" si="62"/>
        <v>67016</v>
      </c>
      <c r="AE164" s="271"/>
      <c r="AF164" s="273" t="s">
        <v>560</v>
      </c>
      <c r="AG164" s="278" t="s">
        <v>957</v>
      </c>
      <c r="AH164" s="278" t="s">
        <v>638</v>
      </c>
      <c r="AI164" s="271"/>
      <c r="AJ164" s="271"/>
      <c r="AK164" s="271"/>
      <c r="AL164" s="271"/>
      <c r="AM164" s="479" t="s">
        <v>958</v>
      </c>
      <c r="AN164" s="271"/>
    </row>
    <row r="165">
      <c r="A165" s="176" t="s">
        <v>792</v>
      </c>
      <c r="B165" s="252" t="s">
        <v>959</v>
      </c>
      <c r="C165" s="307" t="s">
        <v>960</v>
      </c>
      <c r="D165" s="261">
        <v>45402.0</v>
      </c>
      <c r="E165" s="261">
        <v>45404.0</v>
      </c>
      <c r="F165" s="258" t="s">
        <v>45</v>
      </c>
      <c r="G165" s="265"/>
      <c r="H165" s="260">
        <v>40.0</v>
      </c>
      <c r="I165" s="257">
        <f t="shared" si="61"/>
        <v>2</v>
      </c>
      <c r="J165" s="265"/>
      <c r="K165" s="258" t="s">
        <v>961</v>
      </c>
      <c r="L165" s="265"/>
      <c r="M165" s="265"/>
      <c r="N165" s="253" t="s">
        <v>45</v>
      </c>
      <c r="O165" s="258" t="s">
        <v>962</v>
      </c>
      <c r="P165" s="256" t="s">
        <v>67</v>
      </c>
      <c r="Q165" s="260">
        <v>44.0</v>
      </c>
      <c r="R165" s="256">
        <v>48.0</v>
      </c>
      <c r="S165" s="253" t="s">
        <v>49</v>
      </c>
      <c r="T165" s="300"/>
      <c r="U165" s="300"/>
      <c r="V165" s="253" t="s">
        <v>53</v>
      </c>
      <c r="W165" s="262" t="s">
        <v>963</v>
      </c>
      <c r="X165" s="333"/>
      <c r="Y165" s="264">
        <v>6645.0</v>
      </c>
      <c r="Z165" s="325"/>
      <c r="AA165" s="301">
        <v>64700.0</v>
      </c>
      <c r="AB165" s="265"/>
      <c r="AC165" s="255"/>
      <c r="AD165" s="305">
        <f t="shared" si="62"/>
        <v>64700</v>
      </c>
      <c r="AE165" s="265"/>
      <c r="AF165" s="260" t="s">
        <v>560</v>
      </c>
      <c r="AG165" s="258" t="s">
        <v>964</v>
      </c>
      <c r="AH165" s="258" t="s">
        <v>638</v>
      </c>
      <c r="AI165" s="265"/>
      <c r="AJ165" s="265"/>
      <c r="AK165" s="265"/>
      <c r="AL165" s="265"/>
      <c r="AM165" s="307" t="s">
        <v>1329</v>
      </c>
      <c r="AN165" s="265"/>
    </row>
  </sheetData>
  <autoFilter ref="$A$1:$AN$165">
    <filterColumn colId="0">
      <filters>
        <filter val="Sabir"/>
        <filter val="Benedetta"/>
        <filter val="Anna Leah"/>
        <filter val="Elisa"/>
      </filters>
    </filterColumn>
  </autoFilter>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S6"/>
    <hyperlink r:id="rId66" ref="V6"/>
    <hyperlink r:id="rId67" ref="W6"/>
    <hyperlink r:id="rId68" ref="Y6"/>
    <hyperlink r:id="rId69" ref="AD6"/>
    <hyperlink r:id="rId70" ref="AM6"/>
    <hyperlink r:id="rId71" ref="C7"/>
    <hyperlink r:id="rId72" ref="J7"/>
    <hyperlink r:id="rId73" ref="K7"/>
    <hyperlink r:id="rId74" ref="M7"/>
    <hyperlink r:id="rId75" ref="N7"/>
    <hyperlink r:id="rId76" ref="S7"/>
    <hyperlink r:id="rId77" ref="V7"/>
    <hyperlink r:id="rId78" ref="W7"/>
    <hyperlink r:id="rId79" ref="Y7"/>
    <hyperlink r:id="rId80" ref="AA7"/>
    <hyperlink r:id="rId81" ref="AE7"/>
    <hyperlink r:id="rId82" location="google_vignette" ref="AF7"/>
    <hyperlink r:id="rId83" ref="AJ7"/>
    <hyperlink r:id="rId84" ref="AK7"/>
    <hyperlink r:id="rId85" ref="AN7"/>
    <hyperlink r:id="rId86" ref="C8"/>
    <hyperlink r:id="rId87" ref="D8"/>
    <hyperlink r:id="rId88" ref="E8"/>
    <hyperlink r:id="rId89" ref="G8"/>
    <hyperlink r:id="rId90" ref="J8"/>
    <hyperlink r:id="rId91" ref="K8"/>
    <hyperlink r:id="rId92" ref="N8"/>
    <hyperlink r:id="rId93" ref="R8"/>
    <hyperlink r:id="rId94" ref="V8"/>
    <hyperlink r:id="rId95" location=":~:text=In%20an%20era%20of%20increasing,for%20Berklee's%20students%2C%20including%20scholarships." ref="W8"/>
    <hyperlink r:id="rId96" ref="Y8"/>
    <hyperlink r:id="rId97" ref="Z8"/>
    <hyperlink r:id="rId98" ref="AA8"/>
    <hyperlink r:id="rId99" ref="AE8"/>
    <hyperlink r:id="rId100" location="google_vignette" ref="AF8"/>
    <hyperlink r:id="rId101" location="brand-colors" ref="AJ8"/>
    <hyperlink r:id="rId102" ref="AK8"/>
    <hyperlink r:id="rId103" ref="C9"/>
    <hyperlink r:id="rId104" ref="H9"/>
    <hyperlink r:id="rId105" ref="N9"/>
    <hyperlink r:id="rId106" ref="S9"/>
    <hyperlink r:id="rId107" ref="V9"/>
    <hyperlink r:id="rId108" ref="W9"/>
    <hyperlink r:id="rId109" ref="Y9"/>
    <hyperlink r:id="rId110" ref="AB9"/>
    <hyperlink r:id="rId111" ref="AC9"/>
    <hyperlink r:id="rId112" ref="AM9"/>
    <hyperlink r:id="rId113" location=":~:text=Boise%20State%20Students%20for%20Palestine,amnesty%20for%20those%20who%20speak" ref="C10"/>
    <hyperlink r:id="rId114" ref="N10"/>
    <hyperlink r:id="rId115" ref="V10"/>
    <hyperlink r:id="rId116" ref="X10"/>
    <hyperlink r:id="rId117" ref="Y10"/>
    <hyperlink r:id="rId118" ref="AB10"/>
    <hyperlink r:id="rId119" ref="AC10"/>
    <hyperlink r:id="rId120" ref="AF10"/>
    <hyperlink r:id="rId121" ref="AM10"/>
    <hyperlink r:id="rId122" ref="AM11"/>
    <hyperlink r:id="rId123" ref="C12"/>
    <hyperlink r:id="rId124" ref="D12"/>
    <hyperlink r:id="rId125" ref="E12"/>
    <hyperlink r:id="rId126" ref="G12"/>
    <hyperlink r:id="rId127" ref="K12"/>
    <hyperlink r:id="rId128" ref="M12"/>
    <hyperlink r:id="rId129" ref="O12"/>
    <hyperlink r:id="rId130" ref="Q12"/>
    <hyperlink r:id="rId131" ref="S12"/>
    <hyperlink r:id="rId132" ref="U12"/>
    <hyperlink r:id="rId133" ref="V12"/>
    <hyperlink r:id="rId134" location=":~:text=Brown's%20endowment%20is%20its%20%246.6,real%20estate%20and%20other%20assets." ref="W12"/>
    <hyperlink r:id="rId135" ref="Y12"/>
    <hyperlink r:id="rId136" ref="Z12"/>
    <hyperlink r:id="rId137" ref="AA12"/>
    <hyperlink r:id="rId138" ref="AE12"/>
    <hyperlink r:id="rId139" location="google_vignette" ref="AF12"/>
    <hyperlink r:id="rId140" ref="AJ12"/>
    <hyperlink r:id="rId141" ref="AK12"/>
    <hyperlink r:id="rId142" ref="AN12"/>
    <hyperlink r:id="rId143" ref="C13"/>
    <hyperlink r:id="rId144" ref="D13"/>
    <hyperlink r:id="rId145" ref="F13"/>
    <hyperlink r:id="rId146" ref="G13"/>
    <hyperlink r:id="rId147" ref="K13"/>
    <hyperlink r:id="rId148" ref="M13"/>
    <hyperlink r:id="rId149" ref="N13"/>
    <hyperlink r:id="rId150" ref="O13"/>
    <hyperlink r:id="rId151" ref="S13"/>
    <hyperlink r:id="rId152" location=":~:text=Bryn%20Mawr%20College%20is%20a,campus%20size%20is%20135%20acres." ref="V13"/>
    <hyperlink r:id="rId153" ref="W13"/>
    <hyperlink r:id="rId154" location=":~:text=Bryn%20Mawr%20College%20is%20a,campus%20size%20is%20135%20acres." ref="Y13"/>
    <hyperlink r:id="rId155" ref="Z13"/>
    <hyperlink r:id="rId156" location=":~:text=Bryn%20Mawr%20College%20is%20a,campus%20size%20is%20135%20acres." ref="AA13"/>
    <hyperlink r:id="rId157" ref="AE13"/>
    <hyperlink r:id="rId158" location="google_vignette" ref="AF13"/>
    <hyperlink r:id="rId159" ref="AJ13"/>
    <hyperlink r:id="rId160" ref="AK13"/>
    <hyperlink r:id="rId161" ref="C14"/>
    <hyperlink r:id="rId162" ref="D14"/>
    <hyperlink r:id="rId163" ref="E14"/>
    <hyperlink r:id="rId164" ref="G14"/>
    <hyperlink r:id="rId165" ref="J14"/>
    <hyperlink r:id="rId166" ref="K14"/>
    <hyperlink r:id="rId167" ref="M14"/>
    <hyperlink r:id="rId168" ref="N14"/>
    <hyperlink r:id="rId169" ref="O14"/>
    <hyperlink r:id="rId170" ref="R14"/>
    <hyperlink r:id="rId171" ref="S14"/>
    <hyperlink r:id="rId172" ref="V14"/>
    <hyperlink r:id="rId173" ref="W14"/>
    <hyperlink r:id="rId174" ref="Y14"/>
    <hyperlink r:id="rId175" ref="Z14"/>
    <hyperlink r:id="rId176" ref="AA14"/>
    <hyperlink r:id="rId177" ref="AE14"/>
    <hyperlink r:id="rId178" location="google_vignette" ref="AF14"/>
    <hyperlink r:id="rId179" ref="AJ14"/>
    <hyperlink r:id="rId180" ref="AK14"/>
    <hyperlink r:id="rId181" ref="AL14"/>
    <hyperlink r:id="rId182" ref="AN14"/>
    <hyperlink r:id="rId183" ref="S15"/>
    <hyperlink r:id="rId184" ref="U15"/>
    <hyperlink r:id="rId185" ref="AM15"/>
    <hyperlink r:id="rId186" ref="C16"/>
    <hyperlink r:id="rId187" ref="D16"/>
    <hyperlink r:id="rId188" ref="E16"/>
    <hyperlink r:id="rId189" ref="G16"/>
    <hyperlink r:id="rId190" ref="J16"/>
    <hyperlink r:id="rId191" ref="M16"/>
    <hyperlink r:id="rId192" ref="N16"/>
    <hyperlink r:id="rId193" ref="O16"/>
    <hyperlink r:id="rId194" ref="S16"/>
    <hyperlink r:id="rId195" ref="U16"/>
    <hyperlink r:id="rId196" ref="V16"/>
    <hyperlink r:id="rId197" ref="W16"/>
    <hyperlink r:id="rId198" ref="Y16"/>
    <hyperlink r:id="rId199" ref="AA16"/>
    <hyperlink r:id="rId200" location="google_vignette" ref="AF16"/>
    <hyperlink r:id="rId201" ref="AJ16"/>
    <hyperlink r:id="rId202" ref="AK16"/>
    <hyperlink r:id="rId203" ref="AN16"/>
    <hyperlink r:id="rId204" ref="AM17"/>
    <hyperlink r:id="rId205" ref="AM18"/>
    <hyperlink r:id="rId206" ref="AM19"/>
    <hyperlink r:id="rId207" ref="H20"/>
    <hyperlink r:id="rId208" ref="AM20"/>
    <hyperlink r:id="rId209" ref="C21"/>
    <hyperlink r:id="rId210" ref="D21"/>
    <hyperlink r:id="rId211" ref="E21"/>
    <hyperlink r:id="rId212" ref="J21"/>
    <hyperlink r:id="rId213" ref="K21"/>
    <hyperlink r:id="rId214" ref="M21"/>
    <hyperlink r:id="rId215" location=":~:text=After%20weeks%20of%20protests%20and,are%20still%20having%20their%20commencements." ref="N21"/>
    <hyperlink r:id="rId216" ref="O21"/>
    <hyperlink r:id="rId217" ref="R21"/>
    <hyperlink r:id="rId218" ref="S21"/>
    <hyperlink r:id="rId219" ref="U21"/>
    <hyperlink r:id="rId220" ref="V21"/>
    <hyperlink r:id="rId221" ref="W21"/>
    <hyperlink r:id="rId222" ref="Y21"/>
    <hyperlink r:id="rId223" ref="AA21"/>
    <hyperlink r:id="rId224" location="google_vignette" ref="AF21"/>
    <hyperlink r:id="rId225" ref="AJ21"/>
    <hyperlink r:id="rId226" ref="AK21"/>
    <hyperlink r:id="rId227" ref="AN21"/>
    <hyperlink r:id="rId228" ref="C22"/>
    <hyperlink r:id="rId229" location="zoom=true" ref="D22"/>
    <hyperlink r:id="rId230" ref="J22"/>
    <hyperlink r:id="rId231" ref="K22"/>
    <hyperlink r:id="rId232" ref="N22"/>
    <hyperlink r:id="rId233" ref="V22"/>
    <hyperlink r:id="rId234" ref="Y22"/>
    <hyperlink r:id="rId235" ref="AA22"/>
    <hyperlink r:id="rId236" ref="AE22"/>
    <hyperlink r:id="rId237" location="google_vignette" ref="AF22"/>
    <hyperlink r:id="rId238" ref="C23"/>
    <hyperlink r:id="rId239" ref="D23"/>
    <hyperlink r:id="rId240" ref="E23"/>
    <hyperlink r:id="rId241" ref="G23"/>
    <hyperlink r:id="rId242" ref="J23"/>
    <hyperlink r:id="rId243" ref="K23"/>
    <hyperlink r:id="rId244" ref="M23"/>
    <hyperlink r:id="rId245" ref="N23"/>
    <hyperlink r:id="rId246" ref="O23"/>
    <hyperlink r:id="rId247" ref="S23"/>
    <hyperlink r:id="rId248" ref="V23"/>
    <hyperlink r:id="rId249" ref="W23"/>
    <hyperlink r:id="rId250" ref="Y23"/>
    <hyperlink r:id="rId251" ref="Z23"/>
    <hyperlink r:id="rId252" ref="AA23"/>
    <hyperlink r:id="rId253" ref="AE23"/>
    <hyperlink r:id="rId254" location="google_vignette" ref="AF23"/>
    <hyperlink r:id="rId255" ref="AJ23"/>
    <hyperlink r:id="rId256" location=":~:text=Officially%2C%20Cornell%20does%20not%20have,Bear%20as%20Cornell's%20unofficial%20mascot." ref="AK23"/>
    <hyperlink r:id="rId257" ref="AL23"/>
    <hyperlink r:id="rId258" ref="AN23"/>
    <hyperlink r:id="rId259" ref="C24"/>
    <hyperlink r:id="rId260" ref="D24"/>
    <hyperlink r:id="rId261" ref="E24"/>
    <hyperlink r:id="rId262" ref="F24"/>
    <hyperlink r:id="rId263" ref="G24"/>
    <hyperlink r:id="rId264" ref="J24"/>
    <hyperlink r:id="rId265" ref="K24"/>
    <hyperlink r:id="rId266" ref="M24"/>
    <hyperlink r:id="rId267" ref="N24"/>
    <hyperlink r:id="rId268" ref="O24"/>
    <hyperlink r:id="rId269" ref="P24"/>
    <hyperlink r:id="rId270" ref="S24"/>
    <hyperlink r:id="rId271" ref="U24"/>
    <hyperlink r:id="rId272" ref="V24"/>
    <hyperlink r:id="rId273" ref="W24"/>
    <hyperlink r:id="rId274" ref="Y24"/>
    <hyperlink r:id="rId275" ref="AA24"/>
    <hyperlink r:id="rId276" ref="AE24"/>
    <hyperlink r:id="rId277" location="google_vignette" ref="AF24"/>
    <hyperlink r:id="rId278" ref="AJ24"/>
    <hyperlink r:id="rId279" ref="AK24"/>
    <hyperlink r:id="rId280" ref="AN24"/>
    <hyperlink r:id="rId281" ref="C25"/>
    <hyperlink r:id="rId282" ref="D25"/>
    <hyperlink r:id="rId283" ref="E25"/>
    <hyperlink r:id="rId284" ref="G25"/>
    <hyperlink r:id="rId285" ref="J25"/>
    <hyperlink r:id="rId286" ref="K25"/>
    <hyperlink r:id="rId287" ref="R25"/>
    <hyperlink r:id="rId288" ref="S25"/>
    <hyperlink r:id="rId289" ref="Y25"/>
    <hyperlink r:id="rId290" ref="AA25"/>
    <hyperlink r:id="rId291" location="google_vignette" ref="AF25"/>
    <hyperlink r:id="rId292" ref="AJ25"/>
    <hyperlink r:id="rId293" ref="AK25"/>
    <hyperlink r:id="rId294" ref="C26"/>
    <hyperlink r:id="rId295" ref="Y26"/>
    <hyperlink r:id="rId296" ref="AA26"/>
    <hyperlink r:id="rId297" location="google_vignette" ref="AF26"/>
    <hyperlink r:id="rId298" ref="AJ26"/>
    <hyperlink r:id="rId299" ref="AK26"/>
    <hyperlink r:id="rId300" ref="D27"/>
    <hyperlink r:id="rId301" ref="E27"/>
    <hyperlink r:id="rId302" ref="F27"/>
    <hyperlink r:id="rId303" ref="O27"/>
    <hyperlink r:id="rId304" ref="R27"/>
    <hyperlink r:id="rId305" ref="S27"/>
    <hyperlink r:id="rId306" ref="AK27"/>
    <hyperlink r:id="rId307" location="google_vignette" ref="AF28"/>
    <hyperlink r:id="rId308" ref="C29"/>
    <hyperlink r:id="rId309" ref="D29"/>
    <hyperlink r:id="rId310" ref="E29"/>
    <hyperlink r:id="rId311" ref="F29"/>
    <hyperlink r:id="rId312" ref="G29"/>
    <hyperlink r:id="rId313" ref="J29"/>
    <hyperlink r:id="rId314" ref="K29"/>
    <hyperlink r:id="rId315" ref="L29"/>
    <hyperlink r:id="rId316" ref="M29"/>
    <hyperlink r:id="rId317" ref="N29"/>
    <hyperlink r:id="rId318" ref="O29"/>
    <hyperlink r:id="rId319" ref="S29"/>
    <hyperlink r:id="rId320" ref="V29"/>
    <hyperlink r:id="rId321" ref="W29"/>
    <hyperlink r:id="rId322" ref="Y29"/>
    <hyperlink r:id="rId323" ref="Z29"/>
    <hyperlink r:id="rId324" ref="AA29"/>
    <hyperlink r:id="rId325" ref="AE29"/>
    <hyperlink r:id="rId326" location="google_vignette" ref="AF29"/>
    <hyperlink r:id="rId327" ref="AJ29"/>
    <hyperlink r:id="rId328" ref="AK29"/>
    <hyperlink r:id="rId329" ref="AL29"/>
    <hyperlink r:id="rId330" ref="AN29"/>
    <hyperlink r:id="rId331" ref="C31"/>
    <hyperlink r:id="rId332" ref="D31"/>
    <hyperlink r:id="rId333" ref="E31"/>
    <hyperlink r:id="rId334" ref="F31"/>
    <hyperlink r:id="rId335" ref="G31"/>
    <hyperlink r:id="rId336" ref="J31"/>
    <hyperlink r:id="rId337" ref="K31"/>
    <hyperlink r:id="rId338" ref="L31"/>
    <hyperlink r:id="rId339" ref="M31"/>
    <hyperlink r:id="rId340" ref="N31"/>
    <hyperlink r:id="rId341" ref="R31"/>
    <hyperlink r:id="rId342" ref="V31"/>
    <hyperlink r:id="rId343" ref="W31"/>
    <hyperlink r:id="rId344" ref="Y31"/>
    <hyperlink r:id="rId345" ref="Z31"/>
    <hyperlink r:id="rId346" ref="AA31"/>
    <hyperlink r:id="rId347" ref="AE31"/>
    <hyperlink r:id="rId348" location="google_vignette" ref="AF31"/>
    <hyperlink r:id="rId349" ref="AJ31"/>
    <hyperlink r:id="rId350" ref="AK31"/>
    <hyperlink r:id="rId351" ref="AN31"/>
    <hyperlink r:id="rId352" ref="N32"/>
    <hyperlink r:id="rId353" ref="V32"/>
    <hyperlink r:id="rId354" ref="W32"/>
    <hyperlink r:id="rId355" ref="Y32"/>
    <hyperlink r:id="rId356" ref="Z32"/>
    <hyperlink r:id="rId357" ref="AA32"/>
    <hyperlink r:id="rId358" ref="AE32"/>
    <hyperlink r:id="rId359" location="google_vignette" ref="AF32"/>
    <hyperlink r:id="rId360" ref="AJ32"/>
    <hyperlink r:id="rId361" ref="AK32"/>
    <hyperlink r:id="rId362" ref="C33"/>
    <hyperlink r:id="rId363" ref="D33"/>
    <hyperlink r:id="rId364" ref="E33"/>
    <hyperlink r:id="rId365" ref="G33"/>
    <hyperlink r:id="rId366" ref="J33"/>
    <hyperlink r:id="rId367" ref="K33"/>
    <hyperlink r:id="rId368" ref="M33"/>
    <hyperlink r:id="rId369" ref="N33"/>
    <hyperlink r:id="rId370" ref="O33"/>
    <hyperlink r:id="rId371" ref="R33"/>
    <hyperlink r:id="rId372" ref="S33"/>
    <hyperlink r:id="rId373" ref="V33"/>
    <hyperlink r:id="rId374" ref="W33"/>
    <hyperlink r:id="rId375" ref="Y33"/>
    <hyperlink r:id="rId376" ref="Z33"/>
    <hyperlink r:id="rId377" ref="AA33"/>
    <hyperlink r:id="rId378" ref="AE33"/>
    <hyperlink r:id="rId379" location="google_vignette" ref="AF33"/>
    <hyperlink r:id="rId380" ref="AJ33"/>
    <hyperlink r:id="rId381" ref="AK33"/>
    <hyperlink r:id="rId382" ref="C34"/>
    <hyperlink r:id="rId383" ref="D34"/>
    <hyperlink r:id="rId384" ref="E34"/>
    <hyperlink r:id="rId385" ref="G34"/>
    <hyperlink r:id="rId386" ref="J34"/>
    <hyperlink r:id="rId387" ref="K34"/>
    <hyperlink r:id="rId388" ref="M34"/>
    <hyperlink r:id="rId389" ref="N34"/>
    <hyperlink r:id="rId390" ref="O34"/>
    <hyperlink r:id="rId391" ref="R34"/>
    <hyperlink r:id="rId392" ref="S34"/>
    <hyperlink r:id="rId393" ref="V34"/>
    <hyperlink r:id="rId394" ref="W34"/>
    <hyperlink r:id="rId395" ref="Y34"/>
    <hyperlink r:id="rId396" ref="Z34"/>
    <hyperlink r:id="rId397" ref="AA34"/>
    <hyperlink r:id="rId398" ref="AE34"/>
    <hyperlink r:id="rId399" location="google_vignette" ref="AF34"/>
    <hyperlink r:id="rId400" ref="AJ34"/>
    <hyperlink r:id="rId401" ref="AK34"/>
    <hyperlink r:id="rId402" ref="AN34"/>
    <hyperlink r:id="rId403" ref="C35"/>
    <hyperlink r:id="rId404" ref="D35"/>
    <hyperlink r:id="rId405" ref="E35"/>
    <hyperlink r:id="rId406" ref="G35"/>
    <hyperlink r:id="rId407" ref="J35"/>
    <hyperlink r:id="rId408" ref="K35"/>
    <hyperlink r:id="rId409" ref="L35"/>
    <hyperlink r:id="rId410" ref="M35"/>
    <hyperlink r:id="rId411" ref="N35"/>
    <hyperlink r:id="rId412" ref="O35"/>
    <hyperlink r:id="rId413" ref="Q35"/>
    <hyperlink r:id="rId414" ref="R35"/>
    <hyperlink r:id="rId415" ref="S35"/>
    <hyperlink r:id="rId416" ref="V35"/>
    <hyperlink r:id="rId417" ref="Y35"/>
    <hyperlink r:id="rId418" ref="AA35"/>
    <hyperlink r:id="rId419" location="google_vignette" ref="AF35"/>
    <hyperlink r:id="rId420" ref="AJ35"/>
    <hyperlink r:id="rId421" ref="AK35"/>
    <hyperlink r:id="rId422" ref="AL35"/>
    <hyperlink r:id="rId423" ref="C36"/>
    <hyperlink r:id="rId424" ref="D36"/>
    <hyperlink r:id="rId425" ref="E36"/>
    <hyperlink r:id="rId426" ref="G36"/>
    <hyperlink r:id="rId427" ref="J36"/>
    <hyperlink r:id="rId428" ref="K36"/>
    <hyperlink r:id="rId429" ref="M36"/>
    <hyperlink r:id="rId430" ref="O36"/>
    <hyperlink r:id="rId431" ref="R36"/>
    <hyperlink r:id="rId432" ref="S36"/>
    <hyperlink r:id="rId433" ref="V36"/>
    <hyperlink r:id="rId434" ref="W36"/>
    <hyperlink r:id="rId435" ref="Y36"/>
    <hyperlink r:id="rId436" ref="Z36"/>
    <hyperlink r:id="rId437" ref="AA36"/>
    <hyperlink r:id="rId438" ref="AE36"/>
    <hyperlink r:id="rId439" location="google_vignette" ref="AF36"/>
    <hyperlink r:id="rId440" ref="AJ36"/>
    <hyperlink r:id="rId441" ref="AK36"/>
    <hyperlink r:id="rId442" ref="AL36"/>
    <hyperlink r:id="rId443" ref="AN36"/>
    <hyperlink r:id="rId444" ref="C37"/>
    <hyperlink r:id="rId445" ref="D37"/>
    <hyperlink r:id="rId446" ref="E37"/>
    <hyperlink r:id="rId447" ref="G37"/>
    <hyperlink r:id="rId448" ref="J37"/>
    <hyperlink r:id="rId449" ref="K37"/>
    <hyperlink r:id="rId450" ref="M37"/>
    <hyperlink r:id="rId451" ref="N37"/>
    <hyperlink r:id="rId452" ref="O37"/>
    <hyperlink r:id="rId453" ref="R37"/>
    <hyperlink r:id="rId454" ref="S37"/>
    <hyperlink r:id="rId455" ref="V37"/>
    <hyperlink r:id="rId456" ref="W37"/>
    <hyperlink r:id="rId457" ref="Y37"/>
    <hyperlink r:id="rId458" ref="Z37"/>
    <hyperlink r:id="rId459" ref="AA37"/>
    <hyperlink r:id="rId460" ref="AE37"/>
    <hyperlink r:id="rId461" location="google_vignette" ref="AF37"/>
    <hyperlink r:id="rId462" ref="AJ37"/>
    <hyperlink r:id="rId463" location=":~:text=The%20alumni%20of%20Fordham%20University,on%20the%20Rose%20Hill%20campus." ref="AK37"/>
    <hyperlink r:id="rId464" ref="AN37"/>
    <hyperlink r:id="rId465" ref="C38"/>
    <hyperlink r:id="rId466" ref="J38"/>
    <hyperlink r:id="rId467" ref="K38"/>
    <hyperlink r:id="rId468" ref="M38"/>
    <hyperlink r:id="rId469" ref="N38"/>
    <hyperlink r:id="rId470" ref="Q38"/>
    <hyperlink r:id="rId471" ref="R38"/>
    <hyperlink r:id="rId472" ref="S38"/>
    <hyperlink r:id="rId473" ref="V38"/>
    <hyperlink r:id="rId474" ref="W38"/>
    <hyperlink r:id="rId475" ref="Y38"/>
    <hyperlink r:id="rId476" ref="Z38"/>
    <hyperlink r:id="rId477" ref="AA38"/>
    <hyperlink r:id="rId478" ref="AE38"/>
    <hyperlink r:id="rId479" location="google_vignette" ref="AF38"/>
    <hyperlink r:id="rId480" ref="AJ38"/>
    <hyperlink r:id="rId481" ref="AK38"/>
    <hyperlink r:id="rId482" ref="AL38"/>
    <hyperlink r:id="rId483" ref="AN38"/>
    <hyperlink r:id="rId484" ref="C39"/>
    <hyperlink r:id="rId485" ref="J39"/>
    <hyperlink r:id="rId486" ref="K39"/>
    <hyperlink r:id="rId487" ref="N39"/>
    <hyperlink r:id="rId488" ref="R39"/>
    <hyperlink r:id="rId489" ref="V39"/>
    <hyperlink r:id="rId490" ref="W39"/>
    <hyperlink r:id="rId491" ref="Y39"/>
    <hyperlink r:id="rId492" ref="AA39"/>
    <hyperlink r:id="rId493" ref="AE39"/>
    <hyperlink r:id="rId494" location="google_vignette" ref="AF39"/>
    <hyperlink r:id="rId495" ref="AJ39"/>
    <hyperlink r:id="rId496" location=":~:text=Fans%20of%20Mason's%20sports%20teams,a%20dapper%2C%20almost%20superhero%20Patriot." ref="AK39"/>
    <hyperlink r:id="rId497" ref="C40"/>
    <hyperlink r:id="rId498" ref="D40"/>
    <hyperlink r:id="rId499" ref="E40"/>
    <hyperlink r:id="rId500" ref="G40"/>
    <hyperlink r:id="rId501" ref="J40"/>
    <hyperlink r:id="rId502" ref="K40"/>
    <hyperlink r:id="rId503" ref="M40"/>
    <hyperlink r:id="rId504" ref="N40"/>
    <hyperlink r:id="rId505" ref="O40"/>
    <hyperlink r:id="rId506" ref="Q40"/>
    <hyperlink r:id="rId507" ref="R40"/>
    <hyperlink r:id="rId508" ref="S40"/>
    <hyperlink r:id="rId509" ref="U40"/>
    <hyperlink r:id="rId510" ref="V40"/>
    <hyperlink r:id="rId511" ref="W40"/>
    <hyperlink r:id="rId512" ref="Y40"/>
    <hyperlink r:id="rId513" ref="Z40"/>
    <hyperlink r:id="rId514" ref="AA40"/>
    <hyperlink r:id="rId515" ref="AE40"/>
    <hyperlink r:id="rId516" ref="AF40"/>
    <hyperlink r:id="rId517" ref="AJ40"/>
    <hyperlink r:id="rId518" ref="AK40"/>
    <hyperlink r:id="rId519" ref="C41"/>
    <hyperlink r:id="rId520" ref="D41"/>
    <hyperlink r:id="rId521" ref="E41"/>
    <hyperlink r:id="rId522" ref="J41"/>
    <hyperlink r:id="rId523" ref="K41"/>
    <hyperlink r:id="rId524" ref="N41"/>
    <hyperlink r:id="rId525" ref="Q41"/>
    <hyperlink r:id="rId526" ref="R41"/>
    <hyperlink r:id="rId527" ref="V41"/>
    <hyperlink r:id="rId528" ref="W41"/>
    <hyperlink r:id="rId529" ref="Y41"/>
    <hyperlink r:id="rId530" ref="Z41"/>
    <hyperlink r:id="rId531" ref="AA41"/>
    <hyperlink r:id="rId532" ref="AE41"/>
    <hyperlink r:id="rId533" ref="AF41"/>
    <hyperlink r:id="rId534" ref="AJ41"/>
    <hyperlink r:id="rId535" location=":~:text=Jack%20the%20Bulldog%20is%20Georgetown,Bulldog%20to%20campus%20in%201962." ref="AK41"/>
    <hyperlink r:id="rId536" ref="AN41"/>
    <hyperlink r:id="rId537" ref="AM42"/>
    <hyperlink r:id="rId538" ref="C43"/>
    <hyperlink r:id="rId539" ref="D43"/>
    <hyperlink r:id="rId540" ref="G43"/>
    <hyperlink r:id="rId541" ref="J43"/>
    <hyperlink r:id="rId542" ref="K43"/>
    <hyperlink r:id="rId543" ref="M43"/>
    <hyperlink r:id="rId544" ref="N43"/>
    <hyperlink r:id="rId545" ref="O43"/>
    <hyperlink r:id="rId546" ref="S43"/>
    <hyperlink r:id="rId547" ref="U43"/>
    <hyperlink r:id="rId548" ref="V43"/>
    <hyperlink r:id="rId549" ref="W43"/>
    <hyperlink r:id="rId550" ref="Y43"/>
    <hyperlink r:id="rId551" ref="Z43"/>
    <hyperlink r:id="rId552" ref="AA43"/>
    <hyperlink r:id="rId553" ref="AE43"/>
    <hyperlink r:id="rId554" location="google_vignette" ref="AF43"/>
    <hyperlink r:id="rId555" ref="AJ43"/>
    <hyperlink r:id="rId556" ref="AK43"/>
    <hyperlink r:id="rId557" ref="AL43"/>
    <hyperlink r:id="rId558" ref="C44"/>
    <hyperlink r:id="rId559" ref="M44"/>
    <hyperlink r:id="rId560" ref="O44"/>
    <hyperlink r:id="rId561" ref="S44"/>
    <hyperlink r:id="rId562" ref="W44"/>
    <hyperlink r:id="rId563" ref="Y44"/>
    <hyperlink r:id="rId564" ref="AA44"/>
    <hyperlink r:id="rId565" ref="C45"/>
    <hyperlink r:id="rId566" ref="J45"/>
    <hyperlink r:id="rId567" ref="K45"/>
    <hyperlink r:id="rId568" ref="O45"/>
    <hyperlink r:id="rId569" ref="P45"/>
    <hyperlink r:id="rId570" location=":~:text=Overview,campus%20size%20is%20200%20acres." ref="W45"/>
    <hyperlink r:id="rId571" location=":~:text=Overview,campus%20size%20is%20200%20acres." ref="Y45"/>
    <hyperlink r:id="rId572" ref="AA45"/>
    <hyperlink r:id="rId573" ref="B46"/>
    <hyperlink r:id="rId574" ref="C46"/>
    <hyperlink r:id="rId575" ref="G46"/>
    <hyperlink r:id="rId576" location=":~:text=Howard%20University%20has%20cancelled%20graduation,A%20student%20was%20found%20injured.&amp;text=The%20incident%20took%20place%20at,Allied%20Health%20Sciences%20had%20gathered." ref="N46"/>
    <hyperlink r:id="rId577" location=":~:text=Howard%20University%20has%20a%20total,students%20and%2072%25%20female%20students." ref="W46"/>
    <hyperlink r:id="rId578" location=":~:text=Howard%20University%20has%20a%20total,students%20and%2072%25%20female%20students." ref="Y46"/>
    <hyperlink r:id="rId579" ref="AA46"/>
    <hyperlink r:id="rId580" location=":~:text=The%20protesters%20continue%20to%20demand,the%20encampment%20in%20Dunn%20Meadow." ref="C47"/>
    <hyperlink r:id="rId581" ref="O47"/>
    <hyperlink r:id="rId582" ref="P47"/>
    <hyperlink r:id="rId583" ref="Q47"/>
    <hyperlink r:id="rId584" ref="R47"/>
    <hyperlink r:id="rId585" location=":~:text=Overview,campus%20size%20is%201%2C953%20acres." ref="W47"/>
    <hyperlink r:id="rId586" location=":~:text=Overview,campus%20size%20is%201%2C953%20acres." ref="Y47"/>
    <hyperlink r:id="rId587" ref="AA47"/>
    <hyperlink r:id="rId588" location=":~:text=PSC%20has%20made%20posts%20on,and%20middle%20eastern%20cultural%20center%2C" ref="C48"/>
    <hyperlink r:id="rId589" location=":~:text=Overview,campus%20size%20is%20539%20acres." ref="W48"/>
    <hyperlink r:id="rId590" location=":~:text=Overview,campus%20size%20is%20539%20acres." ref="Y48"/>
    <hyperlink r:id="rId591" ref="AA48"/>
    <hyperlink r:id="rId592" ref="AC48"/>
    <hyperlink r:id="rId593" ref="AM49"/>
    <hyperlink r:id="rId594" location=":~:text=One%20of%20the%20students'%20primary,parties'%20vow%20not%20to%20restart." ref="C50"/>
    <hyperlink r:id="rId595" ref="S50"/>
    <hyperlink r:id="rId596" location=":~:text=Overview,campus%20size%20is%20140%20acres." ref="W50"/>
    <hyperlink r:id="rId597" location=":~:text=Overview,campus%20size%20is%20140%20acres." ref="Y50"/>
    <hyperlink r:id="rId598" ref="AA50"/>
    <hyperlink r:id="rId599" location=":~:text=LSU%20organizations%20Students%20for%20a,oppose%20the%20pro%2DPalestinian%20efforts." ref="C52"/>
    <hyperlink r:id="rId600" location=":~:text=Louisiana%20State%20University%E2%80%94Baton%20Rouge,campus%20size%20is%202%2C000%20acres." ref="W52"/>
    <hyperlink r:id="rId601" location=":~:text=Louisiana%20State%20University%E2%80%94Baton%20Rouge,campus%20size%20is%202%2C000%20acres." ref="Y52"/>
    <hyperlink r:id="rId602" ref="AA52"/>
    <hyperlink r:id="rId603" ref="AC52"/>
    <hyperlink r:id="rId604" ref="C53"/>
    <hyperlink r:id="rId605" location=":~:text=It%20has%20a%20total%20undergraduate,is%20National%20Universities%2C%20%23142." ref="W53"/>
    <hyperlink r:id="rId606" location=":~:text=It%20has%20a%20total%20undergraduate,is%20National%20Universities%2C%20%23142." ref="Y53"/>
    <hyperlink r:id="rId607" location=":~:text=Police%20cleared%20the%20pro%2DPalestinian,and%20research%20ties%20with%20Israel." ref="C54"/>
    <hyperlink r:id="rId608" ref="E54"/>
    <hyperlink r:id="rId609" ref="Q54"/>
    <hyperlink r:id="rId610" location=":~:text=Massachusetts%20Institute%20of%20Technology%20is,campus%20size%20is%20168%20acres." ref="W54"/>
    <hyperlink r:id="rId611" location=":~:text=Massachusetts%20Institute%20of%20Technology%20is,campus%20size%20is%20168%20acres." ref="Y54"/>
    <hyperlink r:id="rId612" location=":~:text=The%20demands%20include%3A,study%20abroad%20programs%20in%20Israel.%E2%80%9D" ref="C55"/>
    <hyperlink r:id="rId613" location=":~:text=Metropolitan%20State%20University%20of%20Denver%20is%20a%20public%20institution%20that,campus%20size%20is%20127%20acres." ref="W55"/>
    <hyperlink r:id="rId614" location=":~:text=Metropolitan%20State%20University%20of%20Denver%20is%20a%20public%20institution%20that,campus%20size%20is%20127%20acres." ref="Y55"/>
    <hyperlink r:id="rId615" ref="AA55"/>
    <hyperlink r:id="rId616" ref="AB55"/>
    <hyperlink r:id="rId617" ref="AC55"/>
    <hyperlink r:id="rId618" ref="C56"/>
    <hyperlink r:id="rId619" location=":~:text=It%20has%20a%20total%20undergraduate,is%20National%20Universities%2C%20%23133." ref="W56"/>
    <hyperlink r:id="rId620" location=":~:text=It%20has%20a%20total%20undergraduate,is%20National%20Universities%2C%20%23133." ref="Y56"/>
    <hyperlink r:id="rId621" ref="C57"/>
    <hyperlink r:id="rId622" location=":~:text=Overview,campus%20size%20is%205%2C192%20acres." ref="W57"/>
    <hyperlink r:id="rId623" location=":~:text=Overview,campus%20size%20is%205%2C192%20acres." ref="Y57"/>
    <hyperlink r:id="rId624" ref="AA57"/>
    <hyperlink r:id="rId625" ref="AB57"/>
    <hyperlink r:id="rId626" ref="AC57"/>
    <hyperlink r:id="rId627" ref="C58"/>
    <hyperlink r:id="rId628" location=":~:text=Overview,campus%20size%20is%20350%20acres." ref="W58"/>
    <hyperlink r:id="rId629" location=":~:text=Overview,campus%20size%20is%20350%20acres." ref="Y58"/>
    <hyperlink r:id="rId630" location=":~:text=More%20than%205%2C000%20NYU%20alumni,and%20faculty%20participating%20in%20pro%2D" ref="C59"/>
    <hyperlink r:id="rId631" ref="Q59"/>
    <hyperlink r:id="rId632" location=":~:text=Overview,and%20the%20setting%20is%20Urban." ref="W59"/>
    <hyperlink r:id="rId633" location=":~:text=Overview,and%20the%20setting%20is%20Urban." ref="Y59"/>
    <hyperlink r:id="rId634" location=":~:text=The%20encampment%20demanding%20UNC%20to,with%20the%20UNC%20administration's%20stipulations." ref="C60"/>
    <hyperlink r:id="rId635" ref="Q60"/>
    <hyperlink r:id="rId636" ref="W60"/>
    <hyperlink r:id="rId637" ref="Y60"/>
    <hyperlink r:id="rId638" location=":~:text=North%20Carolina%20State%20University%20is,campus%20size%20is%202%2C140%20acres." ref="W61"/>
    <hyperlink r:id="rId639" location=":~:text=North%20Carolina%20State%20University%20is,campus%20size%20is%202%2C140%20acres." ref="Y61"/>
    <hyperlink r:id="rId640" ref="C62"/>
    <hyperlink r:id="rId641" ref="Q62"/>
    <hyperlink r:id="rId642" location=":~:text=Northeastern%20University%20is%20a%20private,campus%20size%20is%2073%20acres." ref="W62"/>
    <hyperlink r:id="rId643" location=":~:text=Northeastern%20University%20is%20a%20private,campus%20size%20is%2073%20acres." ref="Y62"/>
    <hyperlink r:id="rId644" ref="AA62"/>
    <hyperlink r:id="rId645" location="textNorthwestern20tent20encampment20came20down20this20weektextOne20of20the20key20demandsfrom20Israels20occupation20in20Palestine22" ref="C63"/>
    <hyperlink r:id="rId646" ref="S63"/>
    <hyperlink r:id="rId647" location=":~:text=Northwestern%20University%20is%20a%20private,a%20quarter%2Dbased%20academic%20calendar." ref="W63"/>
    <hyperlink r:id="rId648" location=":~:text=Northwestern%20University%20is%20a%20private,a%20quarter%2Dbased%20academic%20calendar." ref="Y63"/>
    <hyperlink r:id="rId649" ref="AM64"/>
    <hyperlink r:id="rId650" ref="C66"/>
    <hyperlink r:id="rId651" ref="G66"/>
    <hyperlink r:id="rId652" ref="W66"/>
    <hyperlink r:id="rId653" ref="Y66"/>
    <hyperlink r:id="rId654" ref="C67"/>
    <hyperlink r:id="rId655" location=":~:text=The%20LA%20Times%20quoted%20LAPD,11%3A30%20p.m.%20May%202." ref="Q67"/>
    <hyperlink r:id="rId656" ref="S67"/>
    <hyperlink r:id="rId657" location=":~:text=It%20has%20a%20total%20undergraduate,Liberal%20Arts%20Colleges%2C%20%2335." ref="W67"/>
    <hyperlink r:id="rId658" location=":~:text=It%20has%20a%20total%20undergraduate,Liberal%20Arts%20Colleges%2C%20%2335." ref="Y67"/>
    <hyperlink r:id="rId659" ref="AA67"/>
    <hyperlink r:id="rId660" ref="C68"/>
    <hyperlink r:id="rId661" location=":~:text=Thirty%2Dsix%20people%20were%20arrested,tents%20outside%20the%20student%20union." ref="Q68"/>
    <hyperlink r:id="rId662" ref="S68"/>
    <hyperlink r:id="rId663" location=":~:text=Overview,campus%20size%20is%201%2C714%20acres." ref="W68"/>
    <hyperlink r:id="rId664" location=":~:text=Overview,campus%20size%20is%201%2C714%20acres." ref="Y68"/>
    <hyperlink r:id="rId665" location=":~:text=A%20handful%20of%20faculty%20members,Israel's%20ongoing%20offensive%20in%20Gaza." ref="C69"/>
    <hyperlink r:id="rId666" ref="O69"/>
    <hyperlink r:id="rId667" location="textNEW20YORK202D2D20The20NYPDlater20at20The20New20School" ref="Q69"/>
    <hyperlink r:id="rId668" location=":~:text=actor%20Bradley%20Cooper.-,The%20New%20School%20is%20a%20private%20institution%20that%20was%20founded,and%20the%20setting%20is%20Urban." ref="W69"/>
    <hyperlink r:id="rId669" location=":~:text=actor%20Bradley%20Cooper.-,The%20New%20School%20is%20a%20private%20institution%20that%20was%20founded,and%20the%20setting%20is%20Urban." ref="Y69"/>
    <hyperlink r:id="rId670" ref="AA69"/>
    <hyperlink r:id="rId671" ref="C70"/>
    <hyperlink r:id="rId672" ref="W70"/>
    <hyperlink r:id="rId673" ref="Y70"/>
    <hyperlink r:id="rId674" ref="AM71"/>
    <hyperlink r:id="rId675" ref="F72"/>
    <hyperlink r:id="rId676" ref="R72"/>
    <hyperlink r:id="rId677" ref="AM72"/>
    <hyperlink r:id="rId678" ref="C73"/>
    <hyperlink r:id="rId679" ref="Q73"/>
    <hyperlink r:id="rId680" location=":~:text=Overview,campus%20size%20is%20690%20acres." ref="W73"/>
    <hyperlink r:id="rId681" location=":~:text=Overview,campus%20size%20is%20690%20acres." ref="Y73"/>
    <hyperlink r:id="rId682" location=":~:text=Thirteen%20people%20were%20arrested%20at,linked%20to%20Israel's%20military%20campaigns." ref="Q74"/>
    <hyperlink r:id="rId683" location=":~:text=Purdue%20University%E2%80%94Main%20Campus%20is,campus%20size%20is%202%2C468%20acres." ref="W74"/>
    <hyperlink r:id="rId684" location=":~:text=Purdue%20University%E2%80%94Main%20Campus%20is,campus%20size%20is%202%2C468%20acres." ref="Y74"/>
    <hyperlink r:id="rId685" ref="AM75"/>
    <hyperlink r:id="rId686" location=":~:text=It%20has%20a%20total%20undergraduate,is%20National%20Universities%2C%20%23151." ref="W77"/>
    <hyperlink r:id="rId687" location=":~:text=It%20has%20a%20total%20undergraduate,is%20National%20Universities%2C%20%23151." ref="Y77"/>
    <hyperlink r:id="rId688" ref="AM77"/>
    <hyperlink r:id="rId689" ref="C78"/>
    <hyperlink r:id="rId690" location=":~:text=Rice%20University%20is%20a%20private,a%20semester%2Dbased%20academic%20calendar." ref="W78"/>
    <hyperlink r:id="rId691" location=":~:text=Rice%20University%20is%20a%20private,a%20semester%2Dbased%20academic%20calendar." ref="Y78"/>
    <hyperlink r:id="rId692" ref="C79"/>
    <hyperlink r:id="rId693" ref="E79"/>
    <hyperlink r:id="rId694" ref="F79"/>
    <hyperlink r:id="rId695" ref="N79"/>
    <hyperlink r:id="rId696" ref="S79"/>
    <hyperlink r:id="rId697" location=":~:text=Overview,campus%20size%20is%202%2C656%20acres." ref="W79"/>
    <hyperlink r:id="rId698" location=":~:text=Overview,campus%20size%20is%202%2C656%20acres." ref="Y79"/>
    <hyperlink r:id="rId699" ref="AJ79"/>
    <hyperlink r:id="rId700" ref="AK79"/>
    <hyperlink r:id="rId701" ref="AM80"/>
    <hyperlink r:id="rId702" ref="AM81"/>
    <hyperlink r:id="rId703" ref="AM82"/>
    <hyperlink r:id="rId704" ref="G83"/>
    <hyperlink r:id="rId705" ref="S83"/>
    <hyperlink r:id="rId706" location=":~:text=San%20Francisco%20State%20University%20is,a%20semester%2Dbased%20academic%20calendar." ref="V83"/>
    <hyperlink r:id="rId707" ref="W83"/>
    <hyperlink r:id="rId708" ref="Y83"/>
    <hyperlink r:id="rId709" ref="AE83"/>
    <hyperlink r:id="rId710" ref="AF83"/>
    <hyperlink r:id="rId711" ref="AK83"/>
    <hyperlink r:id="rId712" ref="AM83"/>
    <hyperlink r:id="rId713" ref="AN83"/>
    <hyperlink r:id="rId714" ref="AM84"/>
    <hyperlink r:id="rId715" ref="AM85"/>
    <hyperlink r:id="rId716" ref="AM86"/>
    <hyperlink r:id="rId717" ref="AM87"/>
    <hyperlink r:id="rId718" ref="C88"/>
    <hyperlink r:id="rId719" ref="D88"/>
    <hyperlink r:id="rId720" ref="E88"/>
    <hyperlink r:id="rId721" ref="G88"/>
    <hyperlink r:id="rId722" ref="J88"/>
    <hyperlink r:id="rId723" ref="S88"/>
    <hyperlink r:id="rId724" ref="V88"/>
    <hyperlink r:id="rId725" ref="W88"/>
    <hyperlink r:id="rId726" ref="Y88"/>
    <hyperlink r:id="rId727" ref="AE88"/>
    <hyperlink r:id="rId728" ref="AF88"/>
    <hyperlink r:id="rId729" ref="AK88"/>
    <hyperlink r:id="rId730" ref="AM88"/>
    <hyperlink r:id="rId731" ref="AN88"/>
    <hyperlink r:id="rId732" ref="C89"/>
    <hyperlink r:id="rId733" ref="D89"/>
    <hyperlink r:id="rId734" ref="G89"/>
    <hyperlink r:id="rId735" ref="J89"/>
    <hyperlink r:id="rId736" ref="K89"/>
    <hyperlink r:id="rId737" ref="M89"/>
    <hyperlink r:id="rId738" ref="T89"/>
    <hyperlink r:id="rId739" ref="V89"/>
    <hyperlink r:id="rId740" ref="W89"/>
    <hyperlink r:id="rId741" ref="Y89"/>
    <hyperlink r:id="rId742" ref="AE89"/>
    <hyperlink r:id="rId743" ref="AF89"/>
    <hyperlink r:id="rId744" location="vhid=29iBiK2arv5YNM&amp;vssid=mosaic" ref="AK89"/>
    <hyperlink r:id="rId745" ref="AM89"/>
    <hyperlink r:id="rId746" ref="AN89"/>
    <hyperlink r:id="rId747" ref="C90"/>
    <hyperlink r:id="rId748" ref="D90"/>
    <hyperlink r:id="rId749" ref="G90"/>
    <hyperlink r:id="rId750" ref="K90"/>
    <hyperlink r:id="rId751" ref="M90"/>
    <hyperlink r:id="rId752" ref="O90"/>
    <hyperlink r:id="rId753" ref="V90"/>
    <hyperlink r:id="rId754" ref="W90"/>
    <hyperlink r:id="rId755" location=":~:text=Stanford%20University%20is%20home%20to,increase%20in%20the%20undergraduate%20population." ref="Y90"/>
    <hyperlink r:id="rId756" ref="AA90"/>
    <hyperlink r:id="rId757" location=":~:text=How%20Aid%20Works,all%20grant%20aid%20is%20applied." ref="AE90"/>
    <hyperlink r:id="rId758" ref="AF90"/>
    <hyperlink r:id="rId759" location="vhid=SY4d3mUqHU0tNM&amp;vssid=mosaic" ref="AK90"/>
    <hyperlink r:id="rId760" ref="AM90"/>
    <hyperlink r:id="rId761" ref="AN90"/>
    <hyperlink r:id="rId762" ref="O91"/>
    <hyperlink r:id="rId763" ref="R91"/>
    <hyperlink r:id="rId764" location=":~:text=On%20Wednesday%2C%20May%201%20at,Zone%E2%80%9D%20that%20they%20set%20up." ref="AM91"/>
    <hyperlink r:id="rId765" location=":~:text=On%20the%20evening%20of%20May,the%20Harrison%2C%20New%20York%20campus." ref="AM92"/>
    <hyperlink r:id="rId766" ref="C93"/>
    <hyperlink r:id="rId767" ref="D93"/>
    <hyperlink r:id="rId768" ref="G93"/>
    <hyperlink r:id="rId769" ref="O93"/>
    <hyperlink r:id="rId770" ref="Q93"/>
    <hyperlink r:id="rId771" ref="R93"/>
    <hyperlink r:id="rId772" ref="S93"/>
    <hyperlink r:id="rId773" ref="V93"/>
    <hyperlink r:id="rId774" ref="W93"/>
    <hyperlink r:id="rId775" ref="Y93"/>
    <hyperlink r:id="rId776" ref="AA93"/>
    <hyperlink r:id="rId777" ref="AB93"/>
    <hyperlink r:id="rId778" ref="AC93"/>
    <hyperlink r:id="rId779" location=":~:text=The%20first%2Din%2Dthe%2D,campaign%20in%20New%20York%20State." ref="AF93"/>
    <hyperlink r:id="rId780" ref="AK93"/>
    <hyperlink r:id="rId781" ref="AM93"/>
    <hyperlink r:id="rId782" ref="AN93"/>
    <hyperlink r:id="rId783" ref="C94"/>
    <hyperlink r:id="rId784" ref="D94"/>
    <hyperlink r:id="rId785" ref="G94"/>
    <hyperlink r:id="rId786" ref="V94"/>
    <hyperlink r:id="rId787" ref="W94"/>
    <hyperlink r:id="rId788" ref="Y94"/>
    <hyperlink r:id="rId789" ref="AA94"/>
    <hyperlink r:id="rId790" ref="AF94"/>
    <hyperlink r:id="rId791" ref="AK94"/>
    <hyperlink r:id="rId792" ref="AM94"/>
    <hyperlink r:id="rId793" ref="AN94"/>
    <hyperlink r:id="rId794" ref="C95"/>
    <hyperlink r:id="rId795" ref="D95"/>
    <hyperlink r:id="rId796" ref="G95"/>
    <hyperlink r:id="rId797" ref="K95"/>
    <hyperlink r:id="rId798" ref="M95"/>
    <hyperlink r:id="rId799" ref="O95"/>
    <hyperlink r:id="rId800" location=":~:text=Syracuse%20University's%20ranking%20in%20the,as%20strongly%20as%20Syracuse%20University." ref="V95"/>
    <hyperlink r:id="rId801" location=":~:text=Syracuse%20University's%20Endowment&amp;text=The%20Managed%20Endowment%20is%20comprised,as%20of%20June%2030%2C%202023." ref="W95"/>
    <hyperlink r:id="rId802" ref="Y95"/>
    <hyperlink r:id="rId803" ref="AA95"/>
    <hyperlink r:id="rId804" ref="AE95"/>
    <hyperlink r:id="rId805" ref="AK95"/>
    <hyperlink r:id="rId806" ref="AM95"/>
    <hyperlink r:id="rId807" location=":~:text=Syracuse%20University's%20Endowment&amp;text=The%20Managed%20Endowment%20is%20comprised,as%20of%20June%2030%2C%202023." ref="AN95"/>
    <hyperlink r:id="rId808" ref="AM96"/>
    <hyperlink r:id="rId809" location=":~:text=Overview,a%20semester%2Dbased%20academic%20calendar." ref="V97"/>
    <hyperlink r:id="rId810" ref="W97"/>
    <hyperlink r:id="rId811" ref="AF97"/>
    <hyperlink r:id="rId812" ref="AK97"/>
    <hyperlink r:id="rId813" ref="AN97"/>
    <hyperlink r:id="rId814" ref="S98"/>
    <hyperlink r:id="rId815" ref="C99"/>
    <hyperlink r:id="rId816" ref="D99"/>
    <hyperlink r:id="rId817" ref="G99"/>
    <hyperlink r:id="rId818" ref="J99"/>
    <hyperlink r:id="rId819" ref="O99"/>
    <hyperlink r:id="rId820" ref="Q99"/>
    <hyperlink r:id="rId821" ref="S99"/>
    <hyperlink r:id="rId822" ref="U99"/>
    <hyperlink r:id="rId823" location=":~:text=The%20New%20School%20is%20a,and%20the%20setting%20is%20Urban." ref="V99"/>
    <hyperlink r:id="rId824" ref="Y99"/>
    <hyperlink r:id="rId825" ref="AA99"/>
    <hyperlink r:id="rId826" location=":~:text=The%20first%2Din%2Dthe%2D,campaign%20in%20New%20York%20State." ref="AF99"/>
    <hyperlink r:id="rId827" location=":~:text=Gnarls%20Narwhal%20(they%2Fthem),mascot%20for%20The%20New%20School." ref="AK99"/>
    <hyperlink r:id="rId828" ref="AM99"/>
    <hyperlink r:id="rId829" ref="AN99"/>
    <hyperlink r:id="rId830" ref="C100"/>
    <hyperlink r:id="rId831" ref="D100"/>
    <hyperlink r:id="rId832" ref="E100"/>
    <hyperlink r:id="rId833" ref="G100"/>
    <hyperlink r:id="rId834" ref="M100"/>
    <hyperlink r:id="rId835" ref="O100"/>
    <hyperlink r:id="rId836" ref="Q100"/>
    <hyperlink r:id="rId837" ref="R100"/>
    <hyperlink r:id="rId838" location=":~:text=Ranked%20by%20U.S.%20News%20%26%20World,experience%20at%20an%20outstanding%20value." ref="V100"/>
    <hyperlink r:id="rId839" ref="W100"/>
    <hyperlink r:id="rId840" ref="Y100"/>
    <hyperlink r:id="rId841" ref="AA100"/>
    <hyperlink r:id="rId842" location=":~:text=Financial%20Aid%20Statistics%20for%20University%20of%20Connecticut&amp;text=Additionally%2C%2057%25%20of%20first%2D,federal%20loans%20and%20work%2Dstudy." ref="AE100"/>
    <hyperlink r:id="rId843" ref="AF100"/>
    <hyperlink r:id="rId844" ref="AK100"/>
    <hyperlink r:id="rId845" ref="AM100"/>
    <hyperlink r:id="rId846" ref="AN100"/>
    <hyperlink r:id="rId847" ref="C101"/>
    <hyperlink r:id="rId848" ref="D101"/>
    <hyperlink r:id="rId849" ref="E101"/>
    <hyperlink r:id="rId850" ref="G101"/>
    <hyperlink r:id="rId851" ref="J101"/>
    <hyperlink r:id="rId852" ref="K101"/>
    <hyperlink r:id="rId853" ref="M101"/>
    <hyperlink r:id="rId854" ref="O101"/>
    <hyperlink r:id="rId855" ref="Q101"/>
    <hyperlink r:id="rId856" ref="R101"/>
    <hyperlink r:id="rId857" ref="S101"/>
    <hyperlink r:id="rId858" ref="V101"/>
    <hyperlink r:id="rId859" ref="Y101"/>
    <hyperlink r:id="rId860" ref="AA101"/>
    <hyperlink r:id="rId861" ref="AF101"/>
    <hyperlink r:id="rId862" ref="AK101"/>
    <hyperlink r:id="rId863" ref="AM101"/>
    <hyperlink r:id="rId864" ref="AN101"/>
    <hyperlink r:id="rId865" ref="C102"/>
    <hyperlink r:id="rId866" ref="D102"/>
    <hyperlink r:id="rId867" ref="E102"/>
    <hyperlink r:id="rId868" ref="G102"/>
    <hyperlink r:id="rId869" ref="O102"/>
    <hyperlink r:id="rId870" ref="U102"/>
    <hyperlink r:id="rId871" location=":~:text=Tufts%20University%20is%20a%20private,is%20National%20Universities%2C%20%2340." ref="V102"/>
    <hyperlink r:id="rId872" location=":~:text=Thanks%20to%20generous%20philanthropy%20and,support%20to%20serve%20this%20mission." ref="W102"/>
    <hyperlink r:id="rId873" ref="Y102"/>
    <hyperlink r:id="rId874" location=":~:text=44%25%20of%20the%201613%20undergraduates,average%20of%20%2443%2C436.00%20per%20person." ref="AA102"/>
    <hyperlink r:id="rId875" location=":~:text=44%25%20of%20the%201613%20undergraduates,average%20of%20%2443%2C436.00%20per%20person." ref="AE102"/>
    <hyperlink r:id="rId876" ref="AF102"/>
    <hyperlink r:id="rId877" ref="AK102"/>
    <hyperlink r:id="rId878" ref="AM102"/>
    <hyperlink r:id="rId879" location=":~:text=Thanks%20to%20generous%20philanthropy%20and,support%20to%20serve%20this%20mission." ref="AN102"/>
    <hyperlink r:id="rId880" ref="C103"/>
    <hyperlink r:id="rId881" ref="D103"/>
    <hyperlink r:id="rId882" ref="E103"/>
    <hyperlink r:id="rId883" ref="G103"/>
    <hyperlink r:id="rId884" ref="K103"/>
    <hyperlink r:id="rId885" ref="O103"/>
    <hyperlink r:id="rId886" ref="Q103"/>
    <hyperlink r:id="rId887" ref="R103"/>
    <hyperlink r:id="rId888" location=":~:text=Tulane%20University%20is%20a%20private%20institution%20that%20was%20founded%20in%201834." ref="V103"/>
    <hyperlink r:id="rId889" ref="W103"/>
    <hyperlink r:id="rId890" ref="Y103"/>
    <hyperlink r:id="rId891" ref="AA103"/>
    <hyperlink r:id="rId892" location=":~:text=Tulane%20University%20Financial%20Aid,undergrads%20enrolled%20received%20financial%20aid." ref="AE103"/>
    <hyperlink r:id="rId893" location=":~:text=(5)%20The%20refusal%20by%20a,and%20stands%20firmly%20with%20Israel." ref="AF103"/>
    <hyperlink r:id="rId894" ref="AK103"/>
    <hyperlink r:id="rId895" ref="AM103"/>
    <hyperlink r:id="rId896" ref="AN103"/>
    <hyperlink r:id="rId897" ref="V104"/>
    <hyperlink r:id="rId898" ref="W104"/>
    <hyperlink r:id="rId899" ref="Y104"/>
    <hyperlink r:id="rId900" ref="AA104"/>
    <hyperlink r:id="rId901" ref="AB104"/>
    <hyperlink r:id="rId902" ref="AC104"/>
    <hyperlink r:id="rId903" location=":~:text=Financial%20Aid%20Statistics%20for%20University%20at%20Albany%2D%2DSUNY&amp;text=Additionally%2C%2071%25%20of%20first%2D,financial%20aid%20in%20fall%202021." ref="AE104"/>
    <hyperlink r:id="rId904" location=":~:text=The%20first%2Din%2Dthe%2D,campaign%20in%20New%20York%20State." ref="AF104"/>
    <hyperlink r:id="rId905" location=":~:text=Damien%20the%20Great%20Dane%20%2D%20University,Damien%20the%20Great%20Dane." ref="AK104"/>
    <hyperlink r:id="rId906" ref="AM104"/>
    <hyperlink r:id="rId907" ref="AN104"/>
    <hyperlink r:id="rId908" ref="C105"/>
    <hyperlink r:id="rId909" ref="D105"/>
    <hyperlink r:id="rId910" ref="O105"/>
    <hyperlink r:id="rId911" ref="Q105"/>
    <hyperlink r:id="rId912" ref="R105"/>
    <hyperlink r:id="rId913" ref="V105"/>
    <hyperlink r:id="rId914" ref="W105"/>
    <hyperlink r:id="rId915" ref="Y105"/>
    <hyperlink r:id="rId916" ref="AA105"/>
    <hyperlink r:id="rId917" ref="AB105"/>
    <hyperlink r:id="rId918" ref="AC105"/>
    <hyperlink r:id="rId919" ref="AE105"/>
    <hyperlink r:id="rId920" ref="AF105"/>
    <hyperlink r:id="rId921" location="0F2149" ref="AK105"/>
    <hyperlink r:id="rId922" ref="AM105"/>
    <hyperlink r:id="rId923" ref="AN105"/>
    <hyperlink r:id="rId924" ref="AM106"/>
    <hyperlink r:id="rId925" ref="D107"/>
    <hyperlink r:id="rId926" ref="G107"/>
    <hyperlink r:id="rId927" ref="K107"/>
    <hyperlink r:id="rId928" ref="O107"/>
    <hyperlink r:id="rId929" ref="S107"/>
    <hyperlink r:id="rId930" ref="U107"/>
    <hyperlink r:id="rId931" ref="V107"/>
    <hyperlink r:id="rId932" ref="W107"/>
    <hyperlink r:id="rId933" ref="Y107"/>
    <hyperlink r:id="rId934" ref="AA107"/>
    <hyperlink r:id="rId935" location=":~:text=Lack%20of%20funds%20need%20not,some%20form%20of%20financial%20aid." ref="AE107"/>
    <hyperlink r:id="rId936" ref="AF107"/>
    <hyperlink r:id="rId937" location=":~:text=UC%20Irvine's%20Anteater%20mascot%20is,Peter%20the%20Anteater" ref="AK107"/>
    <hyperlink r:id="rId938" ref="AM107"/>
    <hyperlink r:id="rId939" ref="AN107"/>
    <hyperlink r:id="rId940" ref="AM108"/>
    <hyperlink r:id="rId941" ref="C109"/>
    <hyperlink r:id="rId942" ref="D109"/>
    <hyperlink r:id="rId943" ref="E109"/>
    <hyperlink r:id="rId944" ref="N109"/>
    <hyperlink r:id="rId945" ref="Q109"/>
    <hyperlink r:id="rId946" ref="S109"/>
    <hyperlink r:id="rId947" ref="U109"/>
    <hyperlink r:id="rId948" location=":~:text=University%20of%20California%2C%20Riverside's%20ranking,has%20a%20distinctly%20Scottish%20feel." ref="V109"/>
    <hyperlink r:id="rId949" ref="W109"/>
    <hyperlink r:id="rId950" ref="Y109"/>
    <hyperlink r:id="rId951" location="2024-2025-estimated-costs-for-" ref="AA109"/>
    <hyperlink r:id="rId952" location="2024-2025-estimated-costs-for-" ref="AB109"/>
    <hyperlink r:id="rId953" location="2024-2025-estimated-costs-for-" ref="AC109"/>
    <hyperlink r:id="rId954" location=":~:text=87%25%20of%20UCR's%20undergraduates%20receive%20financial%20aid." ref="AE109"/>
    <hyperlink r:id="rId955" ref="AF109"/>
    <hyperlink r:id="rId956" location=":~:text=Though%20numerous%20nominations%20for%20a,the%20rest%20of%20the%20city." ref="AK109"/>
    <hyperlink r:id="rId957" ref="AL109"/>
    <hyperlink r:id="rId958" ref="AM109"/>
    <hyperlink r:id="rId959" ref="AN109"/>
    <hyperlink r:id="rId960" ref="C110"/>
    <hyperlink r:id="rId961" ref="D110"/>
    <hyperlink r:id="rId962" ref="E110"/>
    <hyperlink r:id="rId963" ref="G110"/>
    <hyperlink r:id="rId964" ref="J110"/>
    <hyperlink r:id="rId965" ref="K110"/>
    <hyperlink r:id="rId966" ref="Q110"/>
    <hyperlink r:id="rId967" ref="S110"/>
    <hyperlink r:id="rId968" ref="U110"/>
    <hyperlink r:id="rId969" ref="V110"/>
    <hyperlink r:id="rId970" ref="W110"/>
    <hyperlink r:id="rId971" ref="Y110"/>
    <hyperlink r:id="rId972" ref="AA110"/>
    <hyperlink r:id="rId973" ref="AB110"/>
    <hyperlink r:id="rId974" ref="AC110"/>
    <hyperlink r:id="rId975" location=":~:text=Around%2065%25%20of%20students%20qualify,for%20freshman%20or%20transfer%20admissions." ref="AE110"/>
    <hyperlink r:id="rId976" ref="AF110"/>
    <hyperlink r:id="rId977" ref="AK110"/>
    <hyperlink r:id="rId978" ref="AL110"/>
    <hyperlink r:id="rId979" ref="AM110"/>
    <hyperlink r:id="rId980" ref="AN110"/>
    <hyperlink r:id="rId981" ref="C111"/>
    <hyperlink r:id="rId982" ref="D111"/>
    <hyperlink r:id="rId983" ref="E111"/>
    <hyperlink r:id="rId984" ref="K111"/>
    <hyperlink r:id="rId985" ref="N111"/>
    <hyperlink r:id="rId986" ref="R111"/>
    <hyperlink r:id="rId987" ref="V111"/>
    <hyperlink r:id="rId988" ref="W111"/>
    <hyperlink r:id="rId989" ref="Y111"/>
    <hyperlink r:id="rId990" ref="AA111"/>
    <hyperlink r:id="rId991" ref="AB111"/>
    <hyperlink r:id="rId992" ref="AC111"/>
    <hyperlink r:id="rId993" ref="AF111"/>
    <hyperlink r:id="rId994" ref="AK111"/>
    <hyperlink r:id="rId995" ref="AM111"/>
    <hyperlink r:id="rId996" ref="AN111"/>
    <hyperlink r:id="rId997" ref="C112"/>
    <hyperlink r:id="rId998" ref="D112"/>
    <hyperlink r:id="rId999" ref="E112"/>
    <hyperlink r:id="rId1000" ref="G112"/>
    <hyperlink r:id="rId1001" ref="J112"/>
    <hyperlink r:id="rId1002" ref="N112"/>
    <hyperlink r:id="rId1003" ref="S112"/>
    <hyperlink r:id="rId1004" ref="U112"/>
    <hyperlink r:id="rId1005" ref="V112"/>
    <hyperlink r:id="rId1006" ref="W112"/>
    <hyperlink r:id="rId1007" ref="Y112"/>
    <hyperlink r:id="rId1008" ref="AB112"/>
    <hyperlink r:id="rId1009" ref="AC112"/>
    <hyperlink r:id="rId1010" ref="AF112"/>
    <hyperlink r:id="rId1011" location=":~:text=University%20of%20California%2C%20Santa%20Barbara,-Main%20Navigation%20Menu&amp;text=The%20University%20has%20used%20the,mascot%20from%20the%20original%20Roadrunners." ref="AK112"/>
    <hyperlink r:id="rId1012" ref="AN112"/>
    <hyperlink r:id="rId1013" location=":~:text=On%20May%201%2C%202024%2C%20campus,illegal%20encampment%20near%20Library%20Walk." ref="AM113"/>
    <hyperlink r:id="rId1014" ref="AM114"/>
    <hyperlink r:id="rId1015" ref="C115"/>
    <hyperlink r:id="rId1016" ref="D115"/>
    <hyperlink r:id="rId1017" ref="E115"/>
    <hyperlink r:id="rId1018" ref="K115"/>
    <hyperlink r:id="rId1019" ref="N115"/>
    <hyperlink r:id="rId1020" ref="O115"/>
    <hyperlink r:id="rId1021" ref="Q115"/>
    <hyperlink r:id="rId1022" ref="U115"/>
    <hyperlink r:id="rId1023" ref="V115"/>
    <hyperlink r:id="rId1024" ref="W115"/>
    <hyperlink r:id="rId1025" ref="Y115"/>
    <hyperlink r:id="rId1026" ref="AA115"/>
    <hyperlink r:id="rId1027" location=":~:text=Roughly%2037%20percent%20of%20Chicago,expenses%2C%20according%20to%20federal%20data." ref="AE115"/>
    <hyperlink r:id="rId1028" location=":~:text=The%20legislation%2C%20which%20was%20modeled,held%20indirectly%20inside%20larger%20portfolios." ref="AF115"/>
    <hyperlink r:id="rId1029" location=":~:text=The%20phoenix%2C%20a%20mythical%20bird,city%20out%20of%20the%20ashes" ref="AK115"/>
    <hyperlink r:id="rId1030" ref="AM115"/>
    <hyperlink r:id="rId1031" ref="AN115"/>
    <hyperlink r:id="rId1032" ref="D116"/>
    <hyperlink r:id="rId1033" ref="G116"/>
    <hyperlink r:id="rId1034" ref="N116"/>
    <hyperlink r:id="rId1035" ref="R116"/>
    <hyperlink r:id="rId1036" ref="U116"/>
    <hyperlink r:id="rId1037" ref="V116"/>
    <hyperlink r:id="rId1038" ref="AM116"/>
    <hyperlink r:id="rId1039" ref="AM117"/>
    <hyperlink r:id="rId1040" ref="C118"/>
    <hyperlink r:id="rId1041" ref="D118"/>
    <hyperlink r:id="rId1042" ref="N118"/>
    <hyperlink r:id="rId1043" ref="O118"/>
    <hyperlink r:id="rId1044" ref="Q118"/>
    <hyperlink r:id="rId1045" ref="R118"/>
    <hyperlink r:id="rId1046" ref="V118"/>
    <hyperlink r:id="rId1047" location=":~:text=University%20of%20Florida%20is%20a,campus%20size%20is%202%2C000%20acres." ref="Y118"/>
    <hyperlink r:id="rId1048" location=":~:text=University%20of%20Florida's%20tuition%20is,out%2Dof%2Dstate%20students." ref="AA118"/>
    <hyperlink r:id="rId1049" location=":~:text=University%20of%20Florida's%20tuition%20is,out%2Dof%2Dstate%20students." ref="AB118"/>
    <hyperlink r:id="rId1050" location=":~:text=University%20of%20Florida's%20tuition%20is,out%2Dof%2Dstate%20students." ref="AC118"/>
    <hyperlink r:id="rId1051" ref="AF118"/>
    <hyperlink r:id="rId1052" ref="AK118"/>
    <hyperlink r:id="rId1053" ref="AL118"/>
    <hyperlink r:id="rId1054" location=":~:text=University%20of%20Florida%20is%20a,campus%20size%20is%202%2C000%20acres." ref="AN118"/>
    <hyperlink r:id="rId1055" ref="C119"/>
    <hyperlink r:id="rId1056" ref="D119"/>
    <hyperlink r:id="rId1057" ref="E119"/>
    <hyperlink r:id="rId1058" ref="G119"/>
    <hyperlink r:id="rId1059" location=":~:text=PHOTOS%3A%20UGA%20Spring%20Commencement%202024&amp;text=Thousands%20gathered%20for%20the%20University,Sanford%20Stadium%20in%20Athens%2C%20Georgia." ref="N119"/>
    <hyperlink r:id="rId1060" ref="O119"/>
    <hyperlink r:id="rId1061" ref="R119"/>
    <hyperlink r:id="rId1062" ref="V119"/>
    <hyperlink r:id="rId1063" ref="Y119"/>
    <hyperlink r:id="rId1064" location=":~:text=University%20of%20Georgia's%20tuition%20is,University%20of%20Georgia%20is%20cheaper." ref="AA119"/>
    <hyperlink r:id="rId1065" location=":~:text=University%20of%20Georgia's%20tuition%20is,University%20of%20Georgia%20is%20cheaper." ref="AB119"/>
    <hyperlink r:id="rId1066" location=":~:text=University%20of%20Georgia's%20tuition%20is,University%20of%20Georgia%20is%20cheaper." ref="AC119"/>
    <hyperlink r:id="rId1067" location=":~:text=Even%20with%20the%20competitive%20tuition,Grants%20and%20the%20HOPE%20Scholarship." ref="AE119"/>
    <hyperlink r:id="rId1068" ref="AF119"/>
    <hyperlink r:id="rId1069" ref="AK119"/>
    <hyperlink r:id="rId1070" ref="C121"/>
    <hyperlink r:id="rId1071" ref="D121"/>
    <hyperlink r:id="rId1072" ref="E121"/>
    <hyperlink r:id="rId1073" ref="R121"/>
    <hyperlink r:id="rId1074" ref="U121"/>
    <hyperlink r:id="rId1075" ref="V121"/>
    <hyperlink r:id="rId1076" location=":~:text=Endowed%20funds%2C%20annuities%2C%20and%20life,value%20grew%20to%20%242.73%20billion." ref="W121"/>
    <hyperlink r:id="rId1077" ref="Y121"/>
    <hyperlink r:id="rId1078" ref="AA121"/>
    <hyperlink r:id="rId1079" ref="AE121"/>
    <hyperlink r:id="rId1080" location=":~:text=The%20legislation%2C%20which%20was%20modeled,held%20indirectly%20inside%20larger%20portfolios." ref="AF121"/>
    <hyperlink r:id="rId1081" ref="AK121"/>
    <hyperlink r:id="rId1082" ref="AN121"/>
    <hyperlink r:id="rId1083" ref="AM122"/>
    <hyperlink r:id="rId1084" location=":~:text=Students%20first%20set%20up%20their,the%20demonstration%20remained%20mostly%20peaceful." ref="AM123"/>
    <hyperlink r:id="rId1085" ref="D124"/>
    <hyperlink r:id="rId1086" ref="O124"/>
    <hyperlink r:id="rId1087" ref="Q124"/>
    <hyperlink r:id="rId1088" ref="R124"/>
    <hyperlink r:id="rId1089" ref="S124"/>
    <hyperlink r:id="rId1090" ref="V124"/>
    <hyperlink r:id="rId1091" location=":~:text=University%20of%20Mary%20Washington%20has,students%20and%2063%25%20female%20students." ref="Y124"/>
    <hyperlink r:id="rId1092" ref="AA124"/>
    <hyperlink r:id="rId1093" ref="AB124"/>
    <hyperlink r:id="rId1094" ref="AC124"/>
    <hyperlink r:id="rId1095" location=":~:text=Sammy%20the%20Eagle,Look%20no%20further%E2%80%A6.!" ref="AK124"/>
    <hyperlink r:id="rId1096" location=":~:text=University%20of%20Mary%20Washington%20has,students%20and%2063%25%20female%20students." ref="AN124"/>
    <hyperlink r:id="rId1097" ref="C125"/>
    <hyperlink r:id="rId1098" ref="V125"/>
    <hyperlink r:id="rId1099" ref="Y125"/>
    <hyperlink r:id="rId1100" ref="AA125"/>
    <hyperlink r:id="rId1101" ref="AB125"/>
    <hyperlink r:id="rId1102" ref="AC125"/>
    <hyperlink r:id="rId1103" location=":~:text=University%20of%20Maryland%2C%20College%20Park%20Financial%20Aid,demonstrated%20financial%20need%20for%20undergraduates." ref="AE125"/>
    <hyperlink r:id="rId1104" ref="AF125"/>
    <hyperlink r:id="rId1105" ref="AK125"/>
    <hyperlink r:id="rId1106" ref="C126"/>
    <hyperlink r:id="rId1107" ref="V126"/>
    <hyperlink r:id="rId1108" ref="AA126"/>
    <hyperlink r:id="rId1109" ref="AB126"/>
    <hyperlink r:id="rId1110" ref="AC126"/>
    <hyperlink r:id="rId1111" location=":~:text=37%25%20of%20undergraduate%20students%20at,undergraduate%20students%20received%20financial%20aid." ref="AE126"/>
    <hyperlink r:id="rId1112" ref="AF126"/>
    <hyperlink r:id="rId1113" ref="AK126"/>
    <hyperlink r:id="rId1114" ref="C128"/>
    <hyperlink r:id="rId1115" ref="N128"/>
    <hyperlink r:id="rId1116" ref="O128"/>
    <hyperlink r:id="rId1117" ref="Q128"/>
    <hyperlink r:id="rId1118" ref="R128"/>
    <hyperlink r:id="rId1119" ref="T128"/>
    <hyperlink r:id="rId1120" ref="V128"/>
    <hyperlink r:id="rId1121" location=":~:text=Endowment%20Support,Dartmouth%20(%2476%20million)%20campuses." ref="W128"/>
    <hyperlink r:id="rId1122" ref="Y128"/>
    <hyperlink r:id="rId1123" ref="AA128"/>
    <hyperlink r:id="rId1124" ref="AB128"/>
    <hyperlink r:id="rId1125" ref="AC128"/>
    <hyperlink r:id="rId1126" ref="AE128"/>
    <hyperlink r:id="rId1127" ref="AF128"/>
    <hyperlink r:id="rId1128" ref="AK128"/>
    <hyperlink r:id="rId1129" ref="C129"/>
    <hyperlink r:id="rId1130" ref="G129"/>
    <hyperlink r:id="rId1131" ref="J129"/>
    <hyperlink r:id="rId1132" ref="N129"/>
    <hyperlink r:id="rId1133" ref="R129"/>
    <hyperlink r:id="rId1134" ref="S129"/>
    <hyperlink r:id="rId1135" ref="T129"/>
    <hyperlink r:id="rId1136" ref="V129"/>
    <hyperlink r:id="rId1137" ref="W129"/>
    <hyperlink r:id="rId1138" location=":~:text=The%20Fall%202022%20enrollment%20of,tenured%20and%20tenure%2Dtrack%20faculty." ref="Y129"/>
    <hyperlink r:id="rId1139" ref="AA129"/>
    <hyperlink r:id="rId1140" ref="AB129"/>
    <hyperlink r:id="rId1141" ref="AC129"/>
    <hyperlink r:id="rId1142" ref="AF129"/>
    <hyperlink r:id="rId1143" ref="C130"/>
    <hyperlink r:id="rId1144" ref="G130"/>
    <hyperlink r:id="rId1145" ref="N130"/>
    <hyperlink r:id="rId1146" ref="Q130"/>
    <hyperlink r:id="rId1147" ref="S130"/>
    <hyperlink r:id="rId1148" ref="T130"/>
    <hyperlink r:id="rId1149" ref="V130"/>
    <hyperlink r:id="rId1150" ref="W130"/>
    <hyperlink r:id="rId1151" ref="Y130"/>
    <hyperlink r:id="rId1152" ref="AA130"/>
    <hyperlink r:id="rId1153" ref="AB130"/>
    <hyperlink r:id="rId1154" ref="AC130"/>
    <hyperlink r:id="rId1155" ref="AE130"/>
    <hyperlink r:id="rId1156" ref="AF130"/>
    <hyperlink r:id="rId1157" location=":~:text=Goldy%20Gopher%20is%20one%20of,national%20titles%20to%20prove%20it)." ref="AK130"/>
    <hyperlink r:id="rId1158" ref="C131"/>
    <hyperlink r:id="rId1159" ref="G131"/>
    <hyperlink r:id="rId1160" ref="K131"/>
    <hyperlink r:id="rId1161" ref="N131"/>
    <hyperlink r:id="rId1162" ref="Q131"/>
    <hyperlink r:id="rId1163" location=":~:text=Police%20used%20yellow%20tape%20to,and%20wrongful%20use%20of%20property." ref="T131"/>
    <hyperlink r:id="rId1164" ref="V131"/>
    <hyperlink r:id="rId1165" location="endowment" ref="W131"/>
    <hyperlink r:id="rId1166" ref="Y131"/>
    <hyperlink r:id="rId1167" location=":~:text=The%20Lobo%20has%20been%20the,has%20done%20so%20for%20decades." ref="AK131"/>
    <hyperlink r:id="rId1168" ref="C134"/>
    <hyperlink r:id="rId1169" ref="G134"/>
    <hyperlink r:id="rId1170" ref="J134"/>
    <hyperlink r:id="rId1171" ref="M134"/>
    <hyperlink r:id="rId1172" ref="N134"/>
    <hyperlink r:id="rId1173" ref="Q134"/>
    <hyperlink r:id="rId1174" ref="V134"/>
    <hyperlink r:id="rId1175" ref="W134"/>
    <hyperlink r:id="rId1176" ref="Y134"/>
    <hyperlink r:id="rId1177" ref="AF134"/>
    <hyperlink r:id="rId1178" ref="AK134"/>
    <hyperlink r:id="rId1179" ref="C135"/>
    <hyperlink r:id="rId1180" ref="Q135"/>
    <hyperlink r:id="rId1181" ref="V135"/>
    <hyperlink r:id="rId1182" ref="Y135"/>
    <hyperlink r:id="rId1183" ref="AF135"/>
    <hyperlink r:id="rId1184" ref="AM135"/>
    <hyperlink r:id="rId1185" ref="C136"/>
    <hyperlink r:id="rId1186" ref="R136"/>
    <hyperlink r:id="rId1187" ref="V136"/>
    <hyperlink r:id="rId1188" ref="Y136"/>
    <hyperlink r:id="rId1189" ref="AA136"/>
    <hyperlink r:id="rId1190" ref="AF136"/>
    <hyperlink r:id="rId1191" location=":~:text=The%20Daily%20Emerald%20is%20providing,18th%20days%20of%20the%20encampment." ref="AM137"/>
    <hyperlink r:id="rId1192" location=":~:text=The%20protestors%20are%20demanding%20that,with%20businesses%20that%20support%20Israel." ref="C138"/>
    <hyperlink r:id="rId1193" ref="G138"/>
    <hyperlink r:id="rId1194" ref="H138"/>
    <hyperlink r:id="rId1195" location=":~:text=Thirty%2Dthree%20people%2C%20including%20nine,a%20statement%20on%20Friday%20evening." ref="Q138"/>
    <hyperlink r:id="rId1196" ref="R138"/>
    <hyperlink r:id="rId1197" ref="V138"/>
    <hyperlink r:id="rId1198" ref="Y138"/>
    <hyperlink r:id="rId1199" ref="AA138"/>
    <hyperlink r:id="rId1200" ref="AF138"/>
    <hyperlink r:id="rId1201" ref="AM138"/>
    <hyperlink r:id="rId1202" ref="C139"/>
    <hyperlink r:id="rId1203" ref="G139"/>
    <hyperlink r:id="rId1204" ref="H139"/>
    <hyperlink r:id="rId1205" ref="Q139"/>
    <hyperlink r:id="rId1206" ref="R139"/>
    <hyperlink r:id="rId1207" ref="V139"/>
    <hyperlink r:id="rId1208" ref="W139"/>
    <hyperlink r:id="rId1209" ref="Y139"/>
    <hyperlink r:id="rId1210" ref="AA139"/>
    <hyperlink r:id="rId1211" ref="AB139"/>
    <hyperlink r:id="rId1212" ref="AC139"/>
    <hyperlink r:id="rId1213" ref="AF139"/>
    <hyperlink r:id="rId1214" ref="AM139"/>
    <hyperlink r:id="rId1215" ref="C141"/>
    <hyperlink r:id="rId1216" ref="G141"/>
    <hyperlink r:id="rId1217" ref="H141"/>
    <hyperlink r:id="rId1218" ref="N141"/>
    <hyperlink r:id="rId1219" ref="O141"/>
    <hyperlink r:id="rId1220" ref="R141"/>
    <hyperlink r:id="rId1221" ref="T141"/>
    <hyperlink r:id="rId1222" ref="V141"/>
    <hyperlink r:id="rId1223" location=":~:text=The%20University%20of%20Rochester's%20endowment,in%20our%20schools%20and%20programs." ref="W141"/>
    <hyperlink r:id="rId1224" ref="Y141"/>
    <hyperlink r:id="rId1225" ref="AA141"/>
    <hyperlink r:id="rId1226" ref="AF141"/>
    <hyperlink r:id="rId1227" ref="AM141"/>
    <hyperlink r:id="rId1228" ref="C142"/>
    <hyperlink r:id="rId1229" ref="G142"/>
    <hyperlink r:id="rId1230" ref="H142"/>
    <hyperlink r:id="rId1231" ref="J142"/>
    <hyperlink r:id="rId1232" ref="R142"/>
    <hyperlink r:id="rId1233" ref="V142"/>
    <hyperlink r:id="rId1234" ref="W142"/>
    <hyperlink r:id="rId1235" ref="Y142"/>
    <hyperlink r:id="rId1236" ref="AA142"/>
    <hyperlink r:id="rId1237" ref="AB142"/>
    <hyperlink r:id="rId1238" ref="AC142"/>
    <hyperlink r:id="rId1239" ref="AF142"/>
    <hyperlink r:id="rId1240" ref="AM142"/>
    <hyperlink r:id="rId1241" ref="C143"/>
    <hyperlink r:id="rId1242" ref="G143"/>
    <hyperlink r:id="rId1243" ref="H143"/>
    <hyperlink r:id="rId1244" ref="K143"/>
    <hyperlink r:id="rId1245" ref="S143"/>
    <hyperlink r:id="rId1246" ref="V143"/>
    <hyperlink r:id="rId1247" ref="W143"/>
    <hyperlink r:id="rId1248" ref="Y143"/>
    <hyperlink r:id="rId1249" ref="AA143"/>
    <hyperlink r:id="rId1250" ref="AF143"/>
    <hyperlink r:id="rId1251" ref="AM143"/>
    <hyperlink r:id="rId1252" ref="C145"/>
    <hyperlink r:id="rId1253" ref="O145"/>
    <hyperlink r:id="rId1254" ref="Q145"/>
    <hyperlink r:id="rId1255" location=":~:text=On%20April%2024%2C%20during%20the,campus%20ground%2C%20arresting%2079%20people." ref="R145"/>
    <hyperlink r:id="rId1256" ref="V145"/>
    <hyperlink r:id="rId1257" ref="W145"/>
    <hyperlink r:id="rId1258" ref="Y145"/>
    <hyperlink r:id="rId1259" ref="AA145"/>
    <hyperlink r:id="rId1260" ref="AB145"/>
    <hyperlink r:id="rId1261" ref="AC145"/>
    <hyperlink r:id="rId1262" ref="AF145"/>
    <hyperlink r:id="rId1263" ref="C146"/>
    <hyperlink r:id="rId1264" ref="G146"/>
    <hyperlink r:id="rId1265" ref="H146"/>
    <hyperlink r:id="rId1266" ref="N146"/>
    <hyperlink r:id="rId1267" ref="Q146"/>
    <hyperlink r:id="rId1268" ref="V146"/>
    <hyperlink r:id="rId1269" ref="W146"/>
    <hyperlink r:id="rId1270" ref="Y146"/>
    <hyperlink r:id="rId1271" ref="AA146"/>
    <hyperlink r:id="rId1272" ref="AB146"/>
    <hyperlink r:id="rId1273" ref="AC146"/>
    <hyperlink r:id="rId1274" ref="AF146"/>
    <hyperlink r:id="rId1275" ref="AM146"/>
    <hyperlink r:id="rId1276" ref="C147"/>
    <hyperlink r:id="rId1277" ref="G147"/>
    <hyperlink r:id="rId1278" ref="H147"/>
    <hyperlink r:id="rId1279" ref="N147"/>
    <hyperlink r:id="rId1280" ref="V147"/>
    <hyperlink r:id="rId1281" ref="W147"/>
    <hyperlink r:id="rId1282" ref="Y147"/>
    <hyperlink r:id="rId1283" ref="AA147"/>
    <hyperlink r:id="rId1284" ref="AB147"/>
    <hyperlink r:id="rId1285" ref="AC147"/>
    <hyperlink r:id="rId1286" ref="AF147"/>
    <hyperlink r:id="rId1287" ref="AM147"/>
    <hyperlink r:id="rId1288" ref="C148"/>
    <hyperlink r:id="rId1289" ref="G148"/>
    <hyperlink r:id="rId1290" ref="H148"/>
    <hyperlink r:id="rId1291" ref="N148"/>
    <hyperlink r:id="rId1292" ref="S148"/>
    <hyperlink r:id="rId1293" ref="V148"/>
    <hyperlink r:id="rId1294" ref="W148"/>
    <hyperlink r:id="rId1295" ref="Y148"/>
    <hyperlink r:id="rId1296" ref="AA148"/>
    <hyperlink r:id="rId1297" ref="AB148"/>
    <hyperlink r:id="rId1298" ref="AC148"/>
    <hyperlink r:id="rId1299" ref="AM148"/>
    <hyperlink r:id="rId1300" location=":~:text=Protesters%20at%20UW%2DMadison%20issued,for%20an%20immediate%20and%20permanent" ref="C149"/>
    <hyperlink r:id="rId1301" location=":~:text=UW%20Police%20remove%20tents%20from,before%20they%20were%20removed%20Wednesday." ref="G149"/>
    <hyperlink r:id="rId1302" location=":~:text=UW%20Police%20remove%20tents%20from,before%20they%20were%20removed%20Wednesday." ref="H149"/>
    <hyperlink r:id="rId1303" ref="N149"/>
    <hyperlink r:id="rId1304" location=":~:text=Of%20the%2034%20arrested%2C%2018,Times%20reporter%20on%20the%20scene." ref="Q149"/>
    <hyperlink r:id="rId1305" ref="S149"/>
    <hyperlink r:id="rId1306" ref="T149"/>
    <hyperlink r:id="rId1307" ref="V149"/>
    <hyperlink r:id="rId1308" location=":~:text=University%20of%20Wisconsin%2DMadison's%20%243.8,Pensions%20%26%20Investments%20as%20of%20Nov." ref="W149"/>
    <hyperlink r:id="rId1309" ref="Y149"/>
    <hyperlink r:id="rId1310" ref="AA149"/>
    <hyperlink r:id="rId1311" ref="AB149"/>
    <hyperlink r:id="rId1312" ref="AC149"/>
    <hyperlink r:id="rId1313" ref="AF149"/>
    <hyperlink r:id="rId1314" location=":~:text=Of%20the%2034%20arrested%2C%2018,Times%20reporter%20on%20the%20scene." ref="AM149"/>
    <hyperlink r:id="rId1315" ref="C150"/>
    <hyperlink r:id="rId1316" location=":~:text=The%20encampment%20was%20set%20up,tents%20at%20the%20Milwaukee%20campus." ref="G150"/>
    <hyperlink r:id="rId1317" location=":~:text=The%20encampment%20was%20set%20up,tents%20at%20the%20Milwaukee%20campus." ref="H150"/>
    <hyperlink r:id="rId1318" ref="N150"/>
    <hyperlink r:id="rId1319" location=":~:text=As%20of%20Monday%2C%20despite%20breaking,likely%20be%20billed%20to%20taxpayers." ref="R150"/>
    <hyperlink r:id="rId1320" ref="S150"/>
    <hyperlink r:id="rId1321" ref="V150"/>
    <hyperlink r:id="rId1322" ref="W150"/>
    <hyperlink r:id="rId1323" ref="Y150"/>
    <hyperlink r:id="rId1324" ref="AA150"/>
    <hyperlink r:id="rId1325" ref="AB150"/>
    <hyperlink r:id="rId1326" ref="AC150"/>
    <hyperlink r:id="rId1327" ref="AF150"/>
    <hyperlink r:id="rId1328" ref="C151"/>
    <hyperlink r:id="rId1329" ref="N151"/>
    <hyperlink r:id="rId1330" location=":~:text=No%20arrests%20were%20made.&amp;text=ARLINGTON%2C%20Texas%20%E2%80%94%20University%20of%20Texas,ending%20an%20eight%2Dday%20encampment." ref="R151"/>
    <hyperlink r:id="rId1331" ref="V151"/>
    <hyperlink r:id="rId1332" ref="W151"/>
    <hyperlink r:id="rId1333" ref="Y151"/>
    <hyperlink r:id="rId1334" ref="AA151"/>
    <hyperlink r:id="rId1335" ref="AB151"/>
    <hyperlink r:id="rId1336" ref="AC151"/>
    <hyperlink r:id="rId1337" ref="AF151"/>
    <hyperlink r:id="rId1338" ref="AM151"/>
    <hyperlink r:id="rId1339" ref="C152"/>
    <hyperlink r:id="rId1340" ref="G152"/>
    <hyperlink r:id="rId1341" ref="H152"/>
    <hyperlink r:id="rId1342" ref="Q152"/>
    <hyperlink r:id="rId1343" ref="R152"/>
    <hyperlink r:id="rId1344" ref="V152"/>
    <hyperlink r:id="rId1345" location=":~:text=%24792%20million%20endowment%3A%20The%20market,sustainability%20and%20long%2Dterm%20impact." ref="W152"/>
    <hyperlink r:id="rId1346" ref="Y152"/>
    <hyperlink r:id="rId1347" ref="AA152"/>
    <hyperlink r:id="rId1348" ref="AB152"/>
    <hyperlink r:id="rId1349" ref="AC152"/>
    <hyperlink r:id="rId1350" ref="C153"/>
    <hyperlink r:id="rId1351" ref="N153"/>
    <hyperlink r:id="rId1352" ref="Q153"/>
    <hyperlink r:id="rId1353" ref="V153"/>
    <hyperlink r:id="rId1354" location=":~:text=Vanderbilt%20reported%20an%20annual%20endowment,from%20%2410.2%20billion%20in%202022." ref="W153"/>
    <hyperlink r:id="rId1355" ref="Y153"/>
    <hyperlink r:id="rId1356" ref="AA153"/>
    <hyperlink r:id="rId1357" ref="AF153"/>
    <hyperlink r:id="rId1358" ref="AM153"/>
    <hyperlink r:id="rId1359" ref="S154"/>
    <hyperlink r:id="rId1360" ref="AM154"/>
    <hyperlink r:id="rId1361" ref="C155"/>
    <hyperlink r:id="rId1362" ref="N155"/>
    <hyperlink r:id="rId1363" ref="R155"/>
    <hyperlink r:id="rId1364" ref="V155"/>
    <hyperlink r:id="rId1365" ref="W155"/>
    <hyperlink r:id="rId1366" ref="Y155"/>
    <hyperlink r:id="rId1367" ref="AA155"/>
    <hyperlink r:id="rId1368" ref="AB155"/>
    <hyperlink r:id="rId1369" ref="AC155"/>
    <hyperlink r:id="rId1370" ref="AF155"/>
    <hyperlink r:id="rId1371" ref="C156"/>
    <hyperlink r:id="rId1372" ref="K156"/>
    <hyperlink r:id="rId1373" ref="N156"/>
    <hyperlink r:id="rId1374" ref="R156"/>
    <hyperlink r:id="rId1375" ref="V156"/>
    <hyperlink r:id="rId1376" location=":~:text=Home%20%C2%BB%20Portfolio-,Investments,is%20held%20in%20the%20endowment." ref="W156"/>
    <hyperlink r:id="rId1377" ref="Y156"/>
    <hyperlink r:id="rId1378" ref="AA156"/>
    <hyperlink r:id="rId1379" ref="AM156"/>
    <hyperlink r:id="rId1380" location=":~:text=The%20Daily%20Emerald%20is%20providing,18th%20days%20of%20the%20encampment." ref="AM157"/>
    <hyperlink r:id="rId1381" ref="AN158"/>
    <hyperlink r:id="rId1382" ref="C159"/>
    <hyperlink r:id="rId1383" ref="H159"/>
    <hyperlink r:id="rId1384" ref="K159"/>
    <hyperlink r:id="rId1385" ref="N159"/>
    <hyperlink r:id="rId1386" ref="Q159"/>
    <hyperlink r:id="rId1387" ref="V159"/>
    <hyperlink r:id="rId1388" ref="W159"/>
    <hyperlink r:id="rId1389" ref="Y159"/>
    <hyperlink r:id="rId1390" location="google_vignette" ref="AF159"/>
    <hyperlink r:id="rId1391" ref="AM159"/>
    <hyperlink r:id="rId1392" ref="AM160"/>
    <hyperlink r:id="rId1393" ref="AM161"/>
    <hyperlink r:id="rId1394" ref="S162"/>
    <hyperlink r:id="rId1395" location=":~:text=Students%20at%20Williams%20College%20had,to%20divest%20from%20weapons%20manufacturing." ref="AM162"/>
    <hyperlink r:id="rId1396" ref="V163"/>
    <hyperlink r:id="rId1397" location=":~:text=As%20of%20September%2030%2C%202023,for%20student%20and%20faculty%20support." ref="W163"/>
    <hyperlink r:id="rId1398" ref="Y163"/>
    <hyperlink r:id="rId1399" ref="AF163"/>
    <hyperlink r:id="rId1400" ref="AM163"/>
    <hyperlink r:id="rId1401" ref="C164"/>
    <hyperlink r:id="rId1402" ref="H164"/>
    <hyperlink r:id="rId1403" location=":~:text=Wesleyan's%20192nd%20Commencement%20Ceremony%20is,will%20last%20approximately%202%C2%BD%20hours." ref="N164"/>
    <hyperlink r:id="rId1404" ref="V164"/>
    <hyperlink r:id="rId1405" ref="W164"/>
    <hyperlink r:id="rId1406" ref="Y164"/>
    <hyperlink r:id="rId1407" ref="AF164"/>
    <hyperlink r:id="rId1408" ref="AM164"/>
    <hyperlink r:id="rId1409" location=":~:text=As%20part%20of%20that%20earlier,them%20each%20with%20criminal%20trespassing." ref="C165"/>
    <hyperlink r:id="rId1410" ref="H165"/>
    <hyperlink r:id="rId1411" ref="N165"/>
    <hyperlink r:id="rId1412" ref="Q165"/>
    <hyperlink r:id="rId1413" ref="S165"/>
    <hyperlink r:id="rId1414" ref="V165"/>
    <hyperlink r:id="rId1415" ref="W165"/>
    <hyperlink r:id="rId1416" ref="Y165"/>
    <hyperlink r:id="rId1417" ref="AF165"/>
    <hyperlink r:id="rId1418" ref="AM165"/>
  </hyperlinks>
  <drawing r:id="rId14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38"/>
  </cols>
  <sheetData>
    <row r="1">
      <c r="A1" s="233" t="s">
        <v>9</v>
      </c>
      <c r="E1" s="3" t="s">
        <v>34</v>
      </c>
      <c r="F1" s="504"/>
    </row>
    <row r="2">
      <c r="A2" s="505">
        <v>12.0</v>
      </c>
      <c r="C2" s="505">
        <f>AVERAGE(A2:A93)</f>
        <v>9.119565217</v>
      </c>
      <c r="D2" s="233" t="s">
        <v>1330</v>
      </c>
      <c r="E2" s="16" t="s">
        <v>57</v>
      </c>
      <c r="F2" s="506">
        <f t="shared" ref="F2:F112" si="1">COUNTIF($E$2:$E$112,E2)</f>
        <v>5</v>
      </c>
    </row>
    <row r="3">
      <c r="A3" s="505">
        <v>1.0</v>
      </c>
      <c r="C3" s="505">
        <f>MEDIAN(A2:A93)</f>
        <v>10.5</v>
      </c>
      <c r="D3" s="233" t="s">
        <v>1331</v>
      </c>
      <c r="E3" s="16" t="s">
        <v>74</v>
      </c>
      <c r="F3" s="506">
        <f t="shared" si="1"/>
        <v>2</v>
      </c>
    </row>
    <row r="4">
      <c r="A4" s="505">
        <v>15.0</v>
      </c>
      <c r="C4" s="505">
        <f>MAX(A2:A93)</f>
        <v>40</v>
      </c>
      <c r="D4" s="233" t="s">
        <v>1332</v>
      </c>
      <c r="E4" s="16" t="s">
        <v>88</v>
      </c>
      <c r="F4" s="506">
        <f t="shared" si="1"/>
        <v>4</v>
      </c>
    </row>
    <row r="5">
      <c r="A5" s="505">
        <v>13.0</v>
      </c>
      <c r="C5" s="505">
        <f>MIN(A2:A93)</f>
        <v>0</v>
      </c>
      <c r="D5" s="233" t="s">
        <v>1333</v>
      </c>
      <c r="E5" s="16" t="s">
        <v>100</v>
      </c>
      <c r="F5" s="506">
        <f t="shared" si="1"/>
        <v>13</v>
      </c>
    </row>
    <row r="6">
      <c r="A6" s="505">
        <v>2.0</v>
      </c>
      <c r="E6" s="16" t="s">
        <v>112</v>
      </c>
      <c r="F6" s="506">
        <f t="shared" si="1"/>
        <v>8</v>
      </c>
    </row>
    <row r="7">
      <c r="A7" s="505">
        <v>6.0</v>
      </c>
      <c r="E7" s="16" t="s">
        <v>127</v>
      </c>
      <c r="F7" s="506">
        <f t="shared" si="1"/>
        <v>2</v>
      </c>
    </row>
    <row r="8">
      <c r="A8" s="505">
        <v>13.0</v>
      </c>
      <c r="E8" s="16" t="s">
        <v>141</v>
      </c>
      <c r="F8" s="506">
        <f t="shared" si="1"/>
        <v>7</v>
      </c>
    </row>
    <row r="9">
      <c r="A9" s="505">
        <v>8.0</v>
      </c>
      <c r="E9" s="16" t="s">
        <v>154</v>
      </c>
      <c r="F9" s="506">
        <f t="shared" si="1"/>
        <v>13</v>
      </c>
    </row>
    <row r="10">
      <c r="A10" s="505">
        <v>11.0</v>
      </c>
      <c r="E10" s="16" t="s">
        <v>167</v>
      </c>
      <c r="F10" s="506">
        <f t="shared" si="1"/>
        <v>4</v>
      </c>
    </row>
    <row r="11">
      <c r="A11" s="505">
        <v>13.0</v>
      </c>
      <c r="E11" s="16" t="s">
        <v>100</v>
      </c>
      <c r="F11" s="506">
        <f t="shared" si="1"/>
        <v>13</v>
      </c>
    </row>
    <row r="12">
      <c r="A12" s="505">
        <v>15.0</v>
      </c>
      <c r="E12" s="16" t="s">
        <v>88</v>
      </c>
      <c r="F12" s="506">
        <f t="shared" si="1"/>
        <v>4</v>
      </c>
    </row>
    <row r="13">
      <c r="A13" s="505">
        <v>18.0</v>
      </c>
      <c r="E13" s="16" t="s">
        <v>100</v>
      </c>
      <c r="F13" s="506">
        <f t="shared" si="1"/>
        <v>13</v>
      </c>
    </row>
    <row r="14">
      <c r="A14" s="505">
        <v>9.0</v>
      </c>
      <c r="E14" s="16" t="s">
        <v>154</v>
      </c>
      <c r="F14" s="506">
        <f t="shared" si="1"/>
        <v>13</v>
      </c>
    </row>
    <row r="15">
      <c r="A15" s="505">
        <v>5.0</v>
      </c>
      <c r="E15" s="16" t="s">
        <v>100</v>
      </c>
      <c r="F15" s="506">
        <f t="shared" si="1"/>
        <v>13</v>
      </c>
    </row>
    <row r="16">
      <c r="A16" s="505">
        <v>10.0</v>
      </c>
      <c r="E16" s="16" t="s">
        <v>225</v>
      </c>
      <c r="F16" s="506">
        <f t="shared" si="1"/>
        <v>4</v>
      </c>
    </row>
    <row r="17">
      <c r="A17" s="505">
        <v>15.0</v>
      </c>
      <c r="E17" s="16" t="s">
        <v>141</v>
      </c>
      <c r="F17" s="506">
        <f t="shared" si="1"/>
        <v>7</v>
      </c>
    </row>
    <row r="18">
      <c r="A18" s="505">
        <v>2.0</v>
      </c>
      <c r="E18" s="16" t="s">
        <v>112</v>
      </c>
      <c r="F18" s="506">
        <f t="shared" si="1"/>
        <v>8</v>
      </c>
    </row>
    <row r="19">
      <c r="A19" s="505">
        <v>0.0</v>
      </c>
      <c r="E19" s="16" t="s">
        <v>259</v>
      </c>
      <c r="F19" s="506">
        <f t="shared" si="1"/>
        <v>2</v>
      </c>
    </row>
    <row r="20">
      <c r="A20" s="505">
        <v>13.0</v>
      </c>
      <c r="E20" s="16" t="s">
        <v>100</v>
      </c>
      <c r="F20" s="506">
        <f t="shared" si="1"/>
        <v>13</v>
      </c>
    </row>
    <row r="21">
      <c r="A21" s="505">
        <v>5.0</v>
      </c>
      <c r="E21" s="16" t="s">
        <v>282</v>
      </c>
      <c r="F21" s="506">
        <f t="shared" si="1"/>
        <v>3</v>
      </c>
    </row>
    <row r="22">
      <c r="A22" s="505">
        <v>0.0</v>
      </c>
      <c r="E22" s="16" t="s">
        <v>100</v>
      </c>
      <c r="F22" s="506">
        <f t="shared" si="1"/>
        <v>13</v>
      </c>
    </row>
    <row r="23">
      <c r="A23" s="505">
        <v>13.0</v>
      </c>
      <c r="E23" s="16" t="s">
        <v>57</v>
      </c>
      <c r="F23" s="506">
        <f t="shared" si="1"/>
        <v>5</v>
      </c>
    </row>
    <row r="24">
      <c r="A24" s="505">
        <v>13.0</v>
      </c>
      <c r="E24" s="16" t="s">
        <v>313</v>
      </c>
      <c r="F24" s="506">
        <f t="shared" si="1"/>
        <v>3</v>
      </c>
    </row>
    <row r="25">
      <c r="A25" s="505">
        <v>13.0</v>
      </c>
      <c r="E25" s="16" t="s">
        <v>57</v>
      </c>
      <c r="F25" s="506">
        <f t="shared" si="1"/>
        <v>5</v>
      </c>
    </row>
    <row r="26">
      <c r="A26" s="505">
        <v>13.0</v>
      </c>
      <c r="E26" s="16" t="s">
        <v>57</v>
      </c>
      <c r="F26" s="506">
        <f t="shared" si="1"/>
        <v>5</v>
      </c>
    </row>
    <row r="27">
      <c r="A27" s="505">
        <v>15.0</v>
      </c>
      <c r="E27" s="16" t="s">
        <v>347</v>
      </c>
      <c r="F27" s="506">
        <f t="shared" si="1"/>
        <v>2</v>
      </c>
    </row>
    <row r="28">
      <c r="A28" s="505">
        <v>13.0</v>
      </c>
      <c r="E28" s="85" t="s">
        <v>112</v>
      </c>
      <c r="F28" s="506">
        <f t="shared" si="1"/>
        <v>8</v>
      </c>
    </row>
    <row r="29">
      <c r="A29" s="505">
        <v>11.0</v>
      </c>
      <c r="E29" s="85" t="s">
        <v>141</v>
      </c>
      <c r="F29" s="506">
        <f t="shared" si="1"/>
        <v>7</v>
      </c>
    </row>
    <row r="30">
      <c r="A30" s="505">
        <v>2.0</v>
      </c>
      <c r="E30" s="85" t="s">
        <v>57</v>
      </c>
      <c r="F30" s="506">
        <f t="shared" si="1"/>
        <v>5</v>
      </c>
    </row>
    <row r="31">
      <c r="A31" s="505">
        <v>19.0</v>
      </c>
      <c r="E31" s="85" t="s">
        <v>379</v>
      </c>
      <c r="F31" s="506">
        <f t="shared" si="1"/>
        <v>4</v>
      </c>
    </row>
    <row r="32">
      <c r="A32" s="505">
        <v>14.0</v>
      </c>
      <c r="E32" s="85" t="s">
        <v>379</v>
      </c>
      <c r="F32" s="506">
        <f t="shared" si="1"/>
        <v>4</v>
      </c>
    </row>
    <row r="33">
      <c r="A33" s="505">
        <v>8.0</v>
      </c>
      <c r="E33" s="85" t="s">
        <v>392</v>
      </c>
      <c r="F33" s="506">
        <f t="shared" si="1"/>
        <v>4</v>
      </c>
    </row>
    <row r="34">
      <c r="A34" s="505">
        <v>0.0</v>
      </c>
      <c r="E34" s="85" t="s">
        <v>400</v>
      </c>
      <c r="F34" s="506">
        <f t="shared" si="1"/>
        <v>2</v>
      </c>
    </row>
    <row r="35">
      <c r="A35" s="505">
        <v>12.0</v>
      </c>
      <c r="E35" s="85" t="s">
        <v>392</v>
      </c>
      <c r="F35" s="506">
        <f t="shared" si="1"/>
        <v>4</v>
      </c>
    </row>
    <row r="36">
      <c r="A36" s="505">
        <v>0.0</v>
      </c>
      <c r="E36" s="85" t="s">
        <v>112</v>
      </c>
      <c r="F36" s="506">
        <f t="shared" si="1"/>
        <v>8</v>
      </c>
    </row>
    <row r="37">
      <c r="A37" s="505">
        <v>11.0</v>
      </c>
      <c r="E37" s="85" t="s">
        <v>88</v>
      </c>
      <c r="F37" s="506">
        <f t="shared" si="1"/>
        <v>4</v>
      </c>
    </row>
    <row r="38">
      <c r="A38" s="505">
        <v>13.0</v>
      </c>
      <c r="E38" s="85" t="s">
        <v>167</v>
      </c>
      <c r="F38" s="506">
        <f t="shared" si="1"/>
        <v>4</v>
      </c>
    </row>
    <row r="39">
      <c r="A39" s="505">
        <v>14.0</v>
      </c>
      <c r="E39" s="85" t="s">
        <v>429</v>
      </c>
      <c r="F39" s="506">
        <f t="shared" si="1"/>
        <v>3</v>
      </c>
    </row>
    <row r="40">
      <c r="A40" s="505">
        <v>15.0</v>
      </c>
      <c r="E40" s="85" t="s">
        <v>436</v>
      </c>
      <c r="F40" s="506">
        <f t="shared" si="1"/>
        <v>2</v>
      </c>
    </row>
    <row r="41">
      <c r="A41" s="505">
        <v>10.0</v>
      </c>
      <c r="E41" s="85" t="s">
        <v>100</v>
      </c>
      <c r="F41" s="506">
        <f t="shared" si="1"/>
        <v>13</v>
      </c>
    </row>
    <row r="42">
      <c r="A42" s="505">
        <v>18.0</v>
      </c>
      <c r="E42" s="85" t="s">
        <v>448</v>
      </c>
      <c r="F42" s="506">
        <f t="shared" si="1"/>
        <v>5</v>
      </c>
    </row>
    <row r="43">
      <c r="A43" s="505">
        <v>11.0</v>
      </c>
      <c r="E43" s="85" t="s">
        <v>448</v>
      </c>
      <c r="F43" s="506">
        <f t="shared" si="1"/>
        <v>5</v>
      </c>
    </row>
    <row r="44">
      <c r="A44" s="505">
        <v>0.0</v>
      </c>
      <c r="E44" s="85" t="s">
        <v>112</v>
      </c>
      <c r="F44" s="506">
        <f t="shared" si="1"/>
        <v>8</v>
      </c>
    </row>
    <row r="45">
      <c r="A45" s="505">
        <v>12.0</v>
      </c>
      <c r="E45" s="85" t="s">
        <v>225</v>
      </c>
      <c r="F45" s="506">
        <f t="shared" si="1"/>
        <v>4</v>
      </c>
    </row>
    <row r="46">
      <c r="A46" s="505">
        <v>5.0</v>
      </c>
      <c r="E46" s="85" t="s">
        <v>167</v>
      </c>
      <c r="F46" s="506">
        <f t="shared" si="1"/>
        <v>4</v>
      </c>
    </row>
    <row r="47">
      <c r="A47" s="505">
        <v>4.0</v>
      </c>
      <c r="E47" s="85" t="s">
        <v>154</v>
      </c>
      <c r="F47" s="506">
        <f t="shared" si="1"/>
        <v>13</v>
      </c>
    </row>
    <row r="48">
      <c r="A48" s="505">
        <v>29.0</v>
      </c>
      <c r="E48" s="85" t="s">
        <v>167</v>
      </c>
      <c r="F48" s="506">
        <f t="shared" si="1"/>
        <v>4</v>
      </c>
    </row>
    <row r="49">
      <c r="A49" s="505">
        <v>2.0</v>
      </c>
      <c r="E49" s="85" t="s">
        <v>100</v>
      </c>
      <c r="F49" s="506">
        <f t="shared" si="1"/>
        <v>13</v>
      </c>
    </row>
    <row r="50">
      <c r="A50" s="505">
        <v>0.0</v>
      </c>
      <c r="E50" s="85" t="s">
        <v>154</v>
      </c>
      <c r="F50" s="506">
        <f t="shared" si="1"/>
        <v>13</v>
      </c>
    </row>
    <row r="51">
      <c r="A51" s="505">
        <v>1.0</v>
      </c>
      <c r="E51" s="85" t="s">
        <v>499</v>
      </c>
      <c r="F51" s="506">
        <f t="shared" si="1"/>
        <v>2</v>
      </c>
    </row>
    <row r="52">
      <c r="A52" s="505">
        <v>11.0</v>
      </c>
      <c r="E52" s="85" t="s">
        <v>379</v>
      </c>
      <c r="F52" s="506">
        <f t="shared" si="1"/>
        <v>4</v>
      </c>
    </row>
    <row r="53">
      <c r="A53" s="505">
        <v>4.0</v>
      </c>
      <c r="E53" s="85" t="s">
        <v>127</v>
      </c>
      <c r="F53" s="506">
        <f t="shared" si="1"/>
        <v>2</v>
      </c>
    </row>
    <row r="54">
      <c r="A54" s="505">
        <v>23.0</v>
      </c>
      <c r="E54" s="85" t="s">
        <v>517</v>
      </c>
      <c r="F54" s="506">
        <f t="shared" si="1"/>
        <v>4</v>
      </c>
    </row>
    <row r="55">
      <c r="A55" s="505">
        <v>6.0</v>
      </c>
      <c r="E55" s="85" t="s">
        <v>499</v>
      </c>
      <c r="F55" s="506">
        <f t="shared" si="1"/>
        <v>2</v>
      </c>
    </row>
    <row r="56">
      <c r="A56" s="505">
        <v>9.0</v>
      </c>
      <c r="E56" s="16" t="s">
        <v>154</v>
      </c>
      <c r="F56" s="506">
        <f t="shared" si="1"/>
        <v>13</v>
      </c>
    </row>
    <row r="57">
      <c r="A57" s="505">
        <v>8.0</v>
      </c>
      <c r="E57" s="16" t="s">
        <v>112</v>
      </c>
      <c r="F57" s="506">
        <f t="shared" si="1"/>
        <v>8</v>
      </c>
    </row>
    <row r="58">
      <c r="A58" s="505">
        <v>15.0</v>
      </c>
      <c r="E58" s="16" t="s">
        <v>154</v>
      </c>
      <c r="F58" s="506">
        <f t="shared" si="1"/>
        <v>13</v>
      </c>
    </row>
    <row r="59">
      <c r="A59" s="505">
        <v>15.0</v>
      </c>
      <c r="E59" s="16" t="s">
        <v>154</v>
      </c>
      <c r="F59" s="506">
        <f t="shared" si="1"/>
        <v>13</v>
      </c>
    </row>
    <row r="60">
      <c r="A60" s="505">
        <v>0.0</v>
      </c>
      <c r="E60" s="16" t="s">
        <v>100</v>
      </c>
      <c r="F60" s="506">
        <f t="shared" si="1"/>
        <v>13</v>
      </c>
    </row>
    <row r="61">
      <c r="A61" s="505">
        <v>14.0</v>
      </c>
      <c r="E61" s="16" t="s">
        <v>141</v>
      </c>
      <c r="F61" s="506">
        <f t="shared" si="1"/>
        <v>7</v>
      </c>
    </row>
    <row r="62">
      <c r="A62" s="505">
        <v>14.0</v>
      </c>
      <c r="E62" s="16" t="s">
        <v>100</v>
      </c>
      <c r="F62" s="506">
        <f t="shared" si="1"/>
        <v>13</v>
      </c>
    </row>
    <row r="63">
      <c r="A63" s="505">
        <v>13.0</v>
      </c>
      <c r="E63" s="16" t="s">
        <v>141</v>
      </c>
      <c r="F63" s="506">
        <f t="shared" si="1"/>
        <v>7</v>
      </c>
    </row>
    <row r="64">
      <c r="A64" s="505">
        <v>13.0</v>
      </c>
      <c r="E64" s="16" t="s">
        <v>100</v>
      </c>
      <c r="F64" s="506">
        <f t="shared" si="1"/>
        <v>13</v>
      </c>
    </row>
    <row r="65">
      <c r="A65" s="505">
        <v>1.0</v>
      </c>
      <c r="E65" s="16" t="s">
        <v>638</v>
      </c>
      <c r="F65" s="506">
        <f t="shared" si="1"/>
        <v>3</v>
      </c>
    </row>
    <row r="66">
      <c r="A66" s="505">
        <v>18.0</v>
      </c>
      <c r="E66" s="16" t="s">
        <v>448</v>
      </c>
      <c r="F66" s="506">
        <f t="shared" si="1"/>
        <v>5</v>
      </c>
    </row>
    <row r="67">
      <c r="A67" s="505">
        <v>10.0</v>
      </c>
      <c r="E67" s="16" t="s">
        <v>112</v>
      </c>
      <c r="F67" s="506">
        <f t="shared" si="1"/>
        <v>8</v>
      </c>
    </row>
    <row r="68">
      <c r="A68" s="505">
        <v>18.0</v>
      </c>
      <c r="E68" s="16" t="s">
        <v>400</v>
      </c>
      <c r="F68" s="506">
        <f t="shared" si="1"/>
        <v>2</v>
      </c>
    </row>
    <row r="69">
      <c r="A69" s="505">
        <v>0.0</v>
      </c>
      <c r="E69" s="16" t="s">
        <v>100</v>
      </c>
      <c r="F69" s="506">
        <f t="shared" si="1"/>
        <v>13</v>
      </c>
    </row>
    <row r="70">
      <c r="A70" s="505">
        <v>4.0</v>
      </c>
      <c r="E70" s="16" t="s">
        <v>74</v>
      </c>
      <c r="F70" s="506">
        <f t="shared" si="1"/>
        <v>2</v>
      </c>
    </row>
    <row r="71">
      <c r="A71" s="505">
        <v>7.0</v>
      </c>
      <c r="E71" s="16" t="s">
        <v>154</v>
      </c>
      <c r="F71" s="506">
        <f t="shared" si="1"/>
        <v>13</v>
      </c>
    </row>
    <row r="72">
      <c r="A72" s="505">
        <v>1.0</v>
      </c>
      <c r="E72" s="16" t="s">
        <v>154</v>
      </c>
      <c r="F72" s="506">
        <f t="shared" si="1"/>
        <v>13</v>
      </c>
    </row>
    <row r="73">
      <c r="A73" s="505">
        <v>15.0</v>
      </c>
      <c r="E73" s="16" t="s">
        <v>154</v>
      </c>
      <c r="F73" s="506">
        <f t="shared" si="1"/>
        <v>13</v>
      </c>
    </row>
    <row r="74">
      <c r="A74" s="505">
        <v>6.0</v>
      </c>
      <c r="E74" s="16" t="s">
        <v>154</v>
      </c>
      <c r="F74" s="506">
        <f t="shared" si="1"/>
        <v>13</v>
      </c>
    </row>
    <row r="75">
      <c r="A75" s="505">
        <v>17.0</v>
      </c>
      <c r="E75" s="16" t="s">
        <v>154</v>
      </c>
      <c r="F75" s="506">
        <f t="shared" si="1"/>
        <v>13</v>
      </c>
    </row>
    <row r="76">
      <c r="A76" s="505">
        <v>1.0</v>
      </c>
      <c r="E76" s="16" t="s">
        <v>225</v>
      </c>
      <c r="F76" s="506">
        <f t="shared" si="1"/>
        <v>4</v>
      </c>
    </row>
    <row r="77">
      <c r="A77" s="505">
        <v>11.0</v>
      </c>
      <c r="E77" s="16" t="s">
        <v>88</v>
      </c>
      <c r="F77" s="506">
        <f t="shared" si="1"/>
        <v>4</v>
      </c>
    </row>
    <row r="78">
      <c r="A78" s="505">
        <v>0.0</v>
      </c>
      <c r="E78" s="16" t="s">
        <v>282</v>
      </c>
      <c r="F78" s="506">
        <f t="shared" si="1"/>
        <v>3</v>
      </c>
    </row>
    <row r="79">
      <c r="A79" s="505">
        <v>0.0</v>
      </c>
      <c r="E79" s="16" t="s">
        <v>259</v>
      </c>
      <c r="F79" s="506">
        <f t="shared" si="1"/>
        <v>2</v>
      </c>
    </row>
    <row r="80">
      <c r="A80" s="505">
        <v>10.0</v>
      </c>
      <c r="E80" s="16" t="s">
        <v>225</v>
      </c>
      <c r="F80" s="506">
        <f t="shared" si="1"/>
        <v>4</v>
      </c>
    </row>
    <row r="81">
      <c r="A81" s="505">
        <v>11.0</v>
      </c>
      <c r="E81" s="16" t="s">
        <v>313</v>
      </c>
      <c r="F81" s="506">
        <f t="shared" si="1"/>
        <v>3</v>
      </c>
    </row>
    <row r="82">
      <c r="A82" s="505">
        <v>11.0</v>
      </c>
      <c r="E82" s="16" t="s">
        <v>392</v>
      </c>
      <c r="F82" s="506">
        <f t="shared" si="1"/>
        <v>4</v>
      </c>
    </row>
    <row r="83">
      <c r="A83" s="505">
        <v>11.0</v>
      </c>
      <c r="E83" s="16" t="s">
        <v>392</v>
      </c>
      <c r="F83" s="506">
        <f t="shared" si="1"/>
        <v>4</v>
      </c>
    </row>
    <row r="84">
      <c r="A84" s="505">
        <v>7.0</v>
      </c>
      <c r="E84" s="16" t="s">
        <v>112</v>
      </c>
      <c r="F84" s="506">
        <f t="shared" si="1"/>
        <v>8</v>
      </c>
    </row>
    <row r="85">
      <c r="A85" s="505">
        <v>0.0</v>
      </c>
      <c r="E85" s="16" t="s">
        <v>429</v>
      </c>
      <c r="F85" s="506">
        <f t="shared" si="1"/>
        <v>3</v>
      </c>
    </row>
    <row r="86">
      <c r="A86" s="505">
        <v>40.0</v>
      </c>
      <c r="E86" s="16" t="s">
        <v>347</v>
      </c>
      <c r="F86" s="506">
        <f t="shared" si="1"/>
        <v>2</v>
      </c>
    </row>
    <row r="87">
      <c r="A87" s="505">
        <v>1.0</v>
      </c>
      <c r="E87" s="16" t="s">
        <v>824</v>
      </c>
      <c r="F87" s="506">
        <f t="shared" si="1"/>
        <v>1</v>
      </c>
    </row>
    <row r="88">
      <c r="A88" s="505">
        <v>3.0</v>
      </c>
      <c r="E88" s="16"/>
      <c r="F88" s="506">
        <f t="shared" si="1"/>
        <v>0</v>
      </c>
    </row>
    <row r="89">
      <c r="A89" s="505">
        <v>0.0</v>
      </c>
      <c r="E89" s="16" t="s">
        <v>448</v>
      </c>
      <c r="F89" s="506">
        <f t="shared" si="1"/>
        <v>5</v>
      </c>
    </row>
    <row r="90">
      <c r="A90" s="505">
        <v>0.0</v>
      </c>
      <c r="E90" s="16" t="s">
        <v>448</v>
      </c>
      <c r="F90" s="506">
        <f t="shared" si="1"/>
        <v>5</v>
      </c>
    </row>
    <row r="91">
      <c r="A91" s="505">
        <v>0.0</v>
      </c>
      <c r="E91" s="16" t="s">
        <v>379</v>
      </c>
      <c r="F91" s="506">
        <f t="shared" si="1"/>
        <v>4</v>
      </c>
    </row>
    <row r="92">
      <c r="A92" s="505">
        <v>12.0</v>
      </c>
      <c r="E92" s="16" t="s">
        <v>141</v>
      </c>
      <c r="F92" s="506">
        <f t="shared" si="1"/>
        <v>7</v>
      </c>
    </row>
    <row r="93">
      <c r="A93" s="505">
        <v>2.0</v>
      </c>
      <c r="E93" s="16" t="s">
        <v>141</v>
      </c>
      <c r="F93" s="506">
        <f t="shared" si="1"/>
        <v>7</v>
      </c>
    </row>
    <row r="94">
      <c r="E94" s="16" t="s">
        <v>100</v>
      </c>
      <c r="F94" s="506">
        <f t="shared" si="1"/>
        <v>13</v>
      </c>
    </row>
    <row r="95">
      <c r="E95" s="16" t="s">
        <v>282</v>
      </c>
      <c r="F95" s="506">
        <f t="shared" si="1"/>
        <v>3</v>
      </c>
    </row>
    <row r="96">
      <c r="E96" s="16" t="s">
        <v>154</v>
      </c>
      <c r="F96" s="506">
        <f t="shared" si="1"/>
        <v>13</v>
      </c>
    </row>
    <row r="97">
      <c r="E97" s="16" t="s">
        <v>517</v>
      </c>
      <c r="F97" s="506">
        <f t="shared" si="1"/>
        <v>4</v>
      </c>
    </row>
    <row r="98">
      <c r="E98" s="16" t="s">
        <v>885</v>
      </c>
      <c r="F98" s="506">
        <f t="shared" si="1"/>
        <v>1</v>
      </c>
    </row>
    <row r="99">
      <c r="E99" s="16" t="s">
        <v>436</v>
      </c>
      <c r="F99" s="506">
        <f t="shared" si="1"/>
        <v>2</v>
      </c>
    </row>
    <row r="100">
      <c r="E100" s="16" t="s">
        <v>898</v>
      </c>
      <c r="F100" s="506">
        <f t="shared" si="1"/>
        <v>1</v>
      </c>
    </row>
    <row r="101">
      <c r="E101" s="16" t="s">
        <v>905</v>
      </c>
      <c r="F101" s="506">
        <f t="shared" si="1"/>
        <v>2</v>
      </c>
    </row>
    <row r="102">
      <c r="E102" s="16" t="s">
        <v>905</v>
      </c>
      <c r="F102" s="506">
        <f t="shared" si="1"/>
        <v>2</v>
      </c>
    </row>
    <row r="103">
      <c r="E103" s="16" t="s">
        <v>517</v>
      </c>
      <c r="F103" s="506">
        <f t="shared" si="1"/>
        <v>4</v>
      </c>
    </row>
    <row r="104">
      <c r="E104" s="16" t="s">
        <v>517</v>
      </c>
      <c r="F104" s="506">
        <f t="shared" si="1"/>
        <v>4</v>
      </c>
    </row>
    <row r="105">
      <c r="E105" s="16" t="s">
        <v>927</v>
      </c>
      <c r="F105" s="506">
        <f t="shared" si="1"/>
        <v>1</v>
      </c>
    </row>
    <row r="106">
      <c r="E106" s="16" t="s">
        <v>313</v>
      </c>
      <c r="F106" s="506">
        <f t="shared" si="1"/>
        <v>3</v>
      </c>
    </row>
    <row r="107">
      <c r="E107" s="23"/>
      <c r="F107" s="506">
        <f t="shared" si="1"/>
        <v>0</v>
      </c>
    </row>
    <row r="108">
      <c r="E108" s="23"/>
      <c r="F108" s="506">
        <f t="shared" si="1"/>
        <v>0</v>
      </c>
    </row>
    <row r="109">
      <c r="E109" s="16" t="s">
        <v>948</v>
      </c>
      <c r="F109" s="506">
        <f t="shared" si="1"/>
        <v>1</v>
      </c>
    </row>
    <row r="110">
      <c r="E110" s="16" t="s">
        <v>429</v>
      </c>
      <c r="F110" s="506">
        <f t="shared" si="1"/>
        <v>3</v>
      </c>
    </row>
    <row r="111">
      <c r="E111" s="16" t="s">
        <v>638</v>
      </c>
      <c r="F111" s="506">
        <f t="shared" si="1"/>
        <v>3</v>
      </c>
    </row>
    <row r="112">
      <c r="E112" s="16" t="s">
        <v>638</v>
      </c>
      <c r="F112" s="506">
        <f t="shared" si="1"/>
        <v>3</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13"/>
    <col customWidth="1" min="2" max="2" width="30.88"/>
    <col customWidth="1" min="3" max="3" width="19.88"/>
    <col customWidth="1" min="4" max="5" width="13.88"/>
    <col customWidth="1" min="8" max="8" width="8.5"/>
    <col customWidth="1" min="9" max="9" width="11.38"/>
    <col customWidth="1" min="10" max="11" width="6.63"/>
    <col customWidth="1" min="12" max="12" width="18.5"/>
    <col customWidth="1" min="13" max="13" width="15.38"/>
    <col customWidth="1" min="14" max="15" width="17.38"/>
    <col customWidth="1" min="16" max="16" width="14.88"/>
    <col customWidth="1" min="17" max="17" width="34.13"/>
    <col customWidth="1" min="18" max="19" width="8.25"/>
    <col customWidth="1" min="20" max="20" width="7.25"/>
    <col customWidth="1" min="21" max="21" width="15.13"/>
    <col customWidth="1" min="22" max="23" width="10.38"/>
    <col customWidth="1" min="24" max="24" width="6.63"/>
    <col customWidth="1" min="26" max="27" width="10.13"/>
    <col customWidth="1" min="28" max="28" width="29.25"/>
    <col customWidth="1" min="29" max="29" width="17.25"/>
    <col customWidth="1" min="34" max="34" width="8.25"/>
    <col customWidth="1" min="35" max="35" width="16.63"/>
    <col customWidth="1" min="36" max="36" width="5.38"/>
    <col customWidth="1" min="37" max="38" width="18.88"/>
    <col customWidth="1" min="41" max="41" width="22.38"/>
    <col customWidth="1" min="42" max="42" width="39.38"/>
  </cols>
  <sheetData>
    <row r="1">
      <c r="A1" s="1"/>
      <c r="B1" s="2" t="s">
        <v>0</v>
      </c>
      <c r="C1" s="3" t="s">
        <v>1</v>
      </c>
      <c r="D1" s="3" t="s">
        <v>2</v>
      </c>
      <c r="E1" s="3" t="s">
        <v>3</v>
      </c>
      <c r="F1" s="3" t="s">
        <v>4</v>
      </c>
      <c r="G1" s="3" t="s">
        <v>5</v>
      </c>
      <c r="H1" s="3" t="s">
        <v>6</v>
      </c>
      <c r="I1" s="3" t="s">
        <v>7</v>
      </c>
      <c r="J1" s="3" t="s">
        <v>8</v>
      </c>
      <c r="K1" s="4" t="s">
        <v>9</v>
      </c>
      <c r="L1" s="3" t="s">
        <v>10</v>
      </c>
      <c r="M1" s="3" t="s">
        <v>11</v>
      </c>
      <c r="N1" s="3" t="s">
        <v>12</v>
      </c>
      <c r="O1" s="3" t="s">
        <v>13</v>
      </c>
      <c r="P1" s="3" t="s">
        <v>14</v>
      </c>
      <c r="Q1" s="3" t="s">
        <v>15</v>
      </c>
      <c r="R1" s="5" t="s">
        <v>16</v>
      </c>
      <c r="S1" s="4" t="s">
        <v>17</v>
      </c>
      <c r="T1" s="4" t="s">
        <v>18</v>
      </c>
      <c r="U1" s="3" t="s">
        <v>19</v>
      </c>
      <c r="V1" s="3" t="s">
        <v>20</v>
      </c>
      <c r="W1" s="3" t="s">
        <v>21</v>
      </c>
      <c r="X1" s="3" t="s">
        <v>22</v>
      </c>
      <c r="Y1" s="6" t="s">
        <v>23</v>
      </c>
      <c r="Z1" s="6" t="s">
        <v>24</v>
      </c>
      <c r="AA1" s="7" t="s">
        <v>25</v>
      </c>
      <c r="AB1" s="6" t="s">
        <v>26</v>
      </c>
      <c r="AC1" s="6" t="s">
        <v>27</v>
      </c>
      <c r="AD1" s="3" t="s">
        <v>28</v>
      </c>
      <c r="AE1" s="3" t="s">
        <v>29</v>
      </c>
      <c r="AF1" s="3" t="s">
        <v>30</v>
      </c>
      <c r="AG1" s="3" t="s">
        <v>31</v>
      </c>
      <c r="AH1" s="4" t="s">
        <v>32</v>
      </c>
      <c r="AI1" s="3" t="s">
        <v>33</v>
      </c>
      <c r="AJ1" s="3" t="s">
        <v>34</v>
      </c>
      <c r="AK1" s="3" t="s">
        <v>35</v>
      </c>
      <c r="AL1" s="3" t="s">
        <v>36</v>
      </c>
      <c r="AM1" s="3" t="s">
        <v>37</v>
      </c>
      <c r="AN1" s="3" t="s">
        <v>38</v>
      </c>
      <c r="AO1" s="8" t="s">
        <v>39</v>
      </c>
      <c r="AP1" s="3" t="s">
        <v>40</v>
      </c>
    </row>
    <row r="2">
      <c r="A2" s="507"/>
      <c r="B2" s="508">
        <f t="shared" ref="B2:AP2" si="1">COUNTA(B3:B113)/111</f>
        <v>1</v>
      </c>
      <c r="C2" s="508">
        <f t="shared" si="1"/>
        <v>0.9099099099</v>
      </c>
      <c r="D2" s="508">
        <f t="shared" si="1"/>
        <v>0.9099099099</v>
      </c>
      <c r="E2" s="508">
        <f t="shared" si="1"/>
        <v>0.9369369369</v>
      </c>
      <c r="F2" s="508">
        <f t="shared" si="1"/>
        <v>0.7117117117</v>
      </c>
      <c r="G2" s="508">
        <f t="shared" si="1"/>
        <v>0.7747747748</v>
      </c>
      <c r="H2" s="508">
        <f t="shared" si="1"/>
        <v>0.7747747748</v>
      </c>
      <c r="I2" s="508">
        <f t="shared" si="1"/>
        <v>0.5945945946</v>
      </c>
      <c r="J2" s="508">
        <f t="shared" si="1"/>
        <v>0.6126126126</v>
      </c>
      <c r="K2" s="508">
        <f t="shared" si="1"/>
        <v>0.8288288288</v>
      </c>
      <c r="L2" s="508">
        <f t="shared" si="1"/>
        <v>0.4144144144</v>
      </c>
      <c r="M2" s="508">
        <f t="shared" si="1"/>
        <v>0.5135135135</v>
      </c>
      <c r="N2" s="508">
        <f t="shared" si="1"/>
        <v>0.4414414414</v>
      </c>
      <c r="O2" s="508">
        <f t="shared" si="1"/>
        <v>0.2792792793</v>
      </c>
      <c r="P2" s="508">
        <f t="shared" si="1"/>
        <v>0.8378378378</v>
      </c>
      <c r="Q2" s="508">
        <f t="shared" si="1"/>
        <v>0.5855855856</v>
      </c>
      <c r="R2" s="508">
        <f t="shared" si="1"/>
        <v>0.5315315315</v>
      </c>
      <c r="S2" s="508">
        <f t="shared" si="1"/>
        <v>0.6036036036</v>
      </c>
      <c r="T2" s="508">
        <f t="shared" si="1"/>
        <v>0.5945945946</v>
      </c>
      <c r="U2" s="508">
        <f t="shared" si="1"/>
        <v>0.4324324324</v>
      </c>
      <c r="V2" s="508">
        <f t="shared" si="1"/>
        <v>0.5765765766</v>
      </c>
      <c r="W2" s="508">
        <f t="shared" si="1"/>
        <v>0.2072072072</v>
      </c>
      <c r="X2" s="508">
        <f t="shared" si="1"/>
        <v>0.981981982</v>
      </c>
      <c r="Y2" s="508">
        <f t="shared" si="1"/>
        <v>0.8558558559</v>
      </c>
      <c r="Z2" s="508">
        <f t="shared" si="1"/>
        <v>0.7477477477</v>
      </c>
      <c r="AA2" s="508">
        <f t="shared" si="1"/>
        <v>0.954954955</v>
      </c>
      <c r="AB2" s="508">
        <f t="shared" si="1"/>
        <v>0.3603603604</v>
      </c>
      <c r="AC2" s="508">
        <f t="shared" si="1"/>
        <v>0.9369369369</v>
      </c>
      <c r="AD2" s="508">
        <f t="shared" si="1"/>
        <v>0.3963963964</v>
      </c>
      <c r="AE2" s="508">
        <f t="shared" si="1"/>
        <v>0.3783783784</v>
      </c>
      <c r="AF2" s="508">
        <f t="shared" si="1"/>
        <v>0.4684684685</v>
      </c>
      <c r="AG2" s="508">
        <f t="shared" si="1"/>
        <v>0.3783783784</v>
      </c>
      <c r="AH2" s="508">
        <f t="shared" si="1"/>
        <v>0.9459459459</v>
      </c>
      <c r="AI2" s="508">
        <f t="shared" si="1"/>
        <v>0.963963964</v>
      </c>
      <c r="AJ2" s="508">
        <f t="shared" si="1"/>
        <v>0.972972973</v>
      </c>
      <c r="AK2" s="508">
        <f t="shared" si="1"/>
        <v>0</v>
      </c>
      <c r="AL2" s="508">
        <f t="shared" si="1"/>
        <v>0.6666666667</v>
      </c>
      <c r="AM2" s="508">
        <f t="shared" si="1"/>
        <v>0.7567567568</v>
      </c>
      <c r="AN2" s="508">
        <f t="shared" si="1"/>
        <v>0.1171171171</v>
      </c>
      <c r="AO2" s="508">
        <f t="shared" si="1"/>
        <v>0.3423423423</v>
      </c>
      <c r="AP2" s="508">
        <f t="shared" si="1"/>
        <v>0.4684684685</v>
      </c>
    </row>
    <row r="3">
      <c r="A3" s="9" t="s">
        <v>41</v>
      </c>
      <c r="B3" s="10" t="s">
        <v>42</v>
      </c>
      <c r="C3" s="11" t="s">
        <v>43</v>
      </c>
      <c r="D3" s="12" t="s">
        <v>44</v>
      </c>
      <c r="E3" s="13">
        <v>45407.0</v>
      </c>
      <c r="F3" s="13">
        <v>45419.0</v>
      </c>
      <c r="G3" s="13">
        <v>45419.0</v>
      </c>
      <c r="H3" s="12" t="s">
        <v>45</v>
      </c>
      <c r="I3" s="11" t="s">
        <v>46</v>
      </c>
      <c r="J3" s="14">
        <v>300.0</v>
      </c>
      <c r="K3" s="15">
        <f t="shared" ref="K3:K27" si="2">(G3-E3)</f>
        <v>12</v>
      </c>
      <c r="L3" s="11" t="s">
        <v>1334</v>
      </c>
      <c r="M3" s="11" t="s">
        <v>1335</v>
      </c>
      <c r="N3" s="16" t="s">
        <v>49</v>
      </c>
      <c r="O3" s="11" t="s">
        <v>50</v>
      </c>
      <c r="P3" s="11" t="s">
        <v>45</v>
      </c>
      <c r="Q3" s="16" t="s">
        <v>51</v>
      </c>
      <c r="R3" s="16" t="s">
        <v>51</v>
      </c>
      <c r="S3" s="17">
        <v>33.0</v>
      </c>
      <c r="T3" s="18"/>
      <c r="U3" s="16" t="s">
        <v>52</v>
      </c>
      <c r="V3" s="16" t="s">
        <v>45</v>
      </c>
      <c r="W3" s="19"/>
      <c r="X3" s="11" t="s">
        <v>53</v>
      </c>
      <c r="Y3" s="20">
        <v>9.478E8</v>
      </c>
      <c r="Z3" s="21">
        <f t="shared" ref="Z3:Z12" si="3">Y3/1000000</f>
        <v>947.8</v>
      </c>
      <c r="AA3" s="22">
        <v>7817.0</v>
      </c>
      <c r="AB3" s="20" t="s">
        <v>54</v>
      </c>
      <c r="AC3" s="20">
        <v>56544.0</v>
      </c>
      <c r="AD3" s="12"/>
      <c r="AE3" s="12"/>
      <c r="AF3" s="20">
        <f>AC3</f>
        <v>56544</v>
      </c>
      <c r="AG3" s="11" t="s">
        <v>55</v>
      </c>
      <c r="AH3" s="17" t="s">
        <v>45</v>
      </c>
      <c r="AI3" s="16" t="s">
        <v>56</v>
      </c>
      <c r="AJ3" s="16" t="s">
        <v>57</v>
      </c>
      <c r="AK3" s="12"/>
      <c r="AL3" s="11" t="s">
        <v>58</v>
      </c>
      <c r="AM3" s="11" t="s">
        <v>59</v>
      </c>
      <c r="AN3" s="23"/>
      <c r="AO3" s="23"/>
      <c r="AP3" s="11" t="s">
        <v>1336</v>
      </c>
    </row>
    <row r="4">
      <c r="A4" s="9" t="s">
        <v>41</v>
      </c>
      <c r="B4" s="10" t="s">
        <v>61</v>
      </c>
      <c r="C4" s="11" t="s">
        <v>62</v>
      </c>
      <c r="D4" s="12" t="s">
        <v>63</v>
      </c>
      <c r="E4" s="13">
        <v>45408.0</v>
      </c>
      <c r="F4" s="13">
        <v>45409.0</v>
      </c>
      <c r="G4" s="13">
        <v>45409.0</v>
      </c>
      <c r="H4" s="12" t="s">
        <v>45</v>
      </c>
      <c r="I4" s="11" t="s">
        <v>64</v>
      </c>
      <c r="J4" s="14">
        <v>400.0</v>
      </c>
      <c r="K4" s="15">
        <f t="shared" si="2"/>
        <v>1</v>
      </c>
      <c r="L4" s="23"/>
      <c r="M4" s="11" t="s">
        <v>1337</v>
      </c>
      <c r="N4" s="12" t="s">
        <v>49</v>
      </c>
      <c r="O4" s="11" t="s">
        <v>1338</v>
      </c>
      <c r="P4" s="11" t="s">
        <v>45</v>
      </c>
      <c r="Q4" s="11" t="s">
        <v>67</v>
      </c>
      <c r="R4" s="18" t="s">
        <v>67</v>
      </c>
      <c r="S4" s="17" t="s">
        <v>1339</v>
      </c>
      <c r="T4" s="17">
        <v>69.0</v>
      </c>
      <c r="U4" s="23"/>
      <c r="V4" s="19"/>
      <c r="W4" s="19"/>
      <c r="X4" s="11" t="s">
        <v>69</v>
      </c>
      <c r="Y4" s="20">
        <v>1.5E9</v>
      </c>
      <c r="Z4" s="21">
        <f t="shared" si="3"/>
        <v>1500</v>
      </c>
      <c r="AA4" s="22">
        <v>114484.0</v>
      </c>
      <c r="AB4" s="20" t="s">
        <v>70</v>
      </c>
      <c r="AC4" s="24" t="s">
        <v>71</v>
      </c>
      <c r="AD4" s="12"/>
      <c r="AE4" s="12"/>
      <c r="AF4" s="12"/>
      <c r="AG4" s="11" t="s">
        <v>72</v>
      </c>
      <c r="AH4" s="17" t="s">
        <v>49</v>
      </c>
      <c r="AI4" s="16" t="s">
        <v>73</v>
      </c>
      <c r="AJ4" s="16" t="s">
        <v>74</v>
      </c>
      <c r="AK4" s="12"/>
      <c r="AL4" s="11" t="s">
        <v>75</v>
      </c>
      <c r="AM4" s="11" t="s">
        <v>76</v>
      </c>
      <c r="AN4" s="25" t="s">
        <v>77</v>
      </c>
      <c r="AO4" s="23"/>
      <c r="AP4" s="23"/>
    </row>
    <row r="5">
      <c r="A5" s="9" t="s">
        <v>41</v>
      </c>
      <c r="B5" s="26" t="s">
        <v>78</v>
      </c>
      <c r="C5" s="11" t="s">
        <v>79</v>
      </c>
      <c r="D5" s="12" t="s">
        <v>44</v>
      </c>
      <c r="E5" s="13">
        <v>45407.0</v>
      </c>
      <c r="F5" s="27">
        <v>45422.0</v>
      </c>
      <c r="G5" s="28">
        <v>45422.0</v>
      </c>
      <c r="H5" s="12" t="s">
        <v>49</v>
      </c>
      <c r="I5" s="11">
        <v>100.0</v>
      </c>
      <c r="J5" s="14">
        <v>100.0</v>
      </c>
      <c r="K5" s="15">
        <f t="shared" si="2"/>
        <v>15</v>
      </c>
      <c r="L5" s="11" t="s">
        <v>1340</v>
      </c>
      <c r="M5" s="11" t="s">
        <v>81</v>
      </c>
      <c r="N5" s="29" t="s">
        <v>45</v>
      </c>
      <c r="O5" s="30" t="s">
        <v>82</v>
      </c>
      <c r="P5" s="11" t="s">
        <v>45</v>
      </c>
      <c r="Q5" s="11" t="s">
        <v>83</v>
      </c>
      <c r="R5" s="18" t="s">
        <v>67</v>
      </c>
      <c r="S5" s="17">
        <v>40.0</v>
      </c>
      <c r="T5" s="17">
        <v>80.0</v>
      </c>
      <c r="U5" s="11" t="s">
        <v>45</v>
      </c>
      <c r="V5" s="16" t="s">
        <v>45</v>
      </c>
      <c r="W5" s="19"/>
      <c r="X5" s="11" t="s">
        <v>69</v>
      </c>
      <c r="Y5" s="20">
        <v>2.1E9</v>
      </c>
      <c r="Z5" s="21">
        <f t="shared" si="3"/>
        <v>2100</v>
      </c>
      <c r="AA5" s="22">
        <v>10200.0</v>
      </c>
      <c r="AB5" s="31" t="s">
        <v>84</v>
      </c>
      <c r="AC5" s="24" t="s">
        <v>85</v>
      </c>
      <c r="AD5" s="12"/>
      <c r="AE5" s="12"/>
      <c r="AF5" s="12"/>
      <c r="AG5" s="11" t="s">
        <v>1341</v>
      </c>
      <c r="AH5" s="17" t="s">
        <v>49</v>
      </c>
      <c r="AI5" s="16" t="s">
        <v>87</v>
      </c>
      <c r="AJ5" s="16" t="s">
        <v>88</v>
      </c>
      <c r="AK5" s="12"/>
      <c r="AL5" s="11" t="s">
        <v>89</v>
      </c>
      <c r="AM5" s="11" t="s">
        <v>90</v>
      </c>
      <c r="AN5" s="11" t="s">
        <v>91</v>
      </c>
      <c r="AO5" s="23"/>
      <c r="AP5" s="16" t="s">
        <v>92</v>
      </c>
    </row>
    <row r="6">
      <c r="A6" s="9" t="s">
        <v>41</v>
      </c>
      <c r="B6" s="32" t="s">
        <v>93</v>
      </c>
      <c r="C6" s="31" t="s">
        <v>1342</v>
      </c>
      <c r="D6" s="33" t="s">
        <v>44</v>
      </c>
      <c r="E6" s="34">
        <f t="shared" ref="E6:G6" si="4">E12</f>
        <v>45399</v>
      </c>
      <c r="F6" s="34">
        <f t="shared" si="4"/>
        <v>45412</v>
      </c>
      <c r="G6" s="34">
        <f t="shared" si="4"/>
        <v>45412</v>
      </c>
      <c r="H6" s="12" t="s">
        <v>45</v>
      </c>
      <c r="I6" s="35" t="str">
        <f>I12</f>
        <v/>
      </c>
      <c r="J6" s="36"/>
      <c r="K6" s="15">
        <f t="shared" si="2"/>
        <v>13</v>
      </c>
      <c r="L6" s="11" t="s">
        <v>95</v>
      </c>
      <c r="M6" s="31" t="s">
        <v>1343</v>
      </c>
      <c r="N6" s="29" t="s">
        <v>45</v>
      </c>
      <c r="O6" s="11" t="s">
        <v>97</v>
      </c>
      <c r="P6" s="37" t="s">
        <v>45</v>
      </c>
      <c r="Q6" s="38" t="s">
        <v>51</v>
      </c>
      <c r="R6" s="38" t="s">
        <v>51</v>
      </c>
      <c r="S6" s="39" t="str">
        <f t="shared" ref="S6:T6" si="5">S12</f>
        <v/>
      </c>
      <c r="T6" s="40">
        <f t="shared" si="5"/>
        <v>109</v>
      </c>
      <c r="U6" s="35"/>
      <c r="V6" s="41"/>
      <c r="W6" s="42"/>
      <c r="X6" s="11" t="s">
        <v>53</v>
      </c>
      <c r="Y6" s="20">
        <v>4.598E8</v>
      </c>
      <c r="Z6" s="21">
        <f t="shared" si="3"/>
        <v>459.8</v>
      </c>
      <c r="AA6" s="22">
        <v>3442.0</v>
      </c>
      <c r="AB6" s="43"/>
      <c r="AC6" s="20">
        <v>66246.0</v>
      </c>
      <c r="AD6" s="12"/>
      <c r="AE6" s="12"/>
      <c r="AF6" s="20">
        <f t="shared" ref="AF6:AF9" si="6">AC6</f>
        <v>66246</v>
      </c>
      <c r="AG6" s="11" t="s">
        <v>98</v>
      </c>
      <c r="AH6" s="17" t="s">
        <v>49</v>
      </c>
      <c r="AI6" s="16" t="s">
        <v>99</v>
      </c>
      <c r="AJ6" s="16" t="s">
        <v>100</v>
      </c>
      <c r="AK6" s="44"/>
      <c r="AL6" s="31" t="s">
        <v>101</v>
      </c>
      <c r="AM6" s="31" t="s">
        <v>102</v>
      </c>
      <c r="AN6" s="23"/>
      <c r="AO6" s="23"/>
      <c r="AP6" s="11" t="s">
        <v>103</v>
      </c>
    </row>
    <row r="7">
      <c r="A7" s="9" t="s">
        <v>41</v>
      </c>
      <c r="B7" s="10" t="s">
        <v>104</v>
      </c>
      <c r="C7" s="11" t="s">
        <v>105</v>
      </c>
      <c r="D7" s="12" t="s">
        <v>44</v>
      </c>
      <c r="E7" s="13">
        <v>45407.0</v>
      </c>
      <c r="F7" s="13">
        <v>45409.0</v>
      </c>
      <c r="G7" s="13">
        <v>45409.0</v>
      </c>
      <c r="H7" s="12" t="s">
        <v>45</v>
      </c>
      <c r="I7" s="11" t="s">
        <v>106</v>
      </c>
      <c r="J7" s="14">
        <v>100.0</v>
      </c>
      <c r="K7" s="15">
        <f t="shared" si="2"/>
        <v>2</v>
      </c>
      <c r="L7" s="11" t="s">
        <v>107</v>
      </c>
      <c r="M7" s="11" t="s">
        <v>1344</v>
      </c>
      <c r="N7" s="16" t="s">
        <v>49</v>
      </c>
      <c r="O7" s="23"/>
      <c r="P7" s="11" t="s">
        <v>45</v>
      </c>
      <c r="Q7" s="38" t="s">
        <v>51</v>
      </c>
      <c r="R7" s="38" t="s">
        <v>51</v>
      </c>
      <c r="S7" s="15"/>
      <c r="T7" s="17">
        <v>100.0</v>
      </c>
      <c r="U7" s="23"/>
      <c r="V7" s="42"/>
      <c r="W7" s="42"/>
      <c r="X7" s="11" t="s">
        <v>53</v>
      </c>
      <c r="Y7" s="20">
        <v>3.63E8</v>
      </c>
      <c r="Z7" s="21">
        <f t="shared" si="3"/>
        <v>363</v>
      </c>
      <c r="AA7" s="22">
        <v>7499.0</v>
      </c>
      <c r="AB7" s="20" t="s">
        <v>109</v>
      </c>
      <c r="AC7" s="20">
        <v>50270.0</v>
      </c>
      <c r="AD7" s="12"/>
      <c r="AE7" s="12"/>
      <c r="AF7" s="20">
        <f t="shared" si="6"/>
        <v>50270</v>
      </c>
      <c r="AG7" s="11" t="s">
        <v>110</v>
      </c>
      <c r="AH7" s="17" t="s">
        <v>45</v>
      </c>
      <c r="AI7" s="16" t="s">
        <v>111</v>
      </c>
      <c r="AJ7" s="16" t="s">
        <v>112</v>
      </c>
      <c r="AK7" s="12"/>
      <c r="AL7" s="11" t="s">
        <v>113</v>
      </c>
      <c r="AM7" s="11" t="s">
        <v>114</v>
      </c>
      <c r="AN7" s="23"/>
      <c r="AO7" s="23"/>
      <c r="AP7" s="23"/>
    </row>
    <row r="8">
      <c r="A8" s="9" t="s">
        <v>41</v>
      </c>
      <c r="B8" s="26" t="s">
        <v>115</v>
      </c>
      <c r="C8" s="11" t="s">
        <v>1345</v>
      </c>
      <c r="D8" s="12" t="s">
        <v>117</v>
      </c>
      <c r="E8" s="13">
        <v>45406.0</v>
      </c>
      <c r="F8" s="13">
        <v>45412.0</v>
      </c>
      <c r="G8" s="13">
        <v>45412.0</v>
      </c>
      <c r="H8" s="12" t="s">
        <v>45</v>
      </c>
      <c r="I8" s="11">
        <v>112.0</v>
      </c>
      <c r="J8" s="14">
        <v>112.0</v>
      </c>
      <c r="K8" s="15">
        <f t="shared" si="2"/>
        <v>6</v>
      </c>
      <c r="L8" s="23"/>
      <c r="M8" s="11" t="s">
        <v>1346</v>
      </c>
      <c r="N8" s="12" t="s">
        <v>45</v>
      </c>
      <c r="O8" s="11" t="s">
        <v>119</v>
      </c>
      <c r="P8" s="16" t="s">
        <v>45</v>
      </c>
      <c r="Q8" s="11" t="s">
        <v>120</v>
      </c>
      <c r="R8" s="18" t="s">
        <v>120</v>
      </c>
      <c r="S8" s="17" t="s">
        <v>121</v>
      </c>
      <c r="T8" s="18"/>
      <c r="U8" s="11" t="s">
        <v>1347</v>
      </c>
      <c r="V8" s="12" t="s">
        <v>123</v>
      </c>
      <c r="W8" s="13">
        <v>45412.0</v>
      </c>
      <c r="X8" s="11" t="s">
        <v>53</v>
      </c>
      <c r="Y8" s="20">
        <v>6.6E9</v>
      </c>
      <c r="Z8" s="21">
        <f t="shared" si="3"/>
        <v>6600</v>
      </c>
      <c r="AA8" s="22">
        <v>7222.0</v>
      </c>
      <c r="AB8" s="20" t="s">
        <v>124</v>
      </c>
      <c r="AC8" s="20">
        <v>68230.0</v>
      </c>
      <c r="AD8" s="12"/>
      <c r="AE8" s="12"/>
      <c r="AF8" s="20">
        <f t="shared" si="6"/>
        <v>68230</v>
      </c>
      <c r="AG8" s="11" t="s">
        <v>125</v>
      </c>
      <c r="AH8" s="17" t="s">
        <v>49</v>
      </c>
      <c r="AI8" s="16" t="s">
        <v>126</v>
      </c>
      <c r="AJ8" s="16" t="s">
        <v>127</v>
      </c>
      <c r="AK8" s="12"/>
      <c r="AL8" s="11" t="s">
        <v>128</v>
      </c>
      <c r="AM8" s="11" t="s">
        <v>129</v>
      </c>
      <c r="AN8" s="23"/>
      <c r="AO8" s="23"/>
      <c r="AP8" s="45" t="s">
        <v>130</v>
      </c>
    </row>
    <row r="9">
      <c r="A9" s="9" t="s">
        <v>41</v>
      </c>
      <c r="B9" s="26" t="s">
        <v>131</v>
      </c>
      <c r="C9" s="11" t="s">
        <v>1348</v>
      </c>
      <c r="D9" s="12" t="s">
        <v>117</v>
      </c>
      <c r="E9" s="13">
        <v>45409.0</v>
      </c>
      <c r="F9" s="28"/>
      <c r="G9" s="28">
        <v>45422.0</v>
      </c>
      <c r="H9" s="12"/>
      <c r="I9" s="46" t="s">
        <v>133</v>
      </c>
      <c r="J9" s="15">
        <f>25*1.5</f>
        <v>37.5</v>
      </c>
      <c r="K9" s="15">
        <f t="shared" si="2"/>
        <v>13</v>
      </c>
      <c r="L9" s="23"/>
      <c r="M9" s="11" t="s">
        <v>1349</v>
      </c>
      <c r="N9" s="12" t="s">
        <v>45</v>
      </c>
      <c r="O9" s="11" t="s">
        <v>135</v>
      </c>
      <c r="P9" s="11" t="s">
        <v>136</v>
      </c>
      <c r="Q9" s="11" t="s">
        <v>120</v>
      </c>
      <c r="R9" s="14" t="s">
        <v>120</v>
      </c>
      <c r="S9" s="14" t="s">
        <v>137</v>
      </c>
      <c r="T9" s="14"/>
      <c r="U9" s="11" t="s">
        <v>45</v>
      </c>
      <c r="V9" s="16" t="s">
        <v>45</v>
      </c>
      <c r="W9" s="19"/>
      <c r="X9" s="11" t="s">
        <v>53</v>
      </c>
      <c r="Y9" s="20">
        <v>1.1E9</v>
      </c>
      <c r="Z9" s="21">
        <f t="shared" si="3"/>
        <v>1100</v>
      </c>
      <c r="AA9" s="22">
        <v>1409.0</v>
      </c>
      <c r="AB9" s="20" t="s">
        <v>138</v>
      </c>
      <c r="AC9" s="20">
        <v>62560.0</v>
      </c>
      <c r="AD9" s="12"/>
      <c r="AE9" s="12"/>
      <c r="AF9" s="20">
        <f t="shared" si="6"/>
        <v>62560</v>
      </c>
      <c r="AG9" s="11" t="s">
        <v>139</v>
      </c>
      <c r="AH9" s="17" t="s">
        <v>49</v>
      </c>
      <c r="AI9" s="16" t="s">
        <v>140</v>
      </c>
      <c r="AJ9" s="16" t="s">
        <v>141</v>
      </c>
      <c r="AK9" s="12"/>
      <c r="AL9" s="11" t="s">
        <v>142</v>
      </c>
      <c r="AM9" s="11" t="s">
        <v>143</v>
      </c>
      <c r="AN9" s="23"/>
      <c r="AO9" s="23"/>
      <c r="AP9" s="11" t="s">
        <v>1350</v>
      </c>
    </row>
    <row r="10">
      <c r="A10" s="9" t="s">
        <v>41</v>
      </c>
      <c r="B10" s="26" t="s">
        <v>145</v>
      </c>
      <c r="C10" s="11" t="s">
        <v>1351</v>
      </c>
      <c r="D10" s="12" t="s">
        <v>63</v>
      </c>
      <c r="E10" s="13">
        <v>45404.0</v>
      </c>
      <c r="F10" s="13">
        <v>45412.0</v>
      </c>
      <c r="G10" s="13">
        <v>45412.0</v>
      </c>
      <c r="H10" s="12" t="s">
        <v>45</v>
      </c>
      <c r="I10" s="11">
        <v>50.0</v>
      </c>
      <c r="J10" s="14">
        <v>50.0</v>
      </c>
      <c r="K10" s="15">
        <f t="shared" si="2"/>
        <v>8</v>
      </c>
      <c r="L10" s="11" t="s">
        <v>147</v>
      </c>
      <c r="M10" s="11" t="s">
        <v>148</v>
      </c>
      <c r="N10" s="12" t="s">
        <v>49</v>
      </c>
      <c r="O10" s="11" t="s">
        <v>149</v>
      </c>
      <c r="P10" s="11" t="s">
        <v>45</v>
      </c>
      <c r="Q10" s="11" t="s">
        <v>67</v>
      </c>
      <c r="R10" s="14" t="s">
        <v>67</v>
      </c>
      <c r="S10" s="15"/>
      <c r="T10" s="17">
        <v>31.0</v>
      </c>
      <c r="U10" s="11" t="s">
        <v>45</v>
      </c>
      <c r="V10" s="47" t="s">
        <v>49</v>
      </c>
      <c r="W10" s="19"/>
      <c r="X10" s="11" t="s">
        <v>69</v>
      </c>
      <c r="Y10" s="20">
        <v>4.23E7</v>
      </c>
      <c r="Z10" s="21">
        <f t="shared" si="3"/>
        <v>42.3</v>
      </c>
      <c r="AA10" s="22">
        <v>5858.0</v>
      </c>
      <c r="AB10" s="20" t="s">
        <v>150</v>
      </c>
      <c r="AC10" s="24" t="s">
        <v>1352</v>
      </c>
      <c r="AD10" s="12"/>
      <c r="AE10" s="12"/>
      <c r="AF10" s="12"/>
      <c r="AG10" s="11" t="s">
        <v>152</v>
      </c>
      <c r="AH10" s="17" t="s">
        <v>49</v>
      </c>
      <c r="AI10" s="16" t="s">
        <v>153</v>
      </c>
      <c r="AJ10" s="16" t="s">
        <v>154</v>
      </c>
      <c r="AK10" s="12"/>
      <c r="AL10" s="11" t="s">
        <v>155</v>
      </c>
      <c r="AM10" s="11" t="s">
        <v>156</v>
      </c>
      <c r="AN10" s="25" t="s">
        <v>157</v>
      </c>
      <c r="AO10" s="23"/>
      <c r="AP10" s="11" t="s">
        <v>158</v>
      </c>
    </row>
    <row r="11">
      <c r="A11" s="9" t="s">
        <v>41</v>
      </c>
      <c r="B11" s="32" t="s">
        <v>159</v>
      </c>
      <c r="C11" s="11" t="s">
        <v>160</v>
      </c>
      <c r="D11" s="12" t="s">
        <v>63</v>
      </c>
      <c r="E11" s="13">
        <v>45411.0</v>
      </c>
      <c r="F11" s="48">
        <v>45422.0</v>
      </c>
      <c r="G11" s="48">
        <v>45422.0</v>
      </c>
      <c r="H11" s="12" t="s">
        <v>45</v>
      </c>
      <c r="I11" s="11">
        <v>80.0</v>
      </c>
      <c r="J11" s="14">
        <v>80.0</v>
      </c>
      <c r="K11" s="15">
        <f t="shared" si="2"/>
        <v>11</v>
      </c>
      <c r="L11" s="11" t="s">
        <v>1353</v>
      </c>
      <c r="M11" s="12" t="s">
        <v>162</v>
      </c>
      <c r="N11" s="12" t="s">
        <v>49</v>
      </c>
      <c r="O11" s="11" t="s">
        <v>1354</v>
      </c>
      <c r="P11" s="37" t="s">
        <v>45</v>
      </c>
      <c r="Q11" s="49" t="s">
        <v>1355</v>
      </c>
      <c r="R11" s="14" t="s">
        <v>165</v>
      </c>
      <c r="S11" s="14" t="s">
        <v>137</v>
      </c>
      <c r="T11" s="14"/>
      <c r="U11" s="11" t="s">
        <v>45</v>
      </c>
      <c r="V11" s="47" t="s">
        <v>49</v>
      </c>
      <c r="W11" s="50">
        <v>45412.0</v>
      </c>
      <c r="X11" s="11" t="s">
        <v>53</v>
      </c>
      <c r="Y11" s="20">
        <v>2.35E9</v>
      </c>
      <c r="Z11" s="21">
        <f t="shared" si="3"/>
        <v>2350</v>
      </c>
      <c r="AA11" s="22">
        <v>6017.0</v>
      </c>
      <c r="AB11" s="43"/>
      <c r="AC11" s="20">
        <v>62234.0</v>
      </c>
      <c r="AD11" s="16"/>
      <c r="AE11" s="12"/>
      <c r="AF11" s="20">
        <f t="shared" ref="AF11:AF12" si="7">AC11</f>
        <v>62234</v>
      </c>
      <c r="AG11" s="16"/>
      <c r="AH11" s="17" t="s">
        <v>49</v>
      </c>
      <c r="AI11" s="16" t="s">
        <v>166</v>
      </c>
      <c r="AJ11" s="16" t="s">
        <v>167</v>
      </c>
      <c r="AK11" s="12"/>
      <c r="AL11" s="11" t="s">
        <v>168</v>
      </c>
      <c r="AM11" s="11" t="s">
        <v>169</v>
      </c>
      <c r="AN11" s="23"/>
      <c r="AO11" s="23"/>
      <c r="AP11" s="51" t="s">
        <v>170</v>
      </c>
    </row>
    <row r="12">
      <c r="A12" s="9" t="s">
        <v>41</v>
      </c>
      <c r="B12" s="32" t="s">
        <v>171</v>
      </c>
      <c r="C12" s="11" t="s">
        <v>1356</v>
      </c>
      <c r="D12" s="12" t="s">
        <v>44</v>
      </c>
      <c r="E12" s="13">
        <v>45399.0</v>
      </c>
      <c r="F12" s="13">
        <v>45412.0</v>
      </c>
      <c r="G12" s="13">
        <v>45412.0</v>
      </c>
      <c r="H12" s="12" t="s">
        <v>45</v>
      </c>
      <c r="I12" s="23"/>
      <c r="J12" s="15"/>
      <c r="K12" s="15">
        <f t="shared" si="2"/>
        <v>13</v>
      </c>
      <c r="L12" s="11" t="s">
        <v>1357</v>
      </c>
      <c r="M12" s="11" t="s">
        <v>1358</v>
      </c>
      <c r="N12" s="12" t="s">
        <v>45</v>
      </c>
      <c r="O12" s="11" t="s">
        <v>1359</v>
      </c>
      <c r="P12" s="12" t="s">
        <v>45</v>
      </c>
      <c r="Q12" s="11" t="s">
        <v>67</v>
      </c>
      <c r="R12" s="14" t="s">
        <v>67</v>
      </c>
      <c r="S12" s="15"/>
      <c r="T12" s="17">
        <v>109.0</v>
      </c>
      <c r="U12" s="11" t="s">
        <v>49</v>
      </c>
      <c r="V12" s="12" t="s">
        <v>49</v>
      </c>
      <c r="W12" s="13">
        <v>45405.0</v>
      </c>
      <c r="X12" s="11" t="s">
        <v>53</v>
      </c>
      <c r="Y12" s="20">
        <v>1.364E10</v>
      </c>
      <c r="Z12" s="21">
        <f t="shared" si="3"/>
        <v>13640</v>
      </c>
      <c r="AA12" s="22">
        <v>8832.0</v>
      </c>
      <c r="AB12" s="43"/>
      <c r="AC12" s="20">
        <v>65524.0</v>
      </c>
      <c r="AD12" s="16"/>
      <c r="AE12" s="12"/>
      <c r="AF12" s="20">
        <f t="shared" si="7"/>
        <v>65524</v>
      </c>
      <c r="AG12" s="16"/>
      <c r="AH12" s="17" t="s">
        <v>49</v>
      </c>
      <c r="AI12" s="16" t="s">
        <v>99</v>
      </c>
      <c r="AJ12" s="16" t="s">
        <v>100</v>
      </c>
      <c r="AK12" s="12"/>
      <c r="AL12" s="11" t="s">
        <v>176</v>
      </c>
      <c r="AM12" s="11" t="s">
        <v>177</v>
      </c>
      <c r="AN12" s="23"/>
      <c r="AO12" s="23"/>
      <c r="AP12" s="11" t="s">
        <v>178</v>
      </c>
    </row>
    <row r="13">
      <c r="A13" s="9" t="s">
        <v>41</v>
      </c>
      <c r="B13" s="32" t="s">
        <v>179</v>
      </c>
      <c r="C13" s="11" t="s">
        <v>180</v>
      </c>
      <c r="D13" s="12" t="s">
        <v>44</v>
      </c>
      <c r="E13" s="13">
        <v>45407.0</v>
      </c>
      <c r="F13" s="19">
        <v>45427.0</v>
      </c>
      <c r="G13" s="19">
        <v>45422.0</v>
      </c>
      <c r="H13" s="12" t="s">
        <v>49</v>
      </c>
      <c r="I13" s="23"/>
      <c r="J13" s="15"/>
      <c r="K13" s="15">
        <f t="shared" si="2"/>
        <v>15</v>
      </c>
      <c r="L13" s="11" t="s">
        <v>180</v>
      </c>
      <c r="M13" s="11" t="s">
        <v>180</v>
      </c>
      <c r="N13" s="16"/>
      <c r="O13" s="23"/>
      <c r="P13" s="11" t="s">
        <v>136</v>
      </c>
      <c r="Q13" s="16" t="s">
        <v>51</v>
      </c>
      <c r="R13" s="16" t="s">
        <v>51</v>
      </c>
      <c r="S13" s="14" t="s">
        <v>137</v>
      </c>
      <c r="T13" s="14"/>
      <c r="U13" s="23"/>
      <c r="V13" s="42"/>
      <c r="W13" s="42"/>
      <c r="X13" s="11" t="s">
        <v>69</v>
      </c>
      <c r="Y13" s="52"/>
      <c r="Z13" s="21"/>
      <c r="AA13" s="22">
        <v>2050.0</v>
      </c>
      <c r="AB13" s="43"/>
      <c r="AC13" s="24" t="s">
        <v>181</v>
      </c>
      <c r="AD13" s="12"/>
      <c r="AE13" s="12"/>
      <c r="AF13" s="12"/>
      <c r="AG13" s="11" t="s">
        <v>182</v>
      </c>
      <c r="AH13" s="17" t="s">
        <v>49</v>
      </c>
      <c r="AI13" s="16" t="s">
        <v>87</v>
      </c>
      <c r="AJ13" s="16" t="s">
        <v>88</v>
      </c>
      <c r="AK13" s="23"/>
      <c r="AL13" s="23"/>
      <c r="AM13" s="23"/>
      <c r="AN13" s="23"/>
      <c r="AO13" s="23"/>
      <c r="AP13" s="16" t="s">
        <v>183</v>
      </c>
    </row>
    <row r="14">
      <c r="A14" s="9" t="s">
        <v>41</v>
      </c>
      <c r="B14" s="10" t="s">
        <v>184</v>
      </c>
      <c r="C14" s="11" t="s">
        <v>185</v>
      </c>
      <c r="D14" s="12" t="s">
        <v>63</v>
      </c>
      <c r="E14" s="13">
        <v>45407.0</v>
      </c>
      <c r="F14" s="13">
        <v>45425.0</v>
      </c>
      <c r="G14" s="13">
        <v>45425.0</v>
      </c>
      <c r="H14" s="16" t="s">
        <v>45</v>
      </c>
      <c r="I14" s="11">
        <v>35.0</v>
      </c>
      <c r="J14" s="14">
        <v>35.0</v>
      </c>
      <c r="K14" s="15">
        <f t="shared" si="2"/>
        <v>18</v>
      </c>
      <c r="L14" s="11" t="s">
        <v>186</v>
      </c>
      <c r="M14" s="11" t="s">
        <v>1360</v>
      </c>
      <c r="N14" s="16" t="s">
        <v>45</v>
      </c>
      <c r="O14" s="11" t="s">
        <v>188</v>
      </c>
      <c r="P14" s="11" t="s">
        <v>45</v>
      </c>
      <c r="Q14" s="11" t="s">
        <v>120</v>
      </c>
      <c r="R14" s="14" t="s">
        <v>120</v>
      </c>
      <c r="S14" s="14" t="s">
        <v>137</v>
      </c>
      <c r="T14" s="14"/>
      <c r="U14" s="11" t="s">
        <v>189</v>
      </c>
      <c r="V14" s="16" t="s">
        <v>49</v>
      </c>
      <c r="W14" s="42"/>
      <c r="X14" s="11" t="s">
        <v>53</v>
      </c>
      <c r="Y14" s="20">
        <v>1.0E10</v>
      </c>
      <c r="Z14" s="21">
        <f t="shared" ref="Z14:Z15" si="8">Y14/1000000</f>
        <v>10000</v>
      </c>
      <c r="AA14" s="22">
        <v>15735.0</v>
      </c>
      <c r="AB14" s="20" t="s">
        <v>190</v>
      </c>
      <c r="AC14" s="20">
        <v>66014.0</v>
      </c>
      <c r="AD14" s="12"/>
      <c r="AE14" s="12"/>
      <c r="AF14" s="20">
        <f>AC14</f>
        <v>66014</v>
      </c>
      <c r="AG14" s="11" t="s">
        <v>191</v>
      </c>
      <c r="AH14" s="17" t="s">
        <v>49</v>
      </c>
      <c r="AI14" s="16" t="s">
        <v>192</v>
      </c>
      <c r="AJ14" s="16" t="s">
        <v>100</v>
      </c>
      <c r="AK14" s="12"/>
      <c r="AL14" s="11" t="s">
        <v>193</v>
      </c>
      <c r="AM14" s="11" t="s">
        <v>194</v>
      </c>
      <c r="AN14" s="25" t="s">
        <v>195</v>
      </c>
      <c r="AO14" s="23"/>
      <c r="AP14" s="11" t="s">
        <v>1361</v>
      </c>
    </row>
    <row r="15">
      <c r="A15" s="9" t="s">
        <v>41</v>
      </c>
      <c r="B15" s="32" t="s">
        <v>197</v>
      </c>
      <c r="C15" s="11" t="s">
        <v>198</v>
      </c>
      <c r="D15" s="12" t="s">
        <v>44</v>
      </c>
      <c r="E15" s="13">
        <v>45411.0</v>
      </c>
      <c r="F15" s="13">
        <v>45420.0</v>
      </c>
      <c r="G15" s="13">
        <v>45420.0</v>
      </c>
      <c r="H15" s="11" t="s">
        <v>45</v>
      </c>
      <c r="I15" s="11">
        <v>30.0</v>
      </c>
      <c r="J15" s="14">
        <v>30.0</v>
      </c>
      <c r="K15" s="15">
        <f t="shared" si="2"/>
        <v>9</v>
      </c>
      <c r="L15" s="11" t="s">
        <v>186</v>
      </c>
      <c r="M15" s="11" t="s">
        <v>199</v>
      </c>
      <c r="N15" s="23"/>
      <c r="O15" s="11" t="s">
        <v>200</v>
      </c>
      <c r="P15" s="11" t="s">
        <v>45</v>
      </c>
      <c r="Q15" s="11" t="s">
        <v>120</v>
      </c>
      <c r="R15" s="11" t="s">
        <v>120</v>
      </c>
      <c r="S15" s="14" t="s">
        <v>137</v>
      </c>
      <c r="T15" s="14"/>
      <c r="U15" s="11" t="s">
        <v>201</v>
      </c>
      <c r="V15" s="37" t="s">
        <v>123</v>
      </c>
      <c r="W15" s="12"/>
      <c r="X15" s="11" t="s">
        <v>69</v>
      </c>
      <c r="Y15" s="20">
        <v>1.08958E8</v>
      </c>
      <c r="Z15" s="21">
        <f t="shared" si="8"/>
        <v>108.958</v>
      </c>
      <c r="AA15" s="22">
        <v>28389.0</v>
      </c>
      <c r="AB15" s="43" t="s">
        <v>202</v>
      </c>
      <c r="AC15" s="24" t="s">
        <v>203</v>
      </c>
      <c r="AD15" s="12"/>
      <c r="AE15" s="12"/>
      <c r="AF15" s="12"/>
      <c r="AG15" s="11" t="s">
        <v>204</v>
      </c>
      <c r="AH15" s="17" t="s">
        <v>49</v>
      </c>
      <c r="AI15" s="16" t="s">
        <v>205</v>
      </c>
      <c r="AJ15" s="16" t="s">
        <v>154</v>
      </c>
      <c r="AK15" s="12"/>
      <c r="AL15" s="11" t="s">
        <v>206</v>
      </c>
      <c r="AM15" s="11" t="s">
        <v>207</v>
      </c>
      <c r="AN15" s="53" t="s">
        <v>208</v>
      </c>
      <c r="AO15" s="23"/>
      <c r="AP15" s="25" t="s">
        <v>209</v>
      </c>
    </row>
    <row r="16">
      <c r="A16" s="54" t="s">
        <v>41</v>
      </c>
      <c r="B16" s="32" t="s">
        <v>210</v>
      </c>
      <c r="C16" s="11" t="s">
        <v>211</v>
      </c>
      <c r="D16" s="55" t="s">
        <v>63</v>
      </c>
      <c r="E16" s="56">
        <v>45407.0</v>
      </c>
      <c r="F16" s="13">
        <v>45412.0</v>
      </c>
      <c r="G16" s="13">
        <v>45412.0</v>
      </c>
      <c r="H16" s="12" t="s">
        <v>45</v>
      </c>
      <c r="I16" s="47">
        <v>200.0</v>
      </c>
      <c r="J16" s="57">
        <v>200.0</v>
      </c>
      <c r="K16" s="15">
        <f t="shared" si="2"/>
        <v>5</v>
      </c>
      <c r="L16" s="11" t="s">
        <v>1362</v>
      </c>
      <c r="M16" s="11" t="s">
        <v>1363</v>
      </c>
      <c r="N16" s="16" t="s">
        <v>45</v>
      </c>
      <c r="O16" s="23"/>
      <c r="P16" s="23"/>
      <c r="Q16" s="23"/>
      <c r="R16" s="15"/>
      <c r="S16" s="15"/>
      <c r="T16" s="17">
        <v>173.0</v>
      </c>
      <c r="U16" s="23"/>
      <c r="V16" s="47" t="s">
        <v>49</v>
      </c>
      <c r="W16" s="42"/>
      <c r="X16" s="16" t="s">
        <v>69</v>
      </c>
      <c r="Y16" s="52"/>
      <c r="Z16" s="58"/>
      <c r="AA16" s="59">
        <v>162347.0</v>
      </c>
      <c r="AB16" s="43"/>
      <c r="AC16" s="52"/>
      <c r="AD16" s="60">
        <v>3465.0</v>
      </c>
      <c r="AE16" s="12"/>
      <c r="AF16" s="61" t="str">
        <f t="shared" ref="AF16:AF20" si="9">AC16</f>
        <v/>
      </c>
      <c r="AG16" s="16"/>
      <c r="AH16" s="17" t="s">
        <v>49</v>
      </c>
      <c r="AI16" s="16" t="s">
        <v>99</v>
      </c>
      <c r="AJ16" s="16" t="s">
        <v>100</v>
      </c>
      <c r="AK16" s="12"/>
      <c r="AL16" s="11" t="s">
        <v>214</v>
      </c>
      <c r="AM16" s="11" t="s">
        <v>215</v>
      </c>
      <c r="AN16" s="23"/>
      <c r="AO16" s="23"/>
      <c r="AP16" s="23"/>
    </row>
    <row r="17">
      <c r="A17" s="9" t="s">
        <v>41</v>
      </c>
      <c r="B17" s="32" t="s">
        <v>216</v>
      </c>
      <c r="C17" s="11" t="s">
        <v>217</v>
      </c>
      <c r="D17" s="12" t="s">
        <v>63</v>
      </c>
      <c r="E17" s="62">
        <v>45412.0</v>
      </c>
      <c r="F17" s="63">
        <v>45428.0</v>
      </c>
      <c r="G17" s="64">
        <v>45422.0</v>
      </c>
      <c r="H17" s="37" t="s">
        <v>49</v>
      </c>
      <c r="I17" s="11">
        <v>200.0</v>
      </c>
      <c r="J17" s="14">
        <v>200.0</v>
      </c>
      <c r="K17" s="15">
        <f t="shared" si="2"/>
        <v>10</v>
      </c>
      <c r="L17" s="11" t="s">
        <v>1364</v>
      </c>
      <c r="M17" s="11" t="s">
        <v>1365</v>
      </c>
      <c r="N17" s="12" t="s">
        <v>49</v>
      </c>
      <c r="O17" s="11" t="s">
        <v>220</v>
      </c>
      <c r="P17" s="11" t="s">
        <v>45</v>
      </c>
      <c r="Q17" s="25" t="s">
        <v>1366</v>
      </c>
      <c r="R17" s="65" t="s">
        <v>220</v>
      </c>
      <c r="S17" s="14" t="s">
        <v>137</v>
      </c>
      <c r="T17" s="18"/>
      <c r="U17" s="11" t="s">
        <v>1367</v>
      </c>
      <c r="V17" s="16" t="s">
        <v>49</v>
      </c>
      <c r="W17" s="66">
        <v>45418.0</v>
      </c>
      <c r="X17" s="11" t="s">
        <v>53</v>
      </c>
      <c r="Y17" s="20">
        <v>8.25E8</v>
      </c>
      <c r="Z17" s="21">
        <f t="shared" ref="Z17:Z20" si="10">Y17/1000000</f>
        <v>825</v>
      </c>
      <c r="AA17" s="22">
        <v>14134.0</v>
      </c>
      <c r="AB17" s="20" t="s">
        <v>223</v>
      </c>
      <c r="AC17" s="20">
        <v>44460.0</v>
      </c>
      <c r="AD17" s="12"/>
      <c r="AE17" s="12"/>
      <c r="AF17" s="20">
        <f t="shared" si="9"/>
        <v>44460</v>
      </c>
      <c r="AG17" s="11" t="s">
        <v>204</v>
      </c>
      <c r="AH17" s="17" t="s">
        <v>49</v>
      </c>
      <c r="AI17" s="16" t="s">
        <v>224</v>
      </c>
      <c r="AJ17" s="16" t="s">
        <v>225</v>
      </c>
      <c r="AK17" s="12"/>
      <c r="AL17" s="11" t="s">
        <v>226</v>
      </c>
      <c r="AM17" s="11" t="s">
        <v>227</v>
      </c>
      <c r="AN17" s="11" t="s">
        <v>228</v>
      </c>
      <c r="AO17" s="23"/>
      <c r="AP17" s="51" t="s">
        <v>229</v>
      </c>
    </row>
    <row r="18">
      <c r="A18" s="9" t="s">
        <v>41</v>
      </c>
      <c r="B18" s="32" t="s">
        <v>230</v>
      </c>
      <c r="C18" s="11" t="s">
        <v>231</v>
      </c>
      <c r="D18" s="12" t="s">
        <v>117</v>
      </c>
      <c r="E18" s="13">
        <v>45407.0</v>
      </c>
      <c r="F18" s="13">
        <v>45422.0</v>
      </c>
      <c r="G18" s="13">
        <v>45422.0</v>
      </c>
      <c r="H18" s="11" t="s">
        <v>45</v>
      </c>
      <c r="I18" s="11" t="s">
        <v>232</v>
      </c>
      <c r="J18" s="14">
        <v>50.0</v>
      </c>
      <c r="K18" s="15">
        <f t="shared" si="2"/>
        <v>15</v>
      </c>
      <c r="L18" s="11" t="s">
        <v>1368</v>
      </c>
      <c r="M18" s="11" t="s">
        <v>234</v>
      </c>
      <c r="N18" s="37" t="s">
        <v>49</v>
      </c>
      <c r="O18" s="11" t="s">
        <v>235</v>
      </c>
      <c r="P18" s="11" t="s">
        <v>45</v>
      </c>
      <c r="Q18" s="16" t="s">
        <v>51</v>
      </c>
      <c r="R18" s="15"/>
      <c r="S18" s="15"/>
      <c r="T18" s="67">
        <v>33.0</v>
      </c>
      <c r="U18" s="23"/>
      <c r="V18" s="42"/>
      <c r="W18" s="42"/>
      <c r="X18" s="11" t="s">
        <v>53</v>
      </c>
      <c r="Y18" s="20">
        <v>1.0E9</v>
      </c>
      <c r="Z18" s="21">
        <f t="shared" si="10"/>
        <v>1000</v>
      </c>
      <c r="AA18" s="22">
        <v>12482.0</v>
      </c>
      <c r="AB18" s="20" t="s">
        <v>236</v>
      </c>
      <c r="AC18" s="20">
        <v>60663.0</v>
      </c>
      <c r="AD18" s="12"/>
      <c r="AE18" s="12"/>
      <c r="AF18" s="20">
        <f t="shared" si="9"/>
        <v>60663</v>
      </c>
      <c r="AG18" s="11" t="s">
        <v>237</v>
      </c>
      <c r="AH18" s="17" t="s">
        <v>49</v>
      </c>
      <c r="AI18" s="16" t="s">
        <v>238</v>
      </c>
      <c r="AJ18" s="16" t="s">
        <v>141</v>
      </c>
      <c r="AK18" s="12"/>
      <c r="AL18" s="11" t="s">
        <v>239</v>
      </c>
      <c r="AM18" s="11" t="s">
        <v>240</v>
      </c>
      <c r="AN18" s="23"/>
      <c r="AO18" s="23"/>
      <c r="AP18" s="11" t="s">
        <v>241</v>
      </c>
    </row>
    <row r="19">
      <c r="A19" s="9" t="s">
        <v>41</v>
      </c>
      <c r="B19" s="32" t="s">
        <v>242</v>
      </c>
      <c r="C19" s="11" t="s">
        <v>243</v>
      </c>
      <c r="D19" s="12" t="s">
        <v>63</v>
      </c>
      <c r="E19" s="13">
        <v>45405.0</v>
      </c>
      <c r="F19" s="13">
        <v>45407.0</v>
      </c>
      <c r="G19" s="13">
        <v>45407.0</v>
      </c>
      <c r="H19" s="12" t="s">
        <v>45</v>
      </c>
      <c r="I19" s="11">
        <v>100.0</v>
      </c>
      <c r="J19" s="14">
        <v>100.0</v>
      </c>
      <c r="K19" s="15">
        <f t="shared" si="2"/>
        <v>2</v>
      </c>
      <c r="L19" s="11" t="s">
        <v>244</v>
      </c>
      <c r="M19" s="11" t="s">
        <v>245</v>
      </c>
      <c r="N19" s="16" t="s">
        <v>45</v>
      </c>
      <c r="O19" s="11" t="s">
        <v>246</v>
      </c>
      <c r="P19" s="11" t="s">
        <v>45</v>
      </c>
      <c r="Q19" s="11" t="s">
        <v>67</v>
      </c>
      <c r="R19" s="68" t="s">
        <v>67</v>
      </c>
      <c r="S19" s="39"/>
      <c r="T19" s="17">
        <v>118.0</v>
      </c>
      <c r="U19" s="11" t="s">
        <v>45</v>
      </c>
      <c r="V19" s="16" t="s">
        <v>45</v>
      </c>
      <c r="W19" s="16"/>
      <c r="X19" s="11" t="s">
        <v>53</v>
      </c>
      <c r="Y19" s="20">
        <v>2.596E8</v>
      </c>
      <c r="Z19" s="21">
        <f t="shared" si="10"/>
        <v>259.6</v>
      </c>
      <c r="AA19" s="22">
        <v>4149.0</v>
      </c>
      <c r="AB19" s="20" t="s">
        <v>247</v>
      </c>
      <c r="AC19" s="20">
        <v>55392.0</v>
      </c>
      <c r="AD19" s="12"/>
      <c r="AE19" s="12"/>
      <c r="AF19" s="20">
        <f t="shared" si="9"/>
        <v>55392</v>
      </c>
      <c r="AG19" s="11" t="s">
        <v>248</v>
      </c>
      <c r="AH19" s="17" t="s">
        <v>45</v>
      </c>
      <c r="AI19" s="16" t="s">
        <v>111</v>
      </c>
      <c r="AJ19" s="16" t="s">
        <v>112</v>
      </c>
      <c r="AK19" s="12"/>
      <c r="AL19" s="11" t="s">
        <v>249</v>
      </c>
      <c r="AM19" s="11" t="s">
        <v>177</v>
      </c>
      <c r="AN19" s="23"/>
      <c r="AO19" s="23"/>
      <c r="AP19" s="23"/>
    </row>
    <row r="20">
      <c r="A20" s="9" t="s">
        <v>41</v>
      </c>
      <c r="B20" s="32" t="s">
        <v>250</v>
      </c>
      <c r="C20" s="11" t="s">
        <v>251</v>
      </c>
      <c r="D20" s="12" t="s">
        <v>63</v>
      </c>
      <c r="E20" s="13">
        <v>45407.0</v>
      </c>
      <c r="F20" s="13">
        <v>45407.0</v>
      </c>
      <c r="G20" s="13">
        <v>45407.0</v>
      </c>
      <c r="H20" s="12" t="s">
        <v>45</v>
      </c>
      <c r="I20" s="11" t="s">
        <v>232</v>
      </c>
      <c r="J20" s="14">
        <v>50.0</v>
      </c>
      <c r="K20" s="15">
        <f t="shared" si="2"/>
        <v>0</v>
      </c>
      <c r="L20" s="11" t="s">
        <v>252</v>
      </c>
      <c r="M20" s="11" t="s">
        <v>253</v>
      </c>
      <c r="N20" s="16" t="s">
        <v>45</v>
      </c>
      <c r="O20" s="11" t="s">
        <v>254</v>
      </c>
      <c r="P20" s="11" t="s">
        <v>136</v>
      </c>
      <c r="Q20" s="25" t="s">
        <v>1369</v>
      </c>
      <c r="R20" s="14" t="s">
        <v>67</v>
      </c>
      <c r="S20" s="15"/>
      <c r="T20" s="17">
        <v>28.0</v>
      </c>
      <c r="U20" s="11" t="s">
        <v>45</v>
      </c>
      <c r="V20" s="16" t="s">
        <v>45</v>
      </c>
      <c r="W20" s="16"/>
      <c r="X20" s="11" t="s">
        <v>53</v>
      </c>
      <c r="Y20" s="20">
        <v>1.1E10</v>
      </c>
      <c r="Z20" s="21">
        <f t="shared" si="10"/>
        <v>11000</v>
      </c>
      <c r="AA20" s="22">
        <v>7101.0</v>
      </c>
      <c r="AB20" s="20" t="s">
        <v>256</v>
      </c>
      <c r="AC20" s="20">
        <v>60774.0</v>
      </c>
      <c r="AD20" s="12"/>
      <c r="AE20" s="12"/>
      <c r="AF20" s="20">
        <f t="shared" si="9"/>
        <v>60774</v>
      </c>
      <c r="AG20" s="11" t="s">
        <v>257</v>
      </c>
      <c r="AH20" s="17" t="s">
        <v>49</v>
      </c>
      <c r="AI20" s="16" t="s">
        <v>258</v>
      </c>
      <c r="AJ20" s="16" t="s">
        <v>259</v>
      </c>
      <c r="AK20" s="12"/>
      <c r="AL20" s="11" t="s">
        <v>260</v>
      </c>
      <c r="AM20" s="11" t="s">
        <v>261</v>
      </c>
      <c r="AN20" s="23"/>
      <c r="AO20" s="23"/>
      <c r="AP20" s="11" t="s">
        <v>1370</v>
      </c>
    </row>
    <row r="21">
      <c r="A21" s="9" t="s">
        <v>41</v>
      </c>
      <c r="B21" s="32" t="s">
        <v>263</v>
      </c>
      <c r="C21" s="11" t="s">
        <v>264</v>
      </c>
      <c r="D21" s="12" t="s">
        <v>117</v>
      </c>
      <c r="E21" s="13">
        <v>45407.0</v>
      </c>
      <c r="F21" s="13">
        <v>45420.0</v>
      </c>
      <c r="G21" s="13">
        <v>45420.0</v>
      </c>
      <c r="H21" s="12" t="s">
        <v>45</v>
      </c>
      <c r="I21" s="11">
        <v>100.0</v>
      </c>
      <c r="J21" s="14">
        <v>100.0</v>
      </c>
      <c r="K21" s="15">
        <f t="shared" si="2"/>
        <v>13</v>
      </c>
      <c r="L21" s="67" t="s">
        <v>265</v>
      </c>
      <c r="M21" s="11" t="s">
        <v>266</v>
      </c>
      <c r="N21" s="37" t="s">
        <v>45</v>
      </c>
      <c r="O21" s="11" t="s">
        <v>267</v>
      </c>
      <c r="P21" s="11" t="s">
        <v>45</v>
      </c>
      <c r="Q21" s="11" t="s">
        <v>67</v>
      </c>
      <c r="R21" s="14" t="s">
        <v>67</v>
      </c>
      <c r="S21" s="17">
        <v>12.0</v>
      </c>
      <c r="T21" s="17">
        <v>25.0</v>
      </c>
      <c r="U21" s="11" t="s">
        <v>268</v>
      </c>
      <c r="V21" s="16" t="s">
        <v>49</v>
      </c>
      <c r="W21" s="42"/>
      <c r="X21" s="11" t="s">
        <v>69</v>
      </c>
      <c r="Y21" s="52"/>
      <c r="Z21" s="21"/>
      <c r="AA21" s="22">
        <v>7872.0</v>
      </c>
      <c r="AB21" s="43"/>
      <c r="AC21" s="24" t="s">
        <v>269</v>
      </c>
      <c r="AD21" s="16"/>
      <c r="AE21" s="12"/>
      <c r="AF21" s="12"/>
      <c r="AG21" s="16"/>
      <c r="AH21" s="17" t="s">
        <v>49</v>
      </c>
      <c r="AI21" s="16" t="s">
        <v>99</v>
      </c>
      <c r="AJ21" s="16" t="s">
        <v>100</v>
      </c>
      <c r="AK21" s="12"/>
      <c r="AL21" s="11" t="s">
        <v>270</v>
      </c>
      <c r="AM21" s="11" t="s">
        <v>271</v>
      </c>
      <c r="AN21" s="11" t="s">
        <v>272</v>
      </c>
      <c r="AO21" s="23"/>
      <c r="AP21" s="16" t="s">
        <v>273</v>
      </c>
    </row>
    <row r="22">
      <c r="A22" s="9" t="s">
        <v>41</v>
      </c>
      <c r="B22" s="10" t="s">
        <v>274</v>
      </c>
      <c r="C22" s="11" t="s">
        <v>275</v>
      </c>
      <c r="D22" s="12" t="s">
        <v>63</v>
      </c>
      <c r="E22" s="13">
        <v>45407.0</v>
      </c>
      <c r="F22" s="13">
        <v>45412.0</v>
      </c>
      <c r="G22" s="13">
        <v>45412.0</v>
      </c>
      <c r="H22" s="12" t="s">
        <v>45</v>
      </c>
      <c r="I22" s="11">
        <v>60.0</v>
      </c>
      <c r="J22" s="14">
        <v>60.0</v>
      </c>
      <c r="K22" s="15">
        <f t="shared" si="2"/>
        <v>5</v>
      </c>
      <c r="L22" s="11" t="s">
        <v>186</v>
      </c>
      <c r="M22" s="11" t="s">
        <v>276</v>
      </c>
      <c r="N22" s="69" t="s">
        <v>45</v>
      </c>
      <c r="O22" s="70" t="s">
        <v>277</v>
      </c>
      <c r="P22" s="23"/>
      <c r="Q22" s="11" t="s">
        <v>67</v>
      </c>
      <c r="R22" s="14" t="s">
        <v>67</v>
      </c>
      <c r="S22" s="15"/>
      <c r="T22" s="17">
        <v>5.0</v>
      </c>
      <c r="U22" s="11" t="s">
        <v>45</v>
      </c>
      <c r="V22" s="16" t="s">
        <v>45</v>
      </c>
      <c r="W22" s="16"/>
      <c r="X22" s="11" t="s">
        <v>69</v>
      </c>
      <c r="Y22" s="20">
        <v>8.97570109E8</v>
      </c>
      <c r="Z22" s="21">
        <f t="shared" ref="Z22:Z28" si="11">Y22/1000000</f>
        <v>897.570109</v>
      </c>
      <c r="AA22" s="22">
        <v>32936.0</v>
      </c>
      <c r="AB22" s="20" t="s">
        <v>278</v>
      </c>
      <c r="AC22" s="24" t="s">
        <v>279</v>
      </c>
      <c r="AD22" s="12"/>
      <c r="AE22" s="12"/>
      <c r="AF22" s="12"/>
      <c r="AG22" s="11" t="s">
        <v>280</v>
      </c>
      <c r="AH22" s="17" t="s">
        <v>49</v>
      </c>
      <c r="AI22" s="16" t="s">
        <v>281</v>
      </c>
      <c r="AJ22" s="16" t="s">
        <v>282</v>
      </c>
      <c r="AK22" s="12"/>
      <c r="AL22" s="11" t="s">
        <v>283</v>
      </c>
      <c r="AM22" s="11" t="s">
        <v>284</v>
      </c>
      <c r="AN22" s="25" t="s">
        <v>285</v>
      </c>
      <c r="AO22" s="23"/>
      <c r="AP22" s="25" t="s">
        <v>286</v>
      </c>
    </row>
    <row r="23">
      <c r="A23" s="9" t="s">
        <v>41</v>
      </c>
      <c r="B23" s="26" t="s">
        <v>287</v>
      </c>
      <c r="C23" s="11" t="s">
        <v>1371</v>
      </c>
      <c r="D23" s="12" t="s">
        <v>44</v>
      </c>
      <c r="E23" s="13">
        <v>45413.0</v>
      </c>
      <c r="F23" s="13">
        <v>45413.0</v>
      </c>
      <c r="G23" s="13">
        <v>45413.0</v>
      </c>
      <c r="H23" s="12" t="s">
        <v>45</v>
      </c>
      <c r="I23" s="11" t="s">
        <v>289</v>
      </c>
      <c r="J23" s="14">
        <v>30.0</v>
      </c>
      <c r="K23" s="15">
        <f t="shared" si="2"/>
        <v>0</v>
      </c>
      <c r="L23" s="11" t="s">
        <v>265</v>
      </c>
      <c r="M23" s="11" t="s">
        <v>290</v>
      </c>
      <c r="N23" s="12" t="s">
        <v>45</v>
      </c>
      <c r="O23" s="11" t="s">
        <v>291</v>
      </c>
      <c r="P23" s="11" t="s">
        <v>45</v>
      </c>
      <c r="Q23" s="11" t="s">
        <v>67</v>
      </c>
      <c r="R23" s="14" t="s">
        <v>67</v>
      </c>
      <c r="S23" s="71"/>
      <c r="T23" s="17">
        <v>15.0</v>
      </c>
      <c r="U23" s="11" t="s">
        <v>45</v>
      </c>
      <c r="V23" s="16" t="s">
        <v>45</v>
      </c>
      <c r="W23" s="16"/>
      <c r="X23" s="11" t="s">
        <v>53</v>
      </c>
      <c r="Y23" s="20">
        <v>7.34E8</v>
      </c>
      <c r="Z23" s="21">
        <f t="shared" si="11"/>
        <v>734</v>
      </c>
      <c r="AA23" s="22">
        <v>9904.0</v>
      </c>
      <c r="AB23" s="20" t="s">
        <v>202</v>
      </c>
      <c r="AC23" s="20">
        <v>62990.0</v>
      </c>
      <c r="AD23" s="12"/>
      <c r="AE23" s="12"/>
      <c r="AF23" s="20">
        <f t="shared" ref="AF23:AF24" si="13">AC23</f>
        <v>62990</v>
      </c>
      <c r="AG23" s="11" t="s">
        <v>292</v>
      </c>
      <c r="AH23" s="17" t="s">
        <v>49</v>
      </c>
      <c r="AI23" s="16" t="s">
        <v>99</v>
      </c>
      <c r="AJ23" s="16" t="s">
        <v>100</v>
      </c>
      <c r="AK23" s="12"/>
      <c r="AL23" s="11">
        <v>900028.0</v>
      </c>
      <c r="AM23" s="11" t="s">
        <v>293</v>
      </c>
      <c r="AN23" s="71"/>
      <c r="AO23" s="23"/>
      <c r="AP23" s="11" t="s">
        <v>294</v>
      </c>
    </row>
    <row r="24">
      <c r="A24" s="9" t="s">
        <v>41</v>
      </c>
      <c r="B24" s="32" t="s">
        <v>295</v>
      </c>
      <c r="C24" s="11" t="s">
        <v>296</v>
      </c>
      <c r="D24" s="16" t="s">
        <v>63</v>
      </c>
      <c r="E24" s="72">
        <f>E26</f>
        <v>45407</v>
      </c>
      <c r="F24" s="72">
        <f t="shared" ref="F24:G24" si="12">F27</f>
        <v>45420</v>
      </c>
      <c r="G24" s="72">
        <f t="shared" si="12"/>
        <v>45420</v>
      </c>
      <c r="H24" s="12" t="s">
        <v>45</v>
      </c>
      <c r="I24" s="73" t="str">
        <f>I27</f>
        <v>300 (day 1, April 25, AU joined)</v>
      </c>
      <c r="J24" s="14">
        <v>300.0</v>
      </c>
      <c r="K24" s="15">
        <f t="shared" si="2"/>
        <v>13</v>
      </c>
      <c r="L24" s="11" t="s">
        <v>1372</v>
      </c>
      <c r="M24" s="11" t="s">
        <v>298</v>
      </c>
      <c r="N24" s="16" t="s">
        <v>45</v>
      </c>
      <c r="O24" s="11" t="s">
        <v>299</v>
      </c>
      <c r="P24" s="11" t="s">
        <v>45</v>
      </c>
      <c r="Q24" s="16" t="s">
        <v>51</v>
      </c>
      <c r="R24" s="16" t="s">
        <v>51</v>
      </c>
      <c r="S24" s="17">
        <v>1.0</v>
      </c>
      <c r="T24" s="17">
        <v>33.0</v>
      </c>
      <c r="U24" s="11" t="s">
        <v>45</v>
      </c>
      <c r="V24" s="14" t="s">
        <v>45</v>
      </c>
      <c r="W24" s="14"/>
      <c r="X24" s="11" t="s">
        <v>53</v>
      </c>
      <c r="Y24" s="20">
        <v>1.916E8</v>
      </c>
      <c r="Z24" s="21">
        <f t="shared" si="11"/>
        <v>191.6</v>
      </c>
      <c r="AA24" s="22">
        <v>914.0</v>
      </c>
      <c r="AB24" s="20" t="s">
        <v>300</v>
      </c>
      <c r="AC24" s="20">
        <v>18254.0</v>
      </c>
      <c r="AD24" s="12"/>
      <c r="AE24" s="12"/>
      <c r="AF24" s="20">
        <f t="shared" si="13"/>
        <v>18254</v>
      </c>
      <c r="AG24" s="11" t="s">
        <v>301</v>
      </c>
      <c r="AH24" s="17" t="s">
        <v>45</v>
      </c>
      <c r="AI24" s="16" t="s">
        <v>56</v>
      </c>
      <c r="AJ24" s="16" t="s">
        <v>57</v>
      </c>
      <c r="AK24" s="12"/>
      <c r="AL24" s="11" t="s">
        <v>302</v>
      </c>
      <c r="AM24" s="11" t="s">
        <v>303</v>
      </c>
      <c r="AN24" s="25" t="s">
        <v>304</v>
      </c>
      <c r="AO24" s="23"/>
      <c r="AP24" s="11" t="s">
        <v>1373</v>
      </c>
    </row>
    <row r="25">
      <c r="A25" s="9" t="s">
        <v>41</v>
      </c>
      <c r="B25" s="32" t="s">
        <v>306</v>
      </c>
      <c r="C25" s="11" t="s">
        <v>307</v>
      </c>
      <c r="D25" s="16" t="s">
        <v>44</v>
      </c>
      <c r="E25" s="72">
        <f t="shared" ref="E25:G25" si="14">E26</f>
        <v>45407</v>
      </c>
      <c r="F25" s="72">
        <f t="shared" si="14"/>
        <v>45420</v>
      </c>
      <c r="G25" s="72">
        <f t="shared" si="14"/>
        <v>45420</v>
      </c>
      <c r="H25" s="12" t="s">
        <v>45</v>
      </c>
      <c r="I25" s="73" t="str">
        <f>I26</f>
        <v>300 (day 1, April 25, AU joined)</v>
      </c>
      <c r="J25" s="14">
        <v>300.0</v>
      </c>
      <c r="K25" s="15">
        <f t="shared" si="2"/>
        <v>13</v>
      </c>
      <c r="L25" s="11" t="s">
        <v>1374</v>
      </c>
      <c r="M25" s="11" t="s">
        <v>1375</v>
      </c>
      <c r="N25" s="12" t="s">
        <v>45</v>
      </c>
      <c r="O25" s="12"/>
      <c r="P25" s="11" t="s">
        <v>45</v>
      </c>
      <c r="Q25" s="16" t="s">
        <v>51</v>
      </c>
      <c r="R25" s="16" t="s">
        <v>51</v>
      </c>
      <c r="S25" s="15"/>
      <c r="T25" s="17">
        <v>33.0</v>
      </c>
      <c r="U25" s="23"/>
      <c r="V25" s="42"/>
      <c r="W25" s="42"/>
      <c r="X25" s="11" t="s">
        <v>69</v>
      </c>
      <c r="Y25" s="20">
        <v>1.794E8</v>
      </c>
      <c r="Z25" s="21">
        <f t="shared" si="11"/>
        <v>179.4</v>
      </c>
      <c r="AA25" s="22">
        <v>26513.0</v>
      </c>
      <c r="AB25" s="52"/>
      <c r="AC25" s="20" t="s">
        <v>310</v>
      </c>
      <c r="AD25" s="12"/>
      <c r="AE25" s="12"/>
      <c r="AF25" s="12"/>
      <c r="AG25" s="11" t="s">
        <v>311</v>
      </c>
      <c r="AH25" s="17" t="s">
        <v>49</v>
      </c>
      <c r="AI25" s="16" t="s">
        <v>312</v>
      </c>
      <c r="AJ25" s="16" t="s">
        <v>313</v>
      </c>
      <c r="AK25" s="12"/>
      <c r="AL25" s="11" t="s">
        <v>314</v>
      </c>
      <c r="AM25" s="11" t="s">
        <v>315</v>
      </c>
      <c r="AN25" s="23"/>
      <c r="AO25" s="23"/>
      <c r="AP25" s="16" t="s">
        <v>316</v>
      </c>
    </row>
    <row r="26">
      <c r="A26" s="9" t="s">
        <v>41</v>
      </c>
      <c r="B26" s="10" t="s">
        <v>317</v>
      </c>
      <c r="C26" s="11" t="s">
        <v>318</v>
      </c>
      <c r="D26" s="12" t="s">
        <v>44</v>
      </c>
      <c r="E26" s="13">
        <v>45407.0</v>
      </c>
      <c r="F26" s="13">
        <v>45420.0</v>
      </c>
      <c r="G26" s="13">
        <v>45420.0</v>
      </c>
      <c r="H26" s="12" t="s">
        <v>45</v>
      </c>
      <c r="I26" s="11" t="s">
        <v>46</v>
      </c>
      <c r="J26" s="14">
        <v>300.0</v>
      </c>
      <c r="K26" s="15">
        <f t="shared" si="2"/>
        <v>13</v>
      </c>
      <c r="L26" s="11" t="s">
        <v>1376</v>
      </c>
      <c r="M26" s="11" t="s">
        <v>1377</v>
      </c>
      <c r="N26" s="12" t="s">
        <v>45</v>
      </c>
      <c r="O26" s="11" t="s">
        <v>1378</v>
      </c>
      <c r="P26" s="11" t="s">
        <v>45</v>
      </c>
      <c r="Q26" s="25" t="s">
        <v>1379</v>
      </c>
      <c r="R26" s="14" t="s">
        <v>67</v>
      </c>
      <c r="S26" s="67">
        <v>6.0</v>
      </c>
      <c r="T26" s="17">
        <v>33.0</v>
      </c>
      <c r="U26" s="11" t="s">
        <v>45</v>
      </c>
      <c r="V26" s="12" t="s">
        <v>45</v>
      </c>
      <c r="W26" s="74"/>
      <c r="X26" s="11" t="s">
        <v>323</v>
      </c>
      <c r="Y26" s="20">
        <v>2.34E9</v>
      </c>
      <c r="Z26" s="21">
        <f t="shared" si="11"/>
        <v>2340</v>
      </c>
      <c r="AA26" s="22">
        <v>10848.0</v>
      </c>
      <c r="AB26" s="20" t="s">
        <v>324</v>
      </c>
      <c r="AC26" s="20">
        <v>64990.0</v>
      </c>
      <c r="AD26" s="12"/>
      <c r="AE26" s="12"/>
      <c r="AF26" s="20">
        <f t="shared" ref="AF26:AF31" si="15">AC26</f>
        <v>64990</v>
      </c>
      <c r="AG26" s="11" t="s">
        <v>325</v>
      </c>
      <c r="AH26" s="17" t="s">
        <v>45</v>
      </c>
      <c r="AI26" s="16" t="s">
        <v>56</v>
      </c>
      <c r="AJ26" s="16" t="s">
        <v>57</v>
      </c>
      <c r="AK26" s="12"/>
      <c r="AL26" s="11" t="s">
        <v>326</v>
      </c>
      <c r="AM26" s="11" t="s">
        <v>1380</v>
      </c>
      <c r="AN26" s="23"/>
      <c r="AO26" s="23"/>
      <c r="AP26" s="16" t="s">
        <v>316</v>
      </c>
    </row>
    <row r="27">
      <c r="A27" s="9" t="s">
        <v>41</v>
      </c>
      <c r="B27" s="32" t="s">
        <v>328</v>
      </c>
      <c r="C27" s="11" t="s">
        <v>329</v>
      </c>
      <c r="D27" s="12" t="s">
        <v>63</v>
      </c>
      <c r="E27" s="13">
        <v>45407.0</v>
      </c>
      <c r="F27" s="13">
        <v>45420.0</v>
      </c>
      <c r="G27" s="13">
        <v>45420.0</v>
      </c>
      <c r="H27" s="12" t="s">
        <v>45</v>
      </c>
      <c r="I27" s="73" t="str">
        <f>I26</f>
        <v>300 (day 1, April 25, AU joined)</v>
      </c>
      <c r="J27" s="14">
        <v>300.0</v>
      </c>
      <c r="K27" s="15">
        <f t="shared" si="2"/>
        <v>13</v>
      </c>
      <c r="L27" s="11" t="s">
        <v>1381</v>
      </c>
      <c r="M27" s="11" t="s">
        <v>331</v>
      </c>
      <c r="N27" s="23"/>
      <c r="O27" s="23"/>
      <c r="P27" s="11" t="s">
        <v>45</v>
      </c>
      <c r="Q27" s="16" t="s">
        <v>51</v>
      </c>
      <c r="R27" s="18"/>
      <c r="S27" s="17">
        <v>7.0</v>
      </c>
      <c r="T27" s="17">
        <v>33.0</v>
      </c>
      <c r="U27" s="23"/>
      <c r="V27" s="42"/>
      <c r="W27" s="42"/>
      <c r="X27" s="11" t="s">
        <v>53</v>
      </c>
      <c r="Y27" s="20">
        <v>1960920.0</v>
      </c>
      <c r="Z27" s="21">
        <f t="shared" si="11"/>
        <v>1.96092</v>
      </c>
      <c r="AA27" s="75">
        <v>7598.0</v>
      </c>
      <c r="AB27" s="20" t="s">
        <v>332</v>
      </c>
      <c r="AC27" s="20">
        <v>64896.0</v>
      </c>
      <c r="AD27" s="12"/>
      <c r="AE27" s="12"/>
      <c r="AF27" s="20">
        <f t="shared" si="15"/>
        <v>64896</v>
      </c>
      <c r="AG27" s="11" t="s">
        <v>333</v>
      </c>
      <c r="AH27" s="17" t="s">
        <v>45</v>
      </c>
      <c r="AI27" s="16" t="s">
        <v>56</v>
      </c>
      <c r="AJ27" s="16" t="s">
        <v>57</v>
      </c>
      <c r="AK27" s="12"/>
      <c r="AL27" s="11" t="s">
        <v>334</v>
      </c>
      <c r="AM27" s="11" t="s">
        <v>335</v>
      </c>
      <c r="AN27" s="23"/>
      <c r="AO27" s="23"/>
      <c r="AP27" s="17" t="s">
        <v>1382</v>
      </c>
    </row>
    <row r="28">
      <c r="A28" s="9" t="s">
        <v>41</v>
      </c>
      <c r="B28" s="10" t="s">
        <v>337</v>
      </c>
      <c r="C28" s="11" t="s">
        <v>338</v>
      </c>
      <c r="D28" s="12" t="s">
        <v>117</v>
      </c>
      <c r="E28" s="13">
        <v>45408.0</v>
      </c>
      <c r="F28" s="19"/>
      <c r="G28" s="19"/>
      <c r="H28" s="12"/>
      <c r="I28" s="11" t="s">
        <v>339</v>
      </c>
      <c r="J28" s="14">
        <v>20.0</v>
      </c>
      <c r="K28" s="76"/>
      <c r="L28" s="25" t="s">
        <v>1383</v>
      </c>
      <c r="M28" s="11" t="s">
        <v>341</v>
      </c>
      <c r="N28" s="12" t="s">
        <v>45</v>
      </c>
      <c r="O28" s="11" t="s">
        <v>342</v>
      </c>
      <c r="P28" s="11" t="s">
        <v>45</v>
      </c>
      <c r="Q28" s="11" t="s">
        <v>1384</v>
      </c>
      <c r="R28" s="14" t="s">
        <v>120</v>
      </c>
      <c r="S28" s="14" t="s">
        <v>137</v>
      </c>
      <c r="T28" s="14"/>
      <c r="U28" s="11" t="s">
        <v>49</v>
      </c>
      <c r="V28" s="12" t="s">
        <v>49</v>
      </c>
      <c r="W28" s="77">
        <v>45408.0</v>
      </c>
      <c r="X28" s="11" t="s">
        <v>53</v>
      </c>
      <c r="Y28" s="78">
        <v>100560.0</v>
      </c>
      <c r="Z28" s="21">
        <f t="shared" si="11"/>
        <v>0.10056</v>
      </c>
      <c r="AA28" s="22">
        <v>1925.0</v>
      </c>
      <c r="AB28" s="20" t="s">
        <v>344</v>
      </c>
      <c r="AC28" s="20">
        <v>49031.0</v>
      </c>
      <c r="AD28" s="12"/>
      <c r="AE28" s="12"/>
      <c r="AF28" s="20">
        <f t="shared" si="15"/>
        <v>49031</v>
      </c>
      <c r="AG28" s="11" t="s">
        <v>345</v>
      </c>
      <c r="AH28" s="17" t="s">
        <v>49</v>
      </c>
      <c r="AI28" s="16" t="s">
        <v>346</v>
      </c>
      <c r="AJ28" s="16" t="s">
        <v>347</v>
      </c>
      <c r="AK28" s="12"/>
      <c r="AL28" s="11" t="s">
        <v>348</v>
      </c>
      <c r="AM28" s="11" t="s">
        <v>349</v>
      </c>
      <c r="AN28" s="11" t="s">
        <v>1385</v>
      </c>
      <c r="AO28" s="23"/>
      <c r="AP28" s="23"/>
    </row>
    <row r="29">
      <c r="A29" s="79" t="s">
        <v>351</v>
      </c>
      <c r="B29" s="80" t="s">
        <v>352</v>
      </c>
      <c r="C29" s="81" t="s">
        <v>353</v>
      </c>
      <c r="D29" s="12" t="s">
        <v>44</v>
      </c>
      <c r="E29" s="82">
        <v>45406.0</v>
      </c>
      <c r="F29" s="83"/>
      <c r="G29" s="83"/>
      <c r="H29" s="84" t="s">
        <v>49</v>
      </c>
      <c r="I29" s="85"/>
      <c r="J29" s="85"/>
      <c r="K29" s="85"/>
      <c r="L29" s="85"/>
      <c r="M29" s="85"/>
      <c r="N29" s="86"/>
      <c r="O29" s="86" t="s">
        <v>354</v>
      </c>
      <c r="P29" s="84" t="s">
        <v>45</v>
      </c>
      <c r="Q29" s="87" t="s">
        <v>355</v>
      </c>
      <c r="R29" s="14" t="s">
        <v>67</v>
      </c>
      <c r="S29" s="85"/>
      <c r="T29" s="85"/>
      <c r="U29" s="85"/>
      <c r="V29" s="88" t="s">
        <v>123</v>
      </c>
      <c r="W29" s="83"/>
      <c r="X29" s="89" t="s">
        <v>53</v>
      </c>
      <c r="Y29" s="90" t="s">
        <v>356</v>
      </c>
      <c r="Z29" s="21">
        <f>(LEFT(Y29,LEN(Y29)-8))*1000</f>
        <v>49495</v>
      </c>
      <c r="AA29" s="91">
        <v>7240.0</v>
      </c>
      <c r="AB29" s="92"/>
      <c r="AC29" s="93">
        <v>59076.0</v>
      </c>
      <c r="AD29" s="85"/>
      <c r="AE29" s="94"/>
      <c r="AF29" s="20">
        <f t="shared" si="15"/>
        <v>59076</v>
      </c>
      <c r="AG29" s="85"/>
      <c r="AH29" s="84" t="s">
        <v>45</v>
      </c>
      <c r="AI29" s="85" t="s">
        <v>357</v>
      </c>
      <c r="AJ29" s="85" t="s">
        <v>112</v>
      </c>
      <c r="AK29" s="85"/>
      <c r="AL29" s="85" t="s">
        <v>358</v>
      </c>
      <c r="AM29" s="95" t="s">
        <v>359</v>
      </c>
      <c r="AN29" s="85"/>
      <c r="AO29" s="96"/>
      <c r="AP29" s="85"/>
    </row>
    <row r="30">
      <c r="A30" s="79" t="s">
        <v>351</v>
      </c>
      <c r="B30" s="80" t="s">
        <v>360</v>
      </c>
      <c r="C30" s="97" t="s">
        <v>361</v>
      </c>
      <c r="D30" s="12" t="s">
        <v>117</v>
      </c>
      <c r="E30" s="82">
        <v>45407.0</v>
      </c>
      <c r="F30" s="98">
        <v>45423.0</v>
      </c>
      <c r="G30" s="99">
        <v>45422.0</v>
      </c>
      <c r="H30" s="84" t="s">
        <v>49</v>
      </c>
      <c r="I30" s="85"/>
      <c r="J30" s="100"/>
      <c r="K30" s="15">
        <f t="shared" ref="K30:K31" si="16">(G30-E30)</f>
        <v>15</v>
      </c>
      <c r="L30" s="87" t="s">
        <v>362</v>
      </c>
      <c r="M30" s="101" t="s">
        <v>363</v>
      </c>
      <c r="N30" s="102" t="s">
        <v>45</v>
      </c>
      <c r="O30" s="85"/>
      <c r="P30" s="84" t="s">
        <v>45</v>
      </c>
      <c r="Q30" s="86" t="s">
        <v>120</v>
      </c>
      <c r="R30" s="86" t="s">
        <v>120</v>
      </c>
      <c r="S30" s="85"/>
      <c r="T30" s="85"/>
      <c r="U30" s="85"/>
      <c r="V30" s="83"/>
      <c r="W30" s="83"/>
      <c r="X30" s="89" t="s">
        <v>53</v>
      </c>
      <c r="Y30" s="103" t="s">
        <v>364</v>
      </c>
      <c r="Z30" s="21" t="str">
        <f t="shared" ref="Z30:Z31" si="17">LEFT(Y30, LEN(Y30)-8)</f>
        <v>643.2</v>
      </c>
      <c r="AA30" s="91">
        <v>1421.0</v>
      </c>
      <c r="AB30" s="92"/>
      <c r="AC30" s="93">
        <v>68020.0</v>
      </c>
      <c r="AD30" s="85"/>
      <c r="AE30" s="94"/>
      <c r="AF30" s="20">
        <f t="shared" si="15"/>
        <v>68020</v>
      </c>
      <c r="AG30" s="85"/>
      <c r="AH30" s="84" t="s">
        <v>45</v>
      </c>
      <c r="AI30" s="85" t="s">
        <v>365</v>
      </c>
      <c r="AJ30" s="85" t="s">
        <v>141</v>
      </c>
      <c r="AK30" s="104"/>
      <c r="AL30" s="104" t="s">
        <v>366</v>
      </c>
      <c r="AM30" s="85" t="s">
        <v>367</v>
      </c>
      <c r="AN30" s="85"/>
      <c r="AO30" s="96"/>
      <c r="AP30" s="85"/>
    </row>
    <row r="31">
      <c r="A31" s="79" t="s">
        <v>351</v>
      </c>
      <c r="B31" s="105" t="s">
        <v>1386</v>
      </c>
      <c r="C31" s="105" t="s">
        <v>43</v>
      </c>
      <c r="D31" s="12" t="s">
        <v>44</v>
      </c>
      <c r="E31" s="82">
        <v>45407.0</v>
      </c>
      <c r="F31" s="83">
        <v>45420.0</v>
      </c>
      <c r="G31" s="83">
        <v>45420.0</v>
      </c>
      <c r="H31" s="84" t="s">
        <v>45</v>
      </c>
      <c r="I31" s="87">
        <v>300.0</v>
      </c>
      <c r="J31" s="106">
        <v>300.0</v>
      </c>
      <c r="K31" s="15">
        <f t="shared" si="16"/>
        <v>13</v>
      </c>
      <c r="L31" s="85" t="s">
        <v>369</v>
      </c>
      <c r="M31" s="85"/>
      <c r="N31" s="85"/>
      <c r="O31" s="85"/>
      <c r="P31" s="87" t="s">
        <v>49</v>
      </c>
      <c r="Q31" s="16" t="s">
        <v>51</v>
      </c>
      <c r="R31" s="16" t="s">
        <v>51</v>
      </c>
      <c r="S31" s="85"/>
      <c r="T31" s="85"/>
      <c r="U31" s="85"/>
      <c r="V31" s="83"/>
      <c r="W31" s="83"/>
      <c r="X31" s="89" t="s">
        <v>53</v>
      </c>
      <c r="Y31" s="107" t="s">
        <v>370</v>
      </c>
      <c r="Z31" s="21" t="str">
        <f t="shared" si="17"/>
        <v>865.3</v>
      </c>
      <c r="AA31" s="91">
        <v>9809.0</v>
      </c>
      <c r="AB31" s="92"/>
      <c r="AC31" s="93">
        <v>33344.0</v>
      </c>
      <c r="AD31" s="85"/>
      <c r="AE31" s="94"/>
      <c r="AF31" s="20">
        <f t="shared" si="15"/>
        <v>33344</v>
      </c>
      <c r="AG31" s="85"/>
      <c r="AH31" s="108" t="s">
        <v>45</v>
      </c>
      <c r="AI31" s="85" t="s">
        <v>56</v>
      </c>
      <c r="AJ31" s="85" t="s">
        <v>57</v>
      </c>
      <c r="AK31" s="109"/>
      <c r="AL31" s="109" t="s">
        <v>371</v>
      </c>
      <c r="AM31" s="85" t="s">
        <v>372</v>
      </c>
      <c r="AN31" s="85"/>
      <c r="AO31" s="96"/>
      <c r="AP31" s="110" t="s">
        <v>316</v>
      </c>
    </row>
    <row r="32">
      <c r="A32" s="79" t="s">
        <v>351</v>
      </c>
      <c r="B32" s="80" t="s">
        <v>373</v>
      </c>
      <c r="C32" s="87" t="s">
        <v>374</v>
      </c>
      <c r="D32" s="12" t="s">
        <v>117</v>
      </c>
      <c r="E32" s="82">
        <v>45407.0</v>
      </c>
      <c r="F32" s="83"/>
      <c r="G32" s="83"/>
      <c r="H32" s="85"/>
      <c r="I32" s="85"/>
      <c r="J32" s="85"/>
      <c r="K32" s="85"/>
      <c r="L32" s="85"/>
      <c r="M32" s="85"/>
      <c r="N32" s="85"/>
      <c r="O32" s="85"/>
      <c r="P32" s="84" t="s">
        <v>45</v>
      </c>
      <c r="Q32" s="87" t="s">
        <v>355</v>
      </c>
      <c r="R32" s="111" t="s">
        <v>1387</v>
      </c>
      <c r="S32" s="112"/>
      <c r="T32" s="88">
        <v>33.0</v>
      </c>
      <c r="U32" s="85"/>
      <c r="V32" s="83"/>
      <c r="W32" s="83"/>
      <c r="X32" s="89" t="s">
        <v>69</v>
      </c>
      <c r="Y32" s="113" t="s">
        <v>376</v>
      </c>
      <c r="Z32" s="21">
        <f t="shared" ref="Z32:Z35" si="18">(LEFT(Y32,LEN(Y32)-8))*1000</f>
        <v>3558</v>
      </c>
      <c r="AA32" s="114">
        <v>35660.0</v>
      </c>
      <c r="AB32" s="92"/>
      <c r="AC32" s="115" t="s">
        <v>377</v>
      </c>
      <c r="AD32" s="116">
        <v>11790.0</v>
      </c>
      <c r="AE32" s="117">
        <v>40482.0</v>
      </c>
      <c r="AG32" s="85"/>
      <c r="AH32" s="118" t="s">
        <v>49</v>
      </c>
      <c r="AI32" s="85" t="s">
        <v>378</v>
      </c>
      <c r="AJ32" s="85" t="s">
        <v>379</v>
      </c>
      <c r="AK32" s="85"/>
      <c r="AL32" s="85"/>
      <c r="AM32" s="85" t="s">
        <v>380</v>
      </c>
      <c r="AN32" s="85"/>
      <c r="AO32" s="96"/>
      <c r="AP32" s="85"/>
    </row>
    <row r="33">
      <c r="A33" s="79" t="s">
        <v>351</v>
      </c>
      <c r="B33" s="80" t="s">
        <v>381</v>
      </c>
      <c r="C33" s="105" t="s">
        <v>382</v>
      </c>
      <c r="D33" s="12" t="s">
        <v>63</v>
      </c>
      <c r="E33" s="82">
        <v>45408.0</v>
      </c>
      <c r="F33" s="83"/>
      <c r="G33" s="83"/>
      <c r="H33" s="85"/>
      <c r="I33" s="85"/>
      <c r="J33" s="85"/>
      <c r="K33" s="85"/>
      <c r="L33" s="85"/>
      <c r="M33" s="85"/>
      <c r="N33" s="85"/>
      <c r="O33" s="85"/>
      <c r="P33" s="84" t="s">
        <v>45</v>
      </c>
      <c r="Q33" s="85"/>
      <c r="R33" s="85"/>
      <c r="S33" s="85"/>
      <c r="T33" s="85"/>
      <c r="U33" s="85"/>
      <c r="V33" s="83"/>
      <c r="W33" s="83"/>
      <c r="X33" s="89" t="s">
        <v>69</v>
      </c>
      <c r="Y33" s="113" t="s">
        <v>383</v>
      </c>
      <c r="Z33" s="21">
        <f t="shared" si="18"/>
        <v>1150</v>
      </c>
      <c r="AA33" s="119">
        <v>17727.0</v>
      </c>
      <c r="AB33" s="92"/>
      <c r="AC33" s="115" t="s">
        <v>384</v>
      </c>
      <c r="AD33" s="116">
        <v>10449.0</v>
      </c>
      <c r="AE33" s="120">
        <v>33717.0</v>
      </c>
      <c r="AG33" s="85"/>
      <c r="AH33" s="108" t="s">
        <v>49</v>
      </c>
      <c r="AI33" s="85" t="s">
        <v>385</v>
      </c>
      <c r="AJ33" s="85" t="s">
        <v>379</v>
      </c>
      <c r="AK33" s="85"/>
      <c r="AL33" s="85"/>
      <c r="AM33" s="85" t="s">
        <v>386</v>
      </c>
      <c r="AN33" s="85"/>
      <c r="AO33" s="96"/>
      <c r="AP33" s="85"/>
    </row>
    <row r="34">
      <c r="A34" s="79" t="s">
        <v>351</v>
      </c>
      <c r="B34" s="80" t="s">
        <v>387</v>
      </c>
      <c r="C34" s="87" t="s">
        <v>388</v>
      </c>
      <c r="D34" s="12" t="s">
        <v>117</v>
      </c>
      <c r="E34" s="82">
        <v>45411.0</v>
      </c>
      <c r="F34" s="98">
        <v>45424.0</v>
      </c>
      <c r="G34" s="99">
        <v>45422.0</v>
      </c>
      <c r="H34" s="84" t="s">
        <v>49</v>
      </c>
      <c r="I34" s="85"/>
      <c r="J34" s="100"/>
      <c r="K34" s="15">
        <f>(G34-E34)</f>
        <v>11</v>
      </c>
      <c r="L34" s="85"/>
      <c r="M34" s="85"/>
      <c r="N34" s="85"/>
      <c r="O34" s="85"/>
      <c r="P34" s="84" t="s">
        <v>45</v>
      </c>
      <c r="Q34" s="85"/>
      <c r="R34" s="85"/>
      <c r="S34" s="85"/>
      <c r="T34" s="85"/>
      <c r="U34" s="121" t="s">
        <v>389</v>
      </c>
      <c r="V34" s="106" t="s">
        <v>49</v>
      </c>
      <c r="W34" s="82">
        <v>45424.0</v>
      </c>
      <c r="X34" s="89" t="s">
        <v>53</v>
      </c>
      <c r="Y34" s="113" t="s">
        <v>390</v>
      </c>
      <c r="Z34" s="21">
        <f t="shared" si="18"/>
        <v>10540</v>
      </c>
      <c r="AA34" s="91">
        <v>6044.0</v>
      </c>
      <c r="AB34" s="92"/>
      <c r="AC34" s="93">
        <v>63340.0</v>
      </c>
      <c r="AD34" s="85"/>
      <c r="AE34" s="94"/>
      <c r="AF34" s="20">
        <f>AC34</f>
        <v>63340</v>
      </c>
      <c r="AG34" s="85"/>
      <c r="AH34" s="118" t="s">
        <v>45</v>
      </c>
      <c r="AI34" s="85" t="s">
        <v>391</v>
      </c>
      <c r="AJ34" s="85" t="s">
        <v>392</v>
      </c>
      <c r="AK34" s="85"/>
      <c r="AL34" s="85" t="s">
        <v>393</v>
      </c>
      <c r="AM34" s="85" t="s">
        <v>394</v>
      </c>
      <c r="AN34" s="85"/>
      <c r="AO34" s="96"/>
      <c r="AP34" s="85"/>
    </row>
    <row r="35">
      <c r="A35" s="79" t="s">
        <v>351</v>
      </c>
      <c r="B35" s="80" t="s">
        <v>395</v>
      </c>
      <c r="C35" s="122" t="s">
        <v>396</v>
      </c>
      <c r="D35" s="12" t="s">
        <v>117</v>
      </c>
      <c r="E35" s="82">
        <v>45415.0</v>
      </c>
      <c r="F35" s="83"/>
      <c r="G35" s="83"/>
      <c r="H35" s="85"/>
      <c r="I35" s="85"/>
      <c r="J35" s="100"/>
      <c r="K35" s="123"/>
      <c r="L35" s="85"/>
      <c r="M35" s="85"/>
      <c r="N35" s="85"/>
      <c r="O35" s="85"/>
      <c r="P35" s="84" t="s">
        <v>45</v>
      </c>
      <c r="Q35" s="85"/>
      <c r="R35" s="85"/>
      <c r="S35" s="85"/>
      <c r="T35" s="85"/>
      <c r="U35" s="85"/>
      <c r="V35" s="83"/>
      <c r="W35" s="83"/>
      <c r="X35" s="89" t="s">
        <v>69</v>
      </c>
      <c r="Y35" s="113" t="s">
        <v>397</v>
      </c>
      <c r="Z35" s="21">
        <f t="shared" si="18"/>
        <v>1000</v>
      </c>
      <c r="AA35" s="91">
        <v>30952.0</v>
      </c>
      <c r="AB35" s="92"/>
      <c r="AC35" s="124" t="s">
        <v>398</v>
      </c>
      <c r="AD35" s="125">
        <v>11954.0</v>
      </c>
      <c r="AE35" s="120">
        <v>28631.0</v>
      </c>
      <c r="AG35" s="85"/>
      <c r="AH35" s="84" t="s">
        <v>49</v>
      </c>
      <c r="AI35" s="85" t="s">
        <v>399</v>
      </c>
      <c r="AJ35" s="85" t="s">
        <v>400</v>
      </c>
      <c r="AK35" s="85"/>
      <c r="AL35" s="85"/>
      <c r="AM35" s="85" t="s">
        <v>401</v>
      </c>
      <c r="AN35" s="85"/>
      <c r="AO35" s="96"/>
      <c r="AP35" s="85"/>
    </row>
    <row r="36">
      <c r="A36" s="79" t="s">
        <v>351</v>
      </c>
      <c r="B36" s="80" t="s">
        <v>402</v>
      </c>
      <c r="C36" s="126" t="s">
        <v>1388</v>
      </c>
      <c r="D36" s="12" t="s">
        <v>117</v>
      </c>
      <c r="E36" s="82">
        <v>45411.0</v>
      </c>
      <c r="F36" s="98">
        <v>45413.0</v>
      </c>
      <c r="G36" s="98">
        <v>45413.0</v>
      </c>
      <c r="H36" s="84" t="s">
        <v>45</v>
      </c>
      <c r="I36" s="85"/>
      <c r="J36" s="100"/>
      <c r="K36" s="15">
        <f t="shared" ref="K36:K38" si="19">(G36-E36)</f>
        <v>2</v>
      </c>
      <c r="L36" s="85"/>
      <c r="M36" s="85"/>
      <c r="N36" s="85"/>
      <c r="O36" s="85"/>
      <c r="P36" s="84" t="s">
        <v>45</v>
      </c>
      <c r="Q36" s="85"/>
      <c r="R36" s="85"/>
      <c r="S36" s="85"/>
      <c r="T36" s="85"/>
      <c r="U36" s="85"/>
      <c r="V36" s="83"/>
      <c r="W36" s="83"/>
      <c r="X36" s="89" t="s">
        <v>53</v>
      </c>
      <c r="Y36" s="107" t="s">
        <v>404</v>
      </c>
      <c r="Z36" s="21" t="str">
        <f>LEFT(Y36, LEN(Y36)-8)</f>
        <v>971.55</v>
      </c>
      <c r="AA36" s="91">
        <v>11703.0</v>
      </c>
      <c r="AB36" s="92"/>
      <c r="AC36" s="127">
        <v>51706.0</v>
      </c>
      <c r="AD36" s="109"/>
      <c r="AE36" s="128"/>
      <c r="AF36" s="61">
        <f t="shared" ref="AF36:AF37" si="20">AC36</f>
        <v>51706</v>
      </c>
      <c r="AG36" s="85"/>
      <c r="AH36" s="84" t="s">
        <v>49</v>
      </c>
      <c r="AI36" s="85" t="s">
        <v>391</v>
      </c>
      <c r="AJ36" s="85" t="s">
        <v>392</v>
      </c>
      <c r="AK36" s="85"/>
      <c r="AL36" s="85" t="s">
        <v>405</v>
      </c>
      <c r="AM36" s="85" t="s">
        <v>406</v>
      </c>
      <c r="AN36" s="85"/>
      <c r="AO36" s="96"/>
      <c r="AP36" s="85"/>
    </row>
    <row r="37">
      <c r="A37" s="79" t="s">
        <v>351</v>
      </c>
      <c r="B37" s="80" t="s">
        <v>407</v>
      </c>
      <c r="C37" s="97" t="s">
        <v>408</v>
      </c>
      <c r="D37" s="12" t="s">
        <v>117</v>
      </c>
      <c r="E37" s="82">
        <v>45403.0</v>
      </c>
      <c r="F37" s="129">
        <v>45422.0</v>
      </c>
      <c r="G37" s="129">
        <v>45422.0</v>
      </c>
      <c r="H37" s="84" t="s">
        <v>45</v>
      </c>
      <c r="I37" s="85"/>
      <c r="J37" s="100"/>
      <c r="K37" s="15">
        <f t="shared" si="19"/>
        <v>19</v>
      </c>
      <c r="L37" s="85"/>
      <c r="M37" s="85"/>
      <c r="N37" s="85"/>
      <c r="O37" s="85"/>
      <c r="P37" s="84" t="s">
        <v>45</v>
      </c>
      <c r="Q37" s="85"/>
      <c r="R37" s="112"/>
      <c r="S37" s="112">
        <v>19.0</v>
      </c>
      <c r="T37" s="85"/>
      <c r="U37" s="85"/>
      <c r="V37" s="83"/>
      <c r="W37" s="83"/>
      <c r="X37" s="89" t="s">
        <v>53</v>
      </c>
      <c r="Y37" s="113" t="s">
        <v>409</v>
      </c>
      <c r="Z37" s="21">
        <f>(LEFT(Y37,LEN(Y37)-8))*1000</f>
        <v>23500</v>
      </c>
      <c r="AA37" s="91">
        <v>4657.0</v>
      </c>
      <c r="AB37" s="92"/>
      <c r="AC37" s="130">
        <v>60156.0</v>
      </c>
      <c r="AD37" s="85"/>
      <c r="AE37" s="94"/>
      <c r="AF37" s="61">
        <f t="shared" si="20"/>
        <v>60156</v>
      </c>
      <c r="AG37" s="85"/>
      <c r="AH37" s="84" t="s">
        <v>45</v>
      </c>
      <c r="AI37" s="85" t="s">
        <v>357</v>
      </c>
      <c r="AJ37" s="85" t="s">
        <v>112</v>
      </c>
      <c r="AK37" s="85"/>
      <c r="AL37" s="85" t="s">
        <v>410</v>
      </c>
      <c r="AM37" s="85" t="s">
        <v>411</v>
      </c>
      <c r="AN37" s="85"/>
      <c r="AO37" s="96"/>
      <c r="AP37" s="85"/>
    </row>
    <row r="38">
      <c r="A38" s="79" t="s">
        <v>351</v>
      </c>
      <c r="B38" s="80" t="s">
        <v>412</v>
      </c>
      <c r="C38" s="105" t="s">
        <v>413</v>
      </c>
      <c r="D38" s="12" t="s">
        <v>44</v>
      </c>
      <c r="E38" s="82">
        <v>45407.0</v>
      </c>
      <c r="F38" s="98">
        <v>45421.0</v>
      </c>
      <c r="G38" s="98">
        <v>45421.0</v>
      </c>
      <c r="H38" s="84" t="s">
        <v>45</v>
      </c>
      <c r="I38" s="85"/>
      <c r="J38" s="100"/>
      <c r="K38" s="15">
        <f t="shared" si="19"/>
        <v>14</v>
      </c>
      <c r="L38" s="85"/>
      <c r="M38" s="85"/>
      <c r="N38" s="85"/>
      <c r="O38" s="85"/>
      <c r="P38" s="84" t="s">
        <v>45</v>
      </c>
      <c r="Q38" s="85"/>
      <c r="R38" s="85"/>
      <c r="S38" s="85"/>
      <c r="T38" s="85"/>
      <c r="U38" s="85"/>
      <c r="V38" s="83"/>
      <c r="W38" s="83"/>
      <c r="X38" s="89" t="s">
        <v>69</v>
      </c>
      <c r="Y38" s="107" t="s">
        <v>414</v>
      </c>
      <c r="Z38" s="21" t="str">
        <f>LEFT(Y38, LEN(Y38)-8)</f>
        <v>19.5</v>
      </c>
      <c r="AA38" s="131">
        <v>15848.0</v>
      </c>
      <c r="AB38" s="92"/>
      <c r="AC38" s="124" t="s">
        <v>415</v>
      </c>
      <c r="AD38" s="124">
        <v>10690.0</v>
      </c>
      <c r="AE38" s="124">
        <v>29630.0</v>
      </c>
      <c r="AG38" s="85"/>
      <c r="AH38" s="84" t="s">
        <v>45</v>
      </c>
      <c r="AI38" s="85" t="s">
        <v>87</v>
      </c>
      <c r="AJ38" s="85" t="s">
        <v>88</v>
      </c>
      <c r="AK38" s="85"/>
      <c r="AL38" s="85"/>
      <c r="AM38" s="85" t="s">
        <v>416</v>
      </c>
      <c r="AN38" s="85"/>
      <c r="AO38" s="96"/>
      <c r="AP38" s="85"/>
    </row>
    <row r="39">
      <c r="A39" s="79" t="s">
        <v>351</v>
      </c>
      <c r="B39" s="80" t="s">
        <v>417</v>
      </c>
      <c r="C39" s="87" t="s">
        <v>418</v>
      </c>
      <c r="D39" s="12" t="s">
        <v>117</v>
      </c>
      <c r="E39" s="82">
        <v>45414.0</v>
      </c>
      <c r="F39" s="83"/>
      <c r="G39" s="83"/>
      <c r="H39" s="85"/>
      <c r="I39" s="85"/>
      <c r="J39" s="82"/>
      <c r="K39" s="123"/>
      <c r="L39" s="85"/>
      <c r="M39" s="85"/>
      <c r="N39" s="85"/>
      <c r="O39" s="85"/>
      <c r="P39" s="84" t="s">
        <v>45</v>
      </c>
      <c r="Q39" s="85"/>
      <c r="R39" s="85"/>
      <c r="S39" s="85"/>
      <c r="T39" s="85"/>
      <c r="U39" s="85"/>
      <c r="V39" s="83"/>
      <c r="W39" s="83"/>
      <c r="X39" s="89" t="s">
        <v>69</v>
      </c>
      <c r="Y39" s="113" t="s">
        <v>419</v>
      </c>
      <c r="Z39" s="21">
        <f t="shared" ref="Z39:Z46" si="21">(LEFT(Y39,LEN(Y39)-8))*1000</f>
        <v>1370</v>
      </c>
      <c r="AA39" s="119">
        <v>16865.0</v>
      </c>
      <c r="AB39" s="92"/>
      <c r="AC39" s="132" t="s">
        <v>420</v>
      </c>
      <c r="AD39" s="133">
        <v>17055.0</v>
      </c>
      <c r="AE39" s="133">
        <v>38127.0</v>
      </c>
      <c r="AG39" s="85"/>
      <c r="AH39" s="108" t="s">
        <v>45</v>
      </c>
      <c r="AI39" s="85" t="s">
        <v>421</v>
      </c>
      <c r="AJ39" s="85" t="s">
        <v>167</v>
      </c>
      <c r="AK39" s="85"/>
      <c r="AL39" s="85" t="s">
        <v>422</v>
      </c>
      <c r="AM39" s="85" t="s">
        <v>423</v>
      </c>
      <c r="AN39" s="85"/>
      <c r="AO39" s="96"/>
      <c r="AP39" s="85"/>
    </row>
    <row r="40">
      <c r="A40" s="79" t="s">
        <v>351</v>
      </c>
      <c r="B40" s="80" t="s">
        <v>424</v>
      </c>
      <c r="C40" s="87" t="s">
        <v>425</v>
      </c>
      <c r="D40" s="12" t="s">
        <v>117</v>
      </c>
      <c r="E40" s="82">
        <v>45407.0</v>
      </c>
      <c r="F40" s="83"/>
      <c r="G40" s="83"/>
      <c r="H40" s="85"/>
      <c r="I40" s="85"/>
      <c r="J40" s="82"/>
      <c r="K40" s="123"/>
      <c r="L40" s="85"/>
      <c r="M40" s="85"/>
      <c r="N40" s="85"/>
      <c r="O40" s="85"/>
      <c r="P40" s="84" t="s">
        <v>45</v>
      </c>
      <c r="Q40" s="85"/>
      <c r="R40" s="85"/>
      <c r="S40" s="85"/>
      <c r="T40" s="85"/>
      <c r="U40" s="85"/>
      <c r="V40" s="83"/>
      <c r="W40" s="83"/>
      <c r="X40" s="89" t="s">
        <v>69</v>
      </c>
      <c r="Y40" s="113" t="s">
        <v>426</v>
      </c>
      <c r="Z40" s="21">
        <f t="shared" si="21"/>
        <v>4000</v>
      </c>
      <c r="AA40" s="91">
        <v>39201.0</v>
      </c>
      <c r="AB40" s="92"/>
      <c r="AC40" s="134" t="s">
        <v>427</v>
      </c>
      <c r="AD40" s="124">
        <v>15372.0</v>
      </c>
      <c r="AE40" s="124">
        <v>41958.0</v>
      </c>
      <c r="AG40" s="85"/>
      <c r="AH40" s="118" t="s">
        <v>45</v>
      </c>
      <c r="AI40" s="85" t="s">
        <v>428</v>
      </c>
      <c r="AJ40" s="85" t="s">
        <v>429</v>
      </c>
      <c r="AK40" s="85"/>
      <c r="AL40" s="85" t="s">
        <v>430</v>
      </c>
      <c r="AM40" s="85" t="s">
        <v>431</v>
      </c>
      <c r="AN40" s="85"/>
      <c r="AO40" s="96"/>
      <c r="AP40" s="85"/>
    </row>
    <row r="41">
      <c r="A41" s="79" t="s">
        <v>351</v>
      </c>
      <c r="B41" s="80" t="s">
        <v>432</v>
      </c>
      <c r="C41" s="105" t="s">
        <v>433</v>
      </c>
      <c r="D41" s="12" t="s">
        <v>44</v>
      </c>
      <c r="E41" s="82">
        <v>45410.0</v>
      </c>
      <c r="F41" s="98">
        <v>45418.0</v>
      </c>
      <c r="G41" s="98">
        <v>45418.0</v>
      </c>
      <c r="H41" s="84" t="s">
        <v>45</v>
      </c>
      <c r="I41" s="85"/>
      <c r="J41" s="100"/>
      <c r="K41" s="15">
        <f>(G41-E41)</f>
        <v>8</v>
      </c>
      <c r="L41" s="85"/>
      <c r="M41" s="85"/>
      <c r="N41" s="85"/>
      <c r="O41" s="85"/>
      <c r="P41" s="84" t="s">
        <v>45</v>
      </c>
      <c r="Q41" s="85"/>
      <c r="R41" s="85"/>
      <c r="S41" s="85"/>
      <c r="T41" s="85"/>
      <c r="U41" s="121" t="s">
        <v>389</v>
      </c>
      <c r="V41" s="106" t="s">
        <v>49</v>
      </c>
      <c r="W41" s="82">
        <v>45418.0</v>
      </c>
      <c r="X41" s="89" t="s">
        <v>53</v>
      </c>
      <c r="Y41" s="113" t="s">
        <v>434</v>
      </c>
      <c r="Z41" s="21">
        <f t="shared" si="21"/>
        <v>1469</v>
      </c>
      <c r="AA41" s="91">
        <v>2773.0</v>
      </c>
      <c r="AB41" s="92"/>
      <c r="AC41" s="127">
        <v>65280.0</v>
      </c>
      <c r="AD41" s="109"/>
      <c r="AE41" s="128"/>
      <c r="AF41" s="61">
        <f t="shared" ref="AF41:AF42" si="22">AC41</f>
        <v>65280</v>
      </c>
      <c r="AG41" s="85"/>
      <c r="AH41" s="84" t="s">
        <v>45</v>
      </c>
      <c r="AI41" s="85" t="s">
        <v>435</v>
      </c>
      <c r="AJ41" s="85" t="s">
        <v>436</v>
      </c>
      <c r="AK41" s="85"/>
      <c r="AL41" s="85"/>
      <c r="AM41" s="85" t="s">
        <v>437</v>
      </c>
      <c r="AN41" s="85"/>
      <c r="AO41" s="96"/>
      <c r="AP41" s="85"/>
    </row>
    <row r="42">
      <c r="A42" s="79" t="s">
        <v>351</v>
      </c>
      <c r="B42" s="80" t="s">
        <v>438</v>
      </c>
      <c r="C42" s="122" t="s">
        <v>439</v>
      </c>
      <c r="D42" s="12" t="s">
        <v>44</v>
      </c>
      <c r="E42" s="82">
        <v>45415.0</v>
      </c>
      <c r="F42" s="83"/>
      <c r="G42" s="83"/>
      <c r="H42" s="100"/>
      <c r="I42" s="100">
        <v>60.0</v>
      </c>
      <c r="J42" s="106">
        <v>60.0</v>
      </c>
      <c r="K42" s="123"/>
      <c r="L42" s="85"/>
      <c r="M42" s="85"/>
      <c r="N42" s="85"/>
      <c r="O42" s="85"/>
      <c r="P42" s="84" t="s">
        <v>45</v>
      </c>
      <c r="Q42" s="85"/>
      <c r="R42" s="112"/>
      <c r="S42" s="112">
        <v>145.0</v>
      </c>
      <c r="T42" s="85"/>
      <c r="U42" s="85"/>
      <c r="V42" s="83"/>
      <c r="W42" s="83"/>
      <c r="X42" s="89" t="s">
        <v>53</v>
      </c>
      <c r="Y42" s="113" t="s">
        <v>440</v>
      </c>
      <c r="Z42" s="21">
        <f t="shared" si="21"/>
        <v>5900</v>
      </c>
      <c r="AA42" s="91">
        <v>29401.0</v>
      </c>
      <c r="AB42" s="92"/>
      <c r="AC42" s="130">
        <v>60438.0</v>
      </c>
      <c r="AD42" s="85"/>
      <c r="AE42" s="94"/>
      <c r="AF42" s="61">
        <f t="shared" si="22"/>
        <v>60438</v>
      </c>
      <c r="AG42" s="85"/>
      <c r="AH42" s="84" t="s">
        <v>45</v>
      </c>
      <c r="AI42" s="85" t="s">
        <v>99</v>
      </c>
      <c r="AJ42" s="85" t="s">
        <v>100</v>
      </c>
      <c r="AK42" s="85"/>
      <c r="AL42" s="85" t="s">
        <v>441</v>
      </c>
      <c r="AM42" s="85" t="s">
        <v>442</v>
      </c>
      <c r="AN42" s="85"/>
      <c r="AO42" s="96"/>
      <c r="AP42" s="85"/>
    </row>
    <row r="43">
      <c r="A43" s="79" t="s">
        <v>351</v>
      </c>
      <c r="B43" s="80" t="s">
        <v>443</v>
      </c>
      <c r="C43" s="97" t="s">
        <v>444</v>
      </c>
      <c r="D43" s="12" t="s">
        <v>117</v>
      </c>
      <c r="E43" s="82">
        <v>45408.0</v>
      </c>
      <c r="F43" s="83"/>
      <c r="G43" s="83"/>
      <c r="H43" s="85"/>
      <c r="I43" s="85"/>
      <c r="J43" s="82"/>
      <c r="K43" s="123"/>
      <c r="L43" s="85"/>
      <c r="M43" s="85"/>
      <c r="N43" s="85"/>
      <c r="O43" s="85"/>
      <c r="P43" s="84" t="s">
        <v>45</v>
      </c>
      <c r="Q43" s="85"/>
      <c r="R43" s="112"/>
      <c r="S43" s="112">
        <v>36.0</v>
      </c>
      <c r="T43" s="85"/>
      <c r="U43" s="85"/>
      <c r="V43" s="83"/>
      <c r="W43" s="83"/>
      <c r="X43" s="89" t="s">
        <v>69</v>
      </c>
      <c r="Y43" s="113" t="s">
        <v>445</v>
      </c>
      <c r="Z43" s="21">
        <f t="shared" si="21"/>
        <v>5160</v>
      </c>
      <c r="AA43" s="91">
        <v>26254.0</v>
      </c>
      <c r="AB43" s="92"/>
      <c r="AC43" s="135" t="s">
        <v>446</v>
      </c>
      <c r="AD43" s="136">
        <v>9105.0</v>
      </c>
      <c r="AE43" s="136">
        <v>31976.0</v>
      </c>
      <c r="AG43" s="85"/>
      <c r="AH43" s="84" t="s">
        <v>49</v>
      </c>
      <c r="AI43" s="85" t="s">
        <v>447</v>
      </c>
      <c r="AJ43" s="85" t="s">
        <v>448</v>
      </c>
      <c r="AK43" s="85"/>
      <c r="AL43" s="85" t="s">
        <v>449</v>
      </c>
      <c r="AM43" s="85" t="s">
        <v>450</v>
      </c>
      <c r="AN43" s="85"/>
      <c r="AO43" s="96"/>
      <c r="AP43" s="85"/>
    </row>
    <row r="44">
      <c r="A44" s="79" t="s">
        <v>351</v>
      </c>
      <c r="B44" s="137" t="s">
        <v>451</v>
      </c>
      <c r="C44" s="85"/>
      <c r="D44" s="12"/>
      <c r="E44" s="83"/>
      <c r="F44" s="83"/>
      <c r="G44" s="83"/>
      <c r="H44" s="85"/>
      <c r="I44" s="85"/>
      <c r="J44" s="100"/>
      <c r="K44" s="15">
        <f>(G44-E44)</f>
        <v>0</v>
      </c>
      <c r="L44" s="85"/>
      <c r="M44" s="85"/>
      <c r="N44" s="85"/>
      <c r="O44" s="85"/>
      <c r="P44" s="84" t="s">
        <v>45</v>
      </c>
      <c r="Q44" s="85"/>
      <c r="R44" s="85"/>
      <c r="S44" s="85"/>
      <c r="T44" s="85"/>
      <c r="U44" s="85"/>
      <c r="V44" s="83"/>
      <c r="W44" s="83"/>
      <c r="X44" s="89" t="s">
        <v>69</v>
      </c>
      <c r="Y44" s="113" t="s">
        <v>452</v>
      </c>
      <c r="Z44" s="21">
        <f t="shared" si="21"/>
        <v>2030</v>
      </c>
      <c r="AA44" s="91">
        <v>26254.0</v>
      </c>
      <c r="AB44" s="92"/>
      <c r="AC44" s="135" t="s">
        <v>453</v>
      </c>
      <c r="AD44" s="136">
        <v>9105.0</v>
      </c>
      <c r="AE44" s="136">
        <v>31976.0</v>
      </c>
      <c r="AG44" s="85"/>
      <c r="AH44" s="84" t="s">
        <v>49</v>
      </c>
      <c r="AI44" s="85" t="s">
        <v>454</v>
      </c>
      <c r="AJ44" s="85" t="s">
        <v>448</v>
      </c>
      <c r="AK44" s="85"/>
      <c r="AL44" s="85"/>
      <c r="AM44" s="85" t="s">
        <v>455</v>
      </c>
      <c r="AN44" s="85"/>
      <c r="AO44" s="96"/>
      <c r="AP44" s="85"/>
    </row>
    <row r="45">
      <c r="A45" s="79" t="s">
        <v>351</v>
      </c>
      <c r="B45" s="80" t="s">
        <v>456</v>
      </c>
      <c r="C45" s="87" t="s">
        <v>457</v>
      </c>
      <c r="D45" s="12" t="s">
        <v>117</v>
      </c>
      <c r="E45" s="82">
        <v>45407.0</v>
      </c>
      <c r="F45" s="83"/>
      <c r="G45" s="83"/>
      <c r="H45" s="100"/>
      <c r="I45" s="100">
        <v>200.0</v>
      </c>
      <c r="J45" s="106">
        <v>200.0</v>
      </c>
      <c r="K45" s="123"/>
      <c r="L45" s="85"/>
      <c r="M45" s="85"/>
      <c r="N45" s="85"/>
      <c r="O45" s="85"/>
      <c r="P45" s="84" t="s">
        <v>45</v>
      </c>
      <c r="Q45" s="85"/>
      <c r="R45" s="112"/>
      <c r="S45" s="112">
        <v>103.0</v>
      </c>
      <c r="T45" s="85"/>
      <c r="U45" s="85"/>
      <c r="V45" s="83"/>
      <c r="W45" s="83"/>
      <c r="X45" s="89" t="s">
        <v>53</v>
      </c>
      <c r="Y45" s="113" t="s">
        <v>458</v>
      </c>
      <c r="Z45" s="21">
        <f t="shared" si="21"/>
        <v>1540</v>
      </c>
      <c r="AA45" s="91">
        <v>16302.0</v>
      </c>
      <c r="AB45" s="92"/>
      <c r="AC45" s="138">
        <v>63141.0</v>
      </c>
      <c r="AD45" s="139"/>
      <c r="AE45" s="140"/>
      <c r="AF45" s="20">
        <f t="shared" ref="AF45:AF48" si="23">AC45</f>
        <v>63141</v>
      </c>
      <c r="AG45" s="85"/>
      <c r="AH45" s="84" t="s">
        <v>45</v>
      </c>
      <c r="AI45" s="85" t="s">
        <v>111</v>
      </c>
      <c r="AJ45" s="85" t="s">
        <v>112</v>
      </c>
      <c r="AK45" s="85"/>
      <c r="AL45" s="85" t="s">
        <v>459</v>
      </c>
      <c r="AM45" s="85" t="s">
        <v>460</v>
      </c>
      <c r="AN45" s="85"/>
      <c r="AO45" s="96"/>
      <c r="AP45" s="85"/>
    </row>
    <row r="46">
      <c r="A46" s="79" t="s">
        <v>351</v>
      </c>
      <c r="B46" s="80" t="s">
        <v>461</v>
      </c>
      <c r="C46" s="87" t="s">
        <v>462</v>
      </c>
      <c r="D46" s="12" t="s">
        <v>117</v>
      </c>
      <c r="E46" s="82">
        <v>45407.0</v>
      </c>
      <c r="F46" s="83"/>
      <c r="G46" s="83"/>
      <c r="H46" s="85"/>
      <c r="I46" s="85"/>
      <c r="J46" s="82"/>
      <c r="K46" s="123"/>
      <c r="L46" s="85"/>
      <c r="M46" s="85"/>
      <c r="N46" s="85"/>
      <c r="O46" s="85"/>
      <c r="P46" s="84" t="s">
        <v>45</v>
      </c>
      <c r="Q46" s="85"/>
      <c r="R46" s="85"/>
      <c r="S46" s="85"/>
      <c r="T46" s="85"/>
      <c r="U46" s="88" t="s">
        <v>123</v>
      </c>
      <c r="V46" s="83"/>
      <c r="W46" s="83"/>
      <c r="X46" s="89" t="s">
        <v>53</v>
      </c>
      <c r="Y46" s="113" t="s">
        <v>463</v>
      </c>
      <c r="Z46" s="21">
        <f t="shared" si="21"/>
        <v>14100</v>
      </c>
      <c r="AA46" s="91">
        <v>8659.0</v>
      </c>
      <c r="AB46" s="92"/>
      <c r="AC46" s="127">
        <v>65997.0</v>
      </c>
      <c r="AD46" s="109"/>
      <c r="AE46" s="128"/>
      <c r="AF46" s="61">
        <f t="shared" si="23"/>
        <v>65997</v>
      </c>
      <c r="AG46" s="85"/>
      <c r="AH46" s="84" t="s">
        <v>45</v>
      </c>
      <c r="AI46" s="85" t="s">
        <v>464</v>
      </c>
      <c r="AJ46" s="85" t="s">
        <v>225</v>
      </c>
      <c r="AK46" s="85"/>
      <c r="AL46" s="85" t="s">
        <v>465</v>
      </c>
      <c r="AM46" s="85" t="s">
        <v>466</v>
      </c>
      <c r="AN46" s="85"/>
      <c r="AO46" s="96"/>
      <c r="AP46" s="85"/>
    </row>
    <row r="47">
      <c r="A47" s="79" t="s">
        <v>351</v>
      </c>
      <c r="B47" s="80" t="s">
        <v>467</v>
      </c>
      <c r="C47" s="105" t="s">
        <v>468</v>
      </c>
      <c r="D47" s="12" t="s">
        <v>44</v>
      </c>
      <c r="E47" s="82">
        <v>45411.0</v>
      </c>
      <c r="F47" s="83"/>
      <c r="G47" s="83"/>
      <c r="H47" s="87"/>
      <c r="I47" s="87" t="s">
        <v>469</v>
      </c>
      <c r="J47" s="106">
        <v>130.0</v>
      </c>
      <c r="K47" s="123"/>
      <c r="L47" s="85"/>
      <c r="M47" s="85"/>
      <c r="N47" s="85"/>
      <c r="O47" s="85"/>
      <c r="P47" s="84" t="s">
        <v>45</v>
      </c>
      <c r="Q47" s="85"/>
      <c r="R47" s="85"/>
      <c r="S47" s="85"/>
      <c r="T47" s="85"/>
      <c r="U47" s="85"/>
      <c r="V47" s="83"/>
      <c r="W47" s="83"/>
      <c r="X47" s="89" t="s">
        <v>53</v>
      </c>
      <c r="Y47" s="107" t="s">
        <v>470</v>
      </c>
      <c r="Z47" s="21" t="str">
        <f t="shared" ref="Z47:Z48" si="24">LEFT(Y47, LEN(Y47)-8)</f>
        <v>1199.1</v>
      </c>
      <c r="AA47" s="91">
        <v>2986.0</v>
      </c>
      <c r="AB47" s="92"/>
      <c r="AC47" s="130">
        <v>64646.0</v>
      </c>
      <c r="AD47" s="85"/>
      <c r="AE47" s="94"/>
      <c r="AF47" s="61">
        <f t="shared" si="23"/>
        <v>64646</v>
      </c>
      <c r="AG47" s="85"/>
      <c r="AH47" s="84" t="s">
        <v>45</v>
      </c>
      <c r="AI47" s="85" t="s">
        <v>471</v>
      </c>
      <c r="AJ47" s="85" t="s">
        <v>167</v>
      </c>
      <c r="AK47" s="85"/>
      <c r="AL47" s="85"/>
      <c r="AM47" s="95" t="s">
        <v>472</v>
      </c>
      <c r="AN47" s="85"/>
      <c r="AO47" s="96"/>
      <c r="AP47" s="85"/>
    </row>
    <row r="48">
      <c r="A48" s="79" t="s">
        <v>351</v>
      </c>
      <c r="B48" s="80" t="s">
        <v>473</v>
      </c>
      <c r="C48" s="87" t="s">
        <v>474</v>
      </c>
      <c r="D48" s="12" t="s">
        <v>117</v>
      </c>
      <c r="E48" s="82">
        <v>45411.0</v>
      </c>
      <c r="F48" s="83"/>
      <c r="G48" s="83"/>
      <c r="H48" s="85"/>
      <c r="I48" s="85"/>
      <c r="J48" s="82"/>
      <c r="K48" s="123"/>
      <c r="L48" s="85"/>
      <c r="M48" s="85"/>
      <c r="N48" s="85"/>
      <c r="O48" s="85"/>
      <c r="P48" s="84" t="s">
        <v>45</v>
      </c>
      <c r="Q48" s="85"/>
      <c r="R48" s="112"/>
      <c r="S48" s="112">
        <v>4.0</v>
      </c>
      <c r="T48" s="85"/>
      <c r="U48" s="88" t="s">
        <v>1389</v>
      </c>
      <c r="V48" s="106" t="s">
        <v>49</v>
      </c>
      <c r="W48" s="82">
        <v>45422.0</v>
      </c>
      <c r="X48" s="89" t="s">
        <v>53</v>
      </c>
      <c r="Y48" s="107" t="s">
        <v>476</v>
      </c>
      <c r="Z48" s="21" t="str">
        <f t="shared" si="24"/>
        <v>575.8</v>
      </c>
      <c r="AA48" s="91">
        <v>1942.0</v>
      </c>
      <c r="AB48" s="92"/>
      <c r="AC48" s="138">
        <v>63446.0</v>
      </c>
      <c r="AD48" s="139"/>
      <c r="AE48" s="140"/>
      <c r="AF48" s="20">
        <f t="shared" si="23"/>
        <v>63446</v>
      </c>
      <c r="AG48" s="85"/>
      <c r="AH48" s="84" t="s">
        <v>45</v>
      </c>
      <c r="AI48" s="85" t="s">
        <v>477</v>
      </c>
      <c r="AJ48" s="85" t="s">
        <v>154</v>
      </c>
      <c r="AK48" s="85"/>
      <c r="AL48" s="85"/>
      <c r="AM48" s="85" t="s">
        <v>401</v>
      </c>
      <c r="AN48" s="85"/>
      <c r="AO48" s="96"/>
      <c r="AP48" s="85"/>
    </row>
    <row r="49">
      <c r="A49" s="79" t="s">
        <v>351</v>
      </c>
      <c r="B49" s="80" t="s">
        <v>478</v>
      </c>
      <c r="C49" s="122" t="s">
        <v>479</v>
      </c>
      <c r="D49" s="12" t="s">
        <v>117</v>
      </c>
      <c r="E49" s="82">
        <v>45407.0</v>
      </c>
      <c r="F49" s="83"/>
      <c r="G49" s="83"/>
      <c r="H49" s="85"/>
      <c r="I49" s="85"/>
      <c r="J49" s="82"/>
      <c r="K49" s="123"/>
      <c r="L49" s="85"/>
      <c r="M49" s="85"/>
      <c r="N49" s="85"/>
      <c r="O49" s="85"/>
      <c r="P49" s="84" t="s">
        <v>45</v>
      </c>
      <c r="Q49" s="85"/>
      <c r="R49" s="112"/>
      <c r="S49" s="112">
        <v>36.0</v>
      </c>
      <c r="T49" s="85"/>
      <c r="U49" s="88" t="s">
        <v>45</v>
      </c>
      <c r="V49" s="83"/>
      <c r="W49" s="83"/>
      <c r="X49" s="89" t="s">
        <v>69</v>
      </c>
      <c r="Y49" s="113" t="s">
        <v>480</v>
      </c>
      <c r="Z49" s="21">
        <f>(LEFT(Y49,LEN(Y49)-8))*1000</f>
        <v>7400</v>
      </c>
      <c r="AA49" s="91">
        <v>46123.0</v>
      </c>
      <c r="AB49" s="92"/>
      <c r="AC49" s="132" t="s">
        <v>481</v>
      </c>
      <c r="AD49" s="133">
        <v>12485.0</v>
      </c>
      <c r="AE49" s="133">
        <v>36722.0</v>
      </c>
      <c r="AG49" s="85"/>
      <c r="AH49" s="84" t="s">
        <v>49</v>
      </c>
      <c r="AI49" s="85" t="s">
        <v>482</v>
      </c>
      <c r="AJ49" s="85" t="s">
        <v>167</v>
      </c>
      <c r="AK49" s="85"/>
      <c r="AL49" s="85" t="s">
        <v>483</v>
      </c>
      <c r="AM49" s="85" t="s">
        <v>484</v>
      </c>
      <c r="AN49" s="85"/>
      <c r="AO49" s="96"/>
      <c r="AP49" s="85"/>
    </row>
    <row r="50">
      <c r="A50" s="79" t="s">
        <v>351</v>
      </c>
      <c r="B50" s="80" t="s">
        <v>485</v>
      </c>
      <c r="C50" s="97" t="s">
        <v>486</v>
      </c>
      <c r="D50" s="12" t="s">
        <v>117</v>
      </c>
      <c r="E50" s="82">
        <v>45420.0</v>
      </c>
      <c r="F50" s="83"/>
      <c r="G50" s="83"/>
      <c r="H50" s="85"/>
      <c r="I50" s="85"/>
      <c r="J50" s="82"/>
      <c r="K50" s="123"/>
      <c r="L50" s="85"/>
      <c r="M50" s="85"/>
      <c r="N50" s="85"/>
      <c r="O50" s="85"/>
      <c r="P50" s="84" t="s">
        <v>45</v>
      </c>
      <c r="Q50" s="85"/>
      <c r="R50" s="112"/>
      <c r="S50" s="112">
        <v>43.0</v>
      </c>
      <c r="T50" s="85"/>
      <c r="U50" s="85"/>
      <c r="V50" s="83"/>
      <c r="W50" s="83"/>
      <c r="X50" s="89" t="s">
        <v>53</v>
      </c>
      <c r="Y50" s="107" t="s">
        <v>487</v>
      </c>
      <c r="Z50" s="21" t="str">
        <f t="shared" ref="Z50:Z51" si="25">LEFT(Y50, LEN(Y50)-8)</f>
        <v>393.5</v>
      </c>
      <c r="AA50" s="91">
        <v>7208.0</v>
      </c>
      <c r="AB50" s="92"/>
      <c r="AC50" s="138">
        <v>56244.0</v>
      </c>
      <c r="AD50" s="139"/>
      <c r="AE50" s="140"/>
      <c r="AF50" s="20">
        <f t="shared" ref="AF50:AF52" si="26">AC50</f>
        <v>56244</v>
      </c>
      <c r="AG50" s="85"/>
      <c r="AH50" s="108" t="s">
        <v>45</v>
      </c>
      <c r="AI50" s="85" t="s">
        <v>99</v>
      </c>
      <c r="AJ50" s="85" t="s">
        <v>100</v>
      </c>
      <c r="AK50" s="85"/>
      <c r="AL50" s="85"/>
      <c r="AM50" s="95" t="s">
        <v>488</v>
      </c>
      <c r="AN50" s="85"/>
      <c r="AO50" s="96"/>
      <c r="AP50" s="85"/>
    </row>
    <row r="51">
      <c r="A51" s="79" t="s">
        <v>351</v>
      </c>
      <c r="B51" s="80" t="s">
        <v>489</v>
      </c>
      <c r="C51" s="87" t="s">
        <v>490</v>
      </c>
      <c r="D51" s="12" t="s">
        <v>117</v>
      </c>
      <c r="E51" s="82">
        <v>45408.0</v>
      </c>
      <c r="F51" s="83"/>
      <c r="G51" s="83"/>
      <c r="H51" s="85"/>
      <c r="I51" s="85" t="s">
        <v>491</v>
      </c>
      <c r="J51" s="106">
        <v>12.0</v>
      </c>
      <c r="K51" s="123"/>
      <c r="L51" s="85"/>
      <c r="M51" s="85"/>
      <c r="N51" s="85"/>
      <c r="O51" s="85"/>
      <c r="P51" s="84" t="s">
        <v>45</v>
      </c>
      <c r="Q51" s="85"/>
      <c r="R51" s="85"/>
      <c r="S51" s="85"/>
      <c r="T51" s="85"/>
      <c r="U51" s="85"/>
      <c r="V51" s="83"/>
      <c r="W51" s="83"/>
      <c r="X51" s="89" t="s">
        <v>53</v>
      </c>
      <c r="Y51" s="107" t="s">
        <v>492</v>
      </c>
      <c r="Z51" s="21" t="str">
        <f t="shared" si="25"/>
        <v>180</v>
      </c>
      <c r="AA51" s="91">
        <v>1212.0</v>
      </c>
      <c r="AB51" s="92"/>
      <c r="AC51" s="127">
        <v>62692.0</v>
      </c>
      <c r="AD51" s="109"/>
      <c r="AE51" s="128"/>
      <c r="AF51" s="61">
        <f t="shared" si="26"/>
        <v>62692</v>
      </c>
      <c r="AG51" s="85"/>
      <c r="AH51" s="118" t="s">
        <v>45</v>
      </c>
      <c r="AI51" s="85" t="s">
        <v>493</v>
      </c>
      <c r="AJ51" s="85" t="s">
        <v>154</v>
      </c>
      <c r="AK51" s="85"/>
      <c r="AL51" s="85"/>
      <c r="AM51" s="85" t="s">
        <v>494</v>
      </c>
      <c r="AN51" s="85"/>
      <c r="AO51" s="96"/>
      <c r="AP51" s="85"/>
    </row>
    <row r="52">
      <c r="A52" s="79" t="s">
        <v>351</v>
      </c>
      <c r="B52" s="80" t="s">
        <v>495</v>
      </c>
      <c r="C52" s="87" t="s">
        <v>496</v>
      </c>
      <c r="D52" s="12" t="s">
        <v>117</v>
      </c>
      <c r="E52" s="82">
        <v>45407.0</v>
      </c>
      <c r="F52" s="83"/>
      <c r="G52" s="83"/>
      <c r="H52" s="85"/>
      <c r="I52" s="85"/>
      <c r="J52" s="82"/>
      <c r="K52" s="123"/>
      <c r="L52" s="85"/>
      <c r="M52" s="85"/>
      <c r="N52" s="85"/>
      <c r="O52" s="85"/>
      <c r="P52" s="84" t="s">
        <v>45</v>
      </c>
      <c r="Q52" s="85"/>
      <c r="R52" s="112"/>
      <c r="S52" s="112">
        <v>13.0</v>
      </c>
      <c r="T52" s="85"/>
      <c r="U52" s="85"/>
      <c r="V52" s="83"/>
      <c r="W52" s="83"/>
      <c r="X52" s="89" t="s">
        <v>53</v>
      </c>
      <c r="Y52" s="113" t="s">
        <v>497</v>
      </c>
      <c r="Z52" s="21">
        <f t="shared" ref="Z52:Z53" si="27">(LEFT(Y52,LEN(Y52)-8))*1000</f>
        <v>34100</v>
      </c>
      <c r="AA52" s="91">
        <v>5604.0</v>
      </c>
      <c r="AB52" s="92"/>
      <c r="AC52" s="130">
        <v>59710.0</v>
      </c>
      <c r="AD52" s="85"/>
      <c r="AE52" s="94"/>
      <c r="AF52" s="61">
        <f t="shared" si="26"/>
        <v>59710</v>
      </c>
      <c r="AG52" s="85"/>
      <c r="AH52" s="84" t="s">
        <v>45</v>
      </c>
      <c r="AI52" s="85" t="s">
        <v>498</v>
      </c>
      <c r="AJ52" s="85" t="s">
        <v>499</v>
      </c>
      <c r="AK52" s="85"/>
      <c r="AL52" s="85" t="s">
        <v>500</v>
      </c>
      <c r="AM52" s="85" t="s">
        <v>501</v>
      </c>
      <c r="AN52" s="85"/>
      <c r="AO52" s="96"/>
      <c r="AP52" s="85"/>
    </row>
    <row r="53">
      <c r="A53" s="79" t="s">
        <v>351</v>
      </c>
      <c r="B53" s="80" t="s">
        <v>502</v>
      </c>
      <c r="C53" s="85"/>
      <c r="D53" s="12"/>
      <c r="E53" s="82">
        <v>45407.0</v>
      </c>
      <c r="F53" s="98">
        <v>45419.0</v>
      </c>
      <c r="G53" s="98">
        <v>45419.0</v>
      </c>
      <c r="H53" s="84" t="s">
        <v>45</v>
      </c>
      <c r="I53" s="85"/>
      <c r="J53" s="100"/>
      <c r="K53" s="15">
        <f t="shared" ref="K53:K54" si="28">(G53-E53)</f>
        <v>12</v>
      </c>
      <c r="L53" s="85"/>
      <c r="M53" s="85"/>
      <c r="N53" s="85"/>
      <c r="O53" s="85"/>
      <c r="P53" s="84" t="s">
        <v>45</v>
      </c>
      <c r="Q53" s="85"/>
      <c r="R53" s="112"/>
      <c r="S53" s="112">
        <v>13.0</v>
      </c>
      <c r="T53" s="85"/>
      <c r="U53" s="85"/>
      <c r="V53" s="83"/>
      <c r="W53" s="83"/>
      <c r="X53" s="89" t="s">
        <v>69</v>
      </c>
      <c r="Y53" s="113" t="s">
        <v>503</v>
      </c>
      <c r="Z53" s="21">
        <f t="shared" si="27"/>
        <v>3500</v>
      </c>
      <c r="AA53" s="91">
        <v>37949.0</v>
      </c>
      <c r="AB53" s="92"/>
      <c r="AC53" s="135" t="s">
        <v>504</v>
      </c>
      <c r="AD53" s="136">
        <v>9992.0</v>
      </c>
      <c r="AE53" s="136">
        <v>28794.0</v>
      </c>
      <c r="AG53" s="85"/>
      <c r="AH53" s="84" t="s">
        <v>49</v>
      </c>
      <c r="AI53" s="85" t="s">
        <v>505</v>
      </c>
      <c r="AJ53" s="85" t="s">
        <v>379</v>
      </c>
      <c r="AK53" s="85"/>
      <c r="AL53" s="85" t="s">
        <v>506</v>
      </c>
      <c r="AM53" s="85" t="s">
        <v>507</v>
      </c>
      <c r="AN53" s="85"/>
      <c r="AO53" s="96"/>
      <c r="AP53" s="85"/>
    </row>
    <row r="54">
      <c r="A54" s="79" t="s">
        <v>351</v>
      </c>
      <c r="B54" s="80" t="s">
        <v>508</v>
      </c>
      <c r="C54" s="85"/>
      <c r="D54" s="12"/>
      <c r="E54" s="83"/>
      <c r="F54" s="83"/>
      <c r="G54" s="83"/>
      <c r="H54" s="85"/>
      <c r="I54" s="85"/>
      <c r="J54" s="100"/>
      <c r="K54" s="15">
        <f t="shared" si="28"/>
        <v>0</v>
      </c>
      <c r="L54" s="85"/>
      <c r="M54" s="85"/>
      <c r="N54" s="85"/>
      <c r="O54" s="85"/>
      <c r="P54" s="84" t="s">
        <v>45</v>
      </c>
      <c r="Q54" s="85"/>
      <c r="R54" s="85"/>
      <c r="S54" s="85"/>
      <c r="T54" s="85"/>
      <c r="U54" s="85"/>
      <c r="V54" s="83"/>
      <c r="W54" s="83"/>
      <c r="X54" s="89" t="s">
        <v>69</v>
      </c>
      <c r="Y54" s="107" t="s">
        <v>509</v>
      </c>
      <c r="Z54" s="21" t="str">
        <f>LEFT(Y54, LEN(Y54)-8)</f>
        <v>203</v>
      </c>
      <c r="AA54" s="91">
        <v>13927.0</v>
      </c>
      <c r="AB54" s="92"/>
      <c r="AC54" s="135" t="s">
        <v>510</v>
      </c>
      <c r="AD54" s="136">
        <v>16408.0</v>
      </c>
      <c r="AE54" s="136">
        <v>35804.0</v>
      </c>
      <c r="AG54" s="85"/>
      <c r="AH54" s="84" t="s">
        <v>45</v>
      </c>
      <c r="AI54" s="85" t="s">
        <v>511</v>
      </c>
      <c r="AJ54" s="85" t="s">
        <v>127</v>
      </c>
      <c r="AK54" s="85"/>
      <c r="AL54" s="85"/>
      <c r="AM54" s="85" t="s">
        <v>507</v>
      </c>
      <c r="AN54" s="85"/>
      <c r="AO54" s="141" t="s">
        <v>512</v>
      </c>
      <c r="AP54" s="85"/>
    </row>
    <row r="55">
      <c r="A55" s="79" t="s">
        <v>351</v>
      </c>
      <c r="B55" s="80" t="s">
        <v>513</v>
      </c>
      <c r="C55" s="87" t="s">
        <v>514</v>
      </c>
      <c r="D55" s="12" t="s">
        <v>63</v>
      </c>
      <c r="E55" s="82">
        <v>45405.0</v>
      </c>
      <c r="F55" s="83"/>
      <c r="G55" s="83"/>
      <c r="H55" s="85"/>
      <c r="I55" s="85"/>
      <c r="J55" s="82"/>
      <c r="K55" s="123"/>
      <c r="L55" s="85"/>
      <c r="M55" s="85"/>
      <c r="N55" s="85"/>
      <c r="O55" s="85"/>
      <c r="P55" s="84" t="s">
        <v>45</v>
      </c>
      <c r="Q55" s="85"/>
      <c r="R55" s="85"/>
      <c r="S55" s="85"/>
      <c r="T55" s="85"/>
      <c r="U55" s="85"/>
      <c r="V55" s="83"/>
      <c r="W55" s="83"/>
      <c r="X55" s="89" t="s">
        <v>53</v>
      </c>
      <c r="Y55" s="113" t="s">
        <v>515</v>
      </c>
      <c r="Z55" s="21">
        <f t="shared" ref="Z55:Z56" si="29">(LEFT(Y55,LEN(Y55)-8))*1000</f>
        <v>7814</v>
      </c>
      <c r="AA55" s="91">
        <v>4494.0</v>
      </c>
      <c r="AB55" s="92"/>
      <c r="AC55" s="130">
        <v>58128.0</v>
      </c>
      <c r="AD55" s="85"/>
      <c r="AE55" s="94"/>
      <c r="AF55" s="61">
        <f>AC55</f>
        <v>58128</v>
      </c>
      <c r="AG55" s="85"/>
      <c r="AH55" s="108" t="s">
        <v>45</v>
      </c>
      <c r="AI55" s="85" t="s">
        <v>516</v>
      </c>
      <c r="AJ55" s="85" t="s">
        <v>517</v>
      </c>
      <c r="AK55" s="85"/>
      <c r="AL55" s="85" t="s">
        <v>518</v>
      </c>
      <c r="AM55" s="85" t="s">
        <v>519</v>
      </c>
      <c r="AN55" s="85"/>
      <c r="AO55" s="96"/>
      <c r="AP55" s="85"/>
    </row>
    <row r="56">
      <c r="A56" s="79" t="s">
        <v>351</v>
      </c>
      <c r="B56" s="80" t="s">
        <v>520</v>
      </c>
      <c r="C56" s="105" t="s">
        <v>521</v>
      </c>
      <c r="D56" s="12" t="s">
        <v>63</v>
      </c>
      <c r="E56" s="82">
        <v>45411.0</v>
      </c>
      <c r="F56" s="142">
        <v>45415.0</v>
      </c>
      <c r="G56" s="142">
        <v>45415.0</v>
      </c>
      <c r="H56" s="88" t="s">
        <v>45</v>
      </c>
      <c r="I56" s="85"/>
      <c r="J56" s="82"/>
      <c r="K56" s="123"/>
      <c r="L56" s="85"/>
      <c r="M56" s="85"/>
      <c r="N56" s="85"/>
      <c r="O56" s="85"/>
      <c r="P56" s="105" t="s">
        <v>1390</v>
      </c>
      <c r="Q56" s="85"/>
      <c r="R56" s="85"/>
      <c r="S56" s="85"/>
      <c r="T56" s="85"/>
      <c r="U56" s="85"/>
      <c r="V56" s="88" t="s">
        <v>123</v>
      </c>
      <c r="W56" s="83"/>
      <c r="X56" s="89" t="s">
        <v>69</v>
      </c>
      <c r="Y56" s="113" t="s">
        <v>523</v>
      </c>
      <c r="Z56" s="21">
        <f t="shared" si="29"/>
        <v>1980</v>
      </c>
      <c r="AA56" s="91">
        <v>36344.0</v>
      </c>
      <c r="AB56" s="92"/>
      <c r="AC56" s="135" t="s">
        <v>524</v>
      </c>
      <c r="AD56" s="136">
        <v>17239.0</v>
      </c>
      <c r="AE56" s="136">
        <v>36001.0</v>
      </c>
      <c r="AG56" s="85"/>
      <c r="AH56" s="118" t="s">
        <v>49</v>
      </c>
      <c r="AI56" s="85"/>
      <c r="AJ56" s="85" t="s">
        <v>499</v>
      </c>
      <c r="AK56" s="85"/>
      <c r="AL56" s="143" t="s">
        <v>525</v>
      </c>
      <c r="AM56" s="144" t="s">
        <v>526</v>
      </c>
      <c r="AN56" s="85"/>
      <c r="AO56" s="96"/>
      <c r="AP56" s="105" t="s">
        <v>527</v>
      </c>
    </row>
    <row r="57">
      <c r="A57" s="145" t="s">
        <v>528</v>
      </c>
      <c r="B57" s="32" t="s">
        <v>529</v>
      </c>
      <c r="C57" s="16" t="s">
        <v>530</v>
      </c>
      <c r="D57" s="12" t="s">
        <v>44</v>
      </c>
      <c r="E57" s="19">
        <v>45411.0</v>
      </c>
      <c r="F57" s="146"/>
      <c r="G57" s="146">
        <v>45422.0</v>
      </c>
      <c r="H57" s="12" t="s">
        <v>49</v>
      </c>
      <c r="I57" s="11" t="s">
        <v>1391</v>
      </c>
      <c r="J57" s="14">
        <v>600.0</v>
      </c>
      <c r="K57" s="15">
        <f t="shared" ref="K57:K113" si="30">(G57-E57)</f>
        <v>11</v>
      </c>
      <c r="L57" s="16" t="s">
        <v>532</v>
      </c>
      <c r="M57" s="16" t="s">
        <v>533</v>
      </c>
      <c r="N57" s="16" t="s">
        <v>45</v>
      </c>
      <c r="O57" s="16" t="s">
        <v>534</v>
      </c>
      <c r="P57" s="16" t="s">
        <v>45</v>
      </c>
      <c r="Q57" s="16" t="s">
        <v>535</v>
      </c>
      <c r="R57" s="14" t="s">
        <v>120</v>
      </c>
      <c r="S57" s="14">
        <v>0.0</v>
      </c>
      <c r="T57" s="14">
        <v>0.0</v>
      </c>
      <c r="U57" s="11" t="s">
        <v>1392</v>
      </c>
      <c r="V57" s="16" t="s">
        <v>49</v>
      </c>
      <c r="W57" s="19">
        <v>45418.0</v>
      </c>
      <c r="X57" s="11" t="s">
        <v>69</v>
      </c>
      <c r="Y57" s="147" t="s">
        <v>537</v>
      </c>
      <c r="Z57" s="21"/>
      <c r="AA57" s="22">
        <v>22000.0</v>
      </c>
      <c r="AB57" s="43" t="s">
        <v>538</v>
      </c>
      <c r="AC57" s="43">
        <v>7522.0</v>
      </c>
      <c r="AD57" s="12"/>
      <c r="AE57" s="12"/>
      <c r="AF57" s="61">
        <f t="shared" ref="AF57:AF60" si="31">AC57</f>
        <v>7522</v>
      </c>
      <c r="AG57" s="11">
        <v>34.0</v>
      </c>
      <c r="AH57" s="17" t="s">
        <v>45</v>
      </c>
      <c r="AI57" s="16" t="s">
        <v>539</v>
      </c>
      <c r="AJ57" s="16" t="s">
        <v>154</v>
      </c>
      <c r="AK57" s="16"/>
      <c r="AL57" s="16" t="s">
        <v>540</v>
      </c>
      <c r="AM57" s="11" t="s">
        <v>541</v>
      </c>
      <c r="AN57" s="148"/>
      <c r="AO57" s="11" t="s">
        <v>542</v>
      </c>
      <c r="AP57" s="11" t="s">
        <v>1393</v>
      </c>
    </row>
    <row r="58">
      <c r="A58" s="145" t="s">
        <v>528</v>
      </c>
      <c r="B58" s="32" t="s">
        <v>544</v>
      </c>
      <c r="C58" s="11" t="s">
        <v>545</v>
      </c>
      <c r="D58" s="12" t="s">
        <v>117</v>
      </c>
      <c r="E58" s="13">
        <v>45378.0</v>
      </c>
      <c r="F58" s="149">
        <v>45391.0</v>
      </c>
      <c r="G58" s="149">
        <v>45391.0</v>
      </c>
      <c r="H58" s="12" t="s">
        <v>45</v>
      </c>
      <c r="I58" s="11">
        <v>50.0</v>
      </c>
      <c r="J58" s="14">
        <v>50.0</v>
      </c>
      <c r="K58" s="15">
        <f t="shared" si="30"/>
        <v>13</v>
      </c>
      <c r="L58" s="11" t="s">
        <v>1394</v>
      </c>
      <c r="M58" s="16" t="s">
        <v>533</v>
      </c>
      <c r="N58" s="16" t="s">
        <v>45</v>
      </c>
      <c r="O58" s="16" t="s">
        <v>534</v>
      </c>
      <c r="P58" s="16" t="s">
        <v>45</v>
      </c>
      <c r="Q58" s="16" t="s">
        <v>535</v>
      </c>
      <c r="R58" s="14" t="s">
        <v>120</v>
      </c>
      <c r="S58" s="14">
        <v>0.0</v>
      </c>
      <c r="T58" s="14">
        <v>0.0</v>
      </c>
      <c r="U58" s="11" t="s">
        <v>1395</v>
      </c>
      <c r="V58" s="16" t="s">
        <v>49</v>
      </c>
      <c r="W58" s="19">
        <v>45381.0</v>
      </c>
      <c r="X58" s="11" t="s">
        <v>53</v>
      </c>
      <c r="Y58" s="20" t="s">
        <v>548</v>
      </c>
      <c r="Z58" s="21">
        <f>(LEFT(Y58,LEN(Y58)-8))*1000</f>
        <v>2500</v>
      </c>
      <c r="AA58" s="22">
        <v>2500.0</v>
      </c>
      <c r="AB58" s="43" t="s">
        <v>538</v>
      </c>
      <c r="AC58" s="43">
        <v>64870.0</v>
      </c>
      <c r="AD58" s="12"/>
      <c r="AE58" s="12"/>
      <c r="AF58" s="61">
        <f t="shared" si="31"/>
        <v>64870</v>
      </c>
      <c r="AG58" s="11">
        <v>37.0</v>
      </c>
      <c r="AH58" s="17" t="s">
        <v>45</v>
      </c>
      <c r="AI58" s="16" t="s">
        <v>549</v>
      </c>
      <c r="AJ58" s="16" t="s">
        <v>112</v>
      </c>
      <c r="AK58" s="16"/>
      <c r="AL58" s="16" t="s">
        <v>550</v>
      </c>
      <c r="AM58" s="11" t="s">
        <v>551</v>
      </c>
      <c r="AN58" s="148"/>
      <c r="AO58" s="11" t="s">
        <v>552</v>
      </c>
      <c r="AP58" s="11" t="s">
        <v>1396</v>
      </c>
    </row>
    <row r="59">
      <c r="A59" s="145" t="s">
        <v>528</v>
      </c>
      <c r="B59" s="32" t="s">
        <v>554</v>
      </c>
      <c r="C59" s="11" t="s">
        <v>555</v>
      </c>
      <c r="D59" s="12" t="s">
        <v>44</v>
      </c>
      <c r="E59" s="62">
        <v>45408.0</v>
      </c>
      <c r="F59" s="146"/>
      <c r="G59" s="146">
        <v>45422.0</v>
      </c>
      <c r="H59" s="12" t="s">
        <v>49</v>
      </c>
      <c r="I59" s="49" t="s">
        <v>556</v>
      </c>
      <c r="J59" s="14">
        <f>20*1.5</f>
        <v>30</v>
      </c>
      <c r="K59" s="15">
        <f t="shared" si="30"/>
        <v>14</v>
      </c>
      <c r="L59" s="11" t="s">
        <v>1397</v>
      </c>
      <c r="M59" s="11" t="s">
        <v>1398</v>
      </c>
      <c r="N59" s="12" t="s">
        <v>49</v>
      </c>
      <c r="O59" s="11" t="s">
        <v>1399</v>
      </c>
      <c r="P59" s="16" t="s">
        <v>45</v>
      </c>
      <c r="Q59" s="16" t="s">
        <v>535</v>
      </c>
      <c r="R59" s="14" t="s">
        <v>120</v>
      </c>
      <c r="S59" s="14">
        <v>0.0</v>
      </c>
      <c r="T59" s="14">
        <v>0.0</v>
      </c>
      <c r="U59" s="16" t="s">
        <v>560</v>
      </c>
      <c r="V59" s="47" t="s">
        <v>123</v>
      </c>
      <c r="W59" s="16"/>
      <c r="X59" s="11" t="s">
        <v>69</v>
      </c>
      <c r="Y59" s="20" t="s">
        <v>561</v>
      </c>
      <c r="Z59" s="21" t="str">
        <f>LEFT(Y59, LEN(Y59)-8)</f>
        <v>65.2</v>
      </c>
      <c r="AA59" s="22">
        <v>5867.0</v>
      </c>
      <c r="AB59" s="43" t="s">
        <v>538</v>
      </c>
      <c r="AC59" s="61">
        <f>2871*2</f>
        <v>5742</v>
      </c>
      <c r="AD59" s="12"/>
      <c r="AE59" s="12"/>
      <c r="AF59" s="61">
        <f t="shared" si="31"/>
        <v>5742</v>
      </c>
      <c r="AG59" s="11">
        <v>29.0</v>
      </c>
      <c r="AH59" s="17" t="s">
        <v>45</v>
      </c>
      <c r="AI59" s="16" t="s">
        <v>562</v>
      </c>
      <c r="AJ59" s="16" t="s">
        <v>154</v>
      </c>
      <c r="AK59" s="16"/>
      <c r="AL59" s="16" t="s">
        <v>563</v>
      </c>
      <c r="AM59" s="11" t="s">
        <v>564</v>
      </c>
      <c r="AN59" s="148"/>
      <c r="AO59" s="150" t="s">
        <v>565</v>
      </c>
      <c r="AP59" s="11" t="s">
        <v>1400</v>
      </c>
    </row>
    <row r="60">
      <c r="A60" s="145" t="s">
        <v>528</v>
      </c>
      <c r="B60" s="32" t="s">
        <v>567</v>
      </c>
      <c r="C60" s="11" t="s">
        <v>568</v>
      </c>
      <c r="D60" s="12" t="s">
        <v>63</v>
      </c>
      <c r="E60" s="13">
        <v>45407.0</v>
      </c>
      <c r="F60" s="146"/>
      <c r="G60" s="146">
        <v>45422.0</v>
      </c>
      <c r="H60" s="12" t="s">
        <v>49</v>
      </c>
      <c r="I60" s="11">
        <v>450.0</v>
      </c>
      <c r="J60" s="14">
        <v>450.0</v>
      </c>
      <c r="K60" s="15">
        <f t="shared" si="30"/>
        <v>15</v>
      </c>
      <c r="L60" s="16" t="s">
        <v>569</v>
      </c>
      <c r="M60" s="11" t="s">
        <v>1401</v>
      </c>
      <c r="N60" s="12" t="s">
        <v>49</v>
      </c>
      <c r="O60" s="11" t="s">
        <v>571</v>
      </c>
      <c r="P60" s="16" t="s">
        <v>45</v>
      </c>
      <c r="Q60" s="11" t="s">
        <v>572</v>
      </c>
      <c r="R60" s="14" t="s">
        <v>165</v>
      </c>
      <c r="S60" s="14">
        <v>0.0</v>
      </c>
      <c r="T60" s="14">
        <v>0.0</v>
      </c>
      <c r="U60" s="16" t="s">
        <v>560</v>
      </c>
      <c r="V60" s="16" t="s">
        <v>45</v>
      </c>
      <c r="W60" s="16"/>
      <c r="X60" s="11" t="s">
        <v>53</v>
      </c>
      <c r="Y60" s="20" t="s">
        <v>573</v>
      </c>
      <c r="Z60" s="21">
        <f>(LEFT(Y60,LEN(Y60)-8))*1000</f>
        <v>36500</v>
      </c>
      <c r="AA60" s="22">
        <v>7841.0</v>
      </c>
      <c r="AB60" s="43" t="s">
        <v>538</v>
      </c>
      <c r="AC60" s="20">
        <v>61731.0</v>
      </c>
      <c r="AD60" s="12"/>
      <c r="AE60" s="12"/>
      <c r="AF60" s="20">
        <f t="shared" si="31"/>
        <v>61731</v>
      </c>
      <c r="AG60" s="11">
        <v>33.0</v>
      </c>
      <c r="AH60" s="17" t="s">
        <v>45</v>
      </c>
      <c r="AI60" s="16" t="s">
        <v>574</v>
      </c>
      <c r="AJ60" s="16" t="s">
        <v>154</v>
      </c>
      <c r="AK60" s="16"/>
      <c r="AL60" s="16" t="s">
        <v>575</v>
      </c>
      <c r="AM60" s="11" t="s">
        <v>576</v>
      </c>
      <c r="AN60" s="148"/>
      <c r="AO60" s="45" t="s">
        <v>577</v>
      </c>
      <c r="AP60" s="11" t="s">
        <v>1402</v>
      </c>
    </row>
    <row r="61">
      <c r="A61" s="145" t="s">
        <v>528</v>
      </c>
      <c r="B61" s="32" t="s">
        <v>579</v>
      </c>
      <c r="C61" s="11" t="s">
        <v>580</v>
      </c>
      <c r="D61" s="12" t="s">
        <v>63</v>
      </c>
      <c r="E61" s="13">
        <v>45412.0</v>
      </c>
      <c r="F61" s="146">
        <v>45422.0</v>
      </c>
      <c r="G61" s="146">
        <v>45422.0</v>
      </c>
      <c r="H61" s="12" t="s">
        <v>45</v>
      </c>
      <c r="I61" s="11" t="s">
        <v>581</v>
      </c>
      <c r="J61" s="14">
        <v>45.0</v>
      </c>
      <c r="K61" s="15">
        <f t="shared" si="30"/>
        <v>10</v>
      </c>
      <c r="L61" s="16" t="s">
        <v>582</v>
      </c>
      <c r="M61" s="16" t="s">
        <v>583</v>
      </c>
      <c r="N61" s="16" t="s">
        <v>49</v>
      </c>
      <c r="O61" s="16" t="s">
        <v>584</v>
      </c>
      <c r="P61" s="16" t="s">
        <v>45</v>
      </c>
      <c r="Q61" s="11" t="s">
        <v>585</v>
      </c>
      <c r="R61" s="18" t="s">
        <v>67</v>
      </c>
      <c r="S61" s="17">
        <v>22.0</v>
      </c>
      <c r="T61" s="17">
        <v>29.0</v>
      </c>
      <c r="U61" s="11" t="s">
        <v>586</v>
      </c>
      <c r="V61" s="16" t="s">
        <v>49</v>
      </c>
      <c r="W61" s="19">
        <v>45414.0</v>
      </c>
      <c r="X61" s="11" t="s">
        <v>69</v>
      </c>
      <c r="Y61" s="20" t="s">
        <v>587</v>
      </c>
      <c r="Z61" s="21" t="str">
        <f>LEFT(Y61, LEN(Y61)-8)</f>
        <v>370</v>
      </c>
      <c r="AA61" s="22">
        <v>17549.0</v>
      </c>
      <c r="AB61" s="43" t="s">
        <v>538</v>
      </c>
      <c r="AC61" s="20" t="s">
        <v>588</v>
      </c>
      <c r="AD61" s="20">
        <v>7070.0</v>
      </c>
      <c r="AE61" s="20">
        <v>26860.0</v>
      </c>
      <c r="AG61" s="148"/>
      <c r="AH61" s="17" t="s">
        <v>49</v>
      </c>
      <c r="AI61" s="16" t="s">
        <v>589</v>
      </c>
      <c r="AJ61" s="16" t="s">
        <v>100</v>
      </c>
      <c r="AK61" s="16"/>
      <c r="AL61" s="16" t="s">
        <v>590</v>
      </c>
      <c r="AM61" s="11" t="s">
        <v>591</v>
      </c>
      <c r="AN61" s="148"/>
      <c r="AO61" s="45" t="s">
        <v>592</v>
      </c>
      <c r="AP61" s="11" t="s">
        <v>1403</v>
      </c>
    </row>
    <row r="62">
      <c r="A62" s="145" t="s">
        <v>528</v>
      </c>
      <c r="B62" s="32" t="s">
        <v>594</v>
      </c>
      <c r="C62" s="11" t="s">
        <v>595</v>
      </c>
      <c r="D62" s="12" t="s">
        <v>63</v>
      </c>
      <c r="E62" s="13">
        <v>45404.0</v>
      </c>
      <c r="F62" s="146">
        <v>45422.0</v>
      </c>
      <c r="G62" s="146">
        <v>45422.0</v>
      </c>
      <c r="H62" s="12" t="s">
        <v>45</v>
      </c>
      <c r="I62" s="11" t="s">
        <v>1404</v>
      </c>
      <c r="J62" s="14">
        <v>150.0</v>
      </c>
      <c r="K62" s="15">
        <f t="shared" si="30"/>
        <v>18</v>
      </c>
      <c r="L62" s="16" t="s">
        <v>597</v>
      </c>
      <c r="M62" s="16" t="s">
        <v>533</v>
      </c>
      <c r="N62" s="16" t="s">
        <v>45</v>
      </c>
      <c r="O62" s="23"/>
      <c r="P62" s="23"/>
      <c r="Q62" s="23"/>
      <c r="R62" s="14"/>
      <c r="S62" s="14">
        <v>0.0</v>
      </c>
      <c r="T62" s="14">
        <v>0.0</v>
      </c>
      <c r="U62" s="23"/>
      <c r="V62" s="42"/>
      <c r="W62" s="42"/>
      <c r="X62" s="11" t="s">
        <v>53</v>
      </c>
      <c r="Y62" s="20" t="s">
        <v>598</v>
      </c>
      <c r="Z62" s="21">
        <f t="shared" ref="Z62:Z63" si="32">(LEFT(Y62,LEN(Y62)-8))*1000</f>
        <v>2700</v>
      </c>
      <c r="AA62" s="22">
        <v>1699.0</v>
      </c>
      <c r="AB62" s="43" t="s">
        <v>538</v>
      </c>
      <c r="AC62" s="20">
        <v>65058.0</v>
      </c>
      <c r="AD62" s="148"/>
      <c r="AE62" s="12"/>
      <c r="AF62" s="20">
        <f t="shared" ref="AF62:AF64" si="33">AC62</f>
        <v>65058</v>
      </c>
      <c r="AG62" s="148"/>
      <c r="AH62" s="17" t="s">
        <v>49</v>
      </c>
      <c r="AI62" s="16" t="s">
        <v>599</v>
      </c>
      <c r="AJ62" s="16" t="s">
        <v>141</v>
      </c>
      <c r="AK62" s="16"/>
      <c r="AL62" s="16" t="s">
        <v>600</v>
      </c>
      <c r="AM62" s="11" t="s">
        <v>601</v>
      </c>
      <c r="AN62" s="148"/>
      <c r="AO62" s="150" t="s">
        <v>602</v>
      </c>
      <c r="AP62" s="11" t="s">
        <v>1405</v>
      </c>
    </row>
    <row r="63">
      <c r="A63" s="145" t="s">
        <v>528</v>
      </c>
      <c r="B63" s="32" t="s">
        <v>604</v>
      </c>
      <c r="C63" s="11" t="s">
        <v>1406</v>
      </c>
      <c r="D63" s="12" t="s">
        <v>63</v>
      </c>
      <c r="E63" s="13">
        <v>45411.0</v>
      </c>
      <c r="F63" s="146"/>
      <c r="G63" s="146">
        <v>45422.0</v>
      </c>
      <c r="H63" s="12" t="s">
        <v>49</v>
      </c>
      <c r="I63" s="11" t="s">
        <v>1407</v>
      </c>
      <c r="J63" s="14">
        <v>100.0</v>
      </c>
      <c r="K63" s="15">
        <f t="shared" si="30"/>
        <v>11</v>
      </c>
      <c r="L63" s="16" t="s">
        <v>607</v>
      </c>
      <c r="M63" s="11" t="s">
        <v>1408</v>
      </c>
      <c r="N63" s="12" t="s">
        <v>49</v>
      </c>
      <c r="O63" s="11" t="s">
        <v>1409</v>
      </c>
      <c r="P63" s="16" t="s">
        <v>45</v>
      </c>
      <c r="Q63" s="49" t="s">
        <v>1410</v>
      </c>
      <c r="R63" s="14" t="s">
        <v>120</v>
      </c>
      <c r="S63" s="14">
        <v>0.0</v>
      </c>
      <c r="T63" s="14">
        <v>2.0</v>
      </c>
      <c r="U63" s="16" t="s">
        <v>560</v>
      </c>
      <c r="V63" s="16" t="s">
        <v>45</v>
      </c>
      <c r="W63" s="16"/>
      <c r="X63" s="11" t="s">
        <v>53</v>
      </c>
      <c r="Y63" s="20" t="s">
        <v>611</v>
      </c>
      <c r="Z63" s="21">
        <f t="shared" si="32"/>
        <v>1850</v>
      </c>
      <c r="AA63" s="22">
        <v>22000.0</v>
      </c>
      <c r="AB63" s="43" t="s">
        <v>538</v>
      </c>
      <c r="AC63" s="20">
        <v>61310.0</v>
      </c>
      <c r="AD63" s="12"/>
      <c r="AE63" s="12"/>
      <c r="AF63" s="20">
        <f t="shared" si="33"/>
        <v>61310</v>
      </c>
      <c r="AG63" s="11">
        <v>28.0</v>
      </c>
      <c r="AH63" s="71"/>
      <c r="AI63" s="16" t="s">
        <v>612</v>
      </c>
      <c r="AJ63" s="16" t="s">
        <v>100</v>
      </c>
      <c r="AK63" s="16"/>
      <c r="AL63" s="16" t="s">
        <v>613</v>
      </c>
      <c r="AM63" s="11" t="s">
        <v>614</v>
      </c>
      <c r="AN63" s="148"/>
      <c r="AO63" s="45" t="s">
        <v>615</v>
      </c>
      <c r="AP63" s="11" t="s">
        <v>1411</v>
      </c>
    </row>
    <row r="64">
      <c r="A64" s="145" t="s">
        <v>528</v>
      </c>
      <c r="B64" s="32" t="s">
        <v>617</v>
      </c>
      <c r="C64" s="23"/>
      <c r="D64" s="12"/>
      <c r="E64" s="42"/>
      <c r="F64" s="42"/>
      <c r="G64" s="42"/>
      <c r="H64" s="151"/>
      <c r="I64" s="151" t="s">
        <v>618</v>
      </c>
      <c r="J64" s="15"/>
      <c r="K64" s="15">
        <f t="shared" si="30"/>
        <v>0</v>
      </c>
      <c r="L64" s="23"/>
      <c r="M64" s="23"/>
      <c r="N64" s="23"/>
      <c r="O64" s="23"/>
      <c r="P64" s="23"/>
      <c r="Q64" s="23"/>
      <c r="R64" s="15"/>
      <c r="S64" s="15"/>
      <c r="T64" s="15"/>
      <c r="U64" s="23"/>
      <c r="V64" s="42"/>
      <c r="W64" s="42"/>
      <c r="X64" s="11" t="s">
        <v>53</v>
      </c>
      <c r="Y64" s="20" t="s">
        <v>619</v>
      </c>
      <c r="Z64" s="21" t="str">
        <f>LEFT(Y64, LEN(Y64)-8)</f>
        <v>604</v>
      </c>
      <c r="AA64" s="152"/>
      <c r="AB64" s="52"/>
      <c r="AC64" s="52"/>
      <c r="AD64" s="23"/>
      <c r="AE64" s="12"/>
      <c r="AF64" s="61" t="str">
        <f t="shared" si="33"/>
        <v/>
      </c>
      <c r="AG64" s="23"/>
      <c r="AH64" s="17" t="s">
        <v>49</v>
      </c>
      <c r="AI64" s="16" t="s">
        <v>238</v>
      </c>
      <c r="AJ64" s="16" t="s">
        <v>141</v>
      </c>
      <c r="AK64" s="16"/>
      <c r="AL64" s="16" t="s">
        <v>620</v>
      </c>
      <c r="AM64" s="11" t="s">
        <v>621</v>
      </c>
      <c r="AN64" s="148"/>
      <c r="AO64" s="23"/>
      <c r="AP64" s="11" t="s">
        <v>1412</v>
      </c>
    </row>
    <row r="65">
      <c r="A65" s="145" t="s">
        <v>528</v>
      </c>
      <c r="B65" s="32" t="s">
        <v>623</v>
      </c>
      <c r="C65" s="11" t="s">
        <v>624</v>
      </c>
      <c r="D65" s="12" t="s">
        <v>44</v>
      </c>
      <c r="E65" s="13">
        <v>45403.0</v>
      </c>
      <c r="F65" s="42">
        <v>45415.0</v>
      </c>
      <c r="G65" s="42">
        <v>45415.0</v>
      </c>
      <c r="H65" s="12" t="s">
        <v>45</v>
      </c>
      <c r="I65" s="11">
        <v>29.0</v>
      </c>
      <c r="J65" s="14">
        <v>29.0</v>
      </c>
      <c r="K65" s="15">
        <f t="shared" si="30"/>
        <v>12</v>
      </c>
      <c r="L65" s="11" t="s">
        <v>1413</v>
      </c>
      <c r="M65" s="16" t="s">
        <v>533</v>
      </c>
      <c r="N65" s="153" t="s">
        <v>45</v>
      </c>
      <c r="O65" s="151"/>
      <c r="P65" s="16" t="s">
        <v>45</v>
      </c>
      <c r="Q65" s="11" t="s">
        <v>1414</v>
      </c>
      <c r="R65" s="18" t="s">
        <v>67</v>
      </c>
      <c r="S65" s="17">
        <v>45.0</v>
      </c>
      <c r="T65" s="153"/>
      <c r="U65" s="11" t="s">
        <v>1415</v>
      </c>
      <c r="V65" s="12" t="s">
        <v>49</v>
      </c>
      <c r="W65" s="13">
        <v>45414.0</v>
      </c>
      <c r="X65" s="11" t="s">
        <v>53</v>
      </c>
      <c r="Y65" s="153"/>
      <c r="Z65" s="21"/>
      <c r="AA65" s="22">
        <v>7632.0</v>
      </c>
      <c r="AB65" s="43" t="s">
        <v>538</v>
      </c>
      <c r="AC65" s="24" t="s">
        <v>628</v>
      </c>
      <c r="AD65" s="148"/>
      <c r="AE65" s="12"/>
      <c r="AF65" s="12"/>
      <c r="AG65" s="148"/>
      <c r="AH65" s="17" t="s">
        <v>49</v>
      </c>
      <c r="AI65" s="16" t="s">
        <v>99</v>
      </c>
      <c r="AJ65" s="16" t="s">
        <v>100</v>
      </c>
      <c r="AK65" s="16"/>
      <c r="AL65" s="16" t="s">
        <v>629</v>
      </c>
      <c r="AM65" s="11" t="s">
        <v>630</v>
      </c>
      <c r="AN65" s="148"/>
      <c r="AO65" s="11" t="s">
        <v>1416</v>
      </c>
      <c r="AP65" s="11" t="s">
        <v>1417</v>
      </c>
    </row>
    <row r="66">
      <c r="A66" s="145" t="s">
        <v>528</v>
      </c>
      <c r="B66" s="32" t="s">
        <v>633</v>
      </c>
      <c r="C66" s="11" t="s">
        <v>545</v>
      </c>
      <c r="D66" s="12" t="s">
        <v>117</v>
      </c>
      <c r="E66" s="13">
        <v>45407.0</v>
      </c>
      <c r="F66" s="13">
        <v>45412.0</v>
      </c>
      <c r="G66" s="13">
        <v>45412.0</v>
      </c>
      <c r="H66" s="12" t="s">
        <v>45</v>
      </c>
      <c r="I66" s="49" t="s">
        <v>556</v>
      </c>
      <c r="J66" s="15">
        <f>20*1.5</f>
        <v>30</v>
      </c>
      <c r="K66" s="15">
        <f t="shared" si="30"/>
        <v>5</v>
      </c>
      <c r="L66" s="16" t="s">
        <v>607</v>
      </c>
      <c r="M66" s="16" t="s">
        <v>533</v>
      </c>
      <c r="N66" s="12" t="s">
        <v>45</v>
      </c>
      <c r="O66" s="11" t="s">
        <v>1418</v>
      </c>
      <c r="P66" s="16" t="s">
        <v>45</v>
      </c>
      <c r="Q66" s="11" t="s">
        <v>585</v>
      </c>
      <c r="R66" s="18" t="s">
        <v>67</v>
      </c>
      <c r="S66" s="17">
        <v>24.0</v>
      </c>
      <c r="T66" s="17">
        <v>25.0</v>
      </c>
      <c r="U66" s="16" t="s">
        <v>560</v>
      </c>
      <c r="V66" s="16" t="s">
        <v>45</v>
      </c>
      <c r="W66" s="16"/>
      <c r="X66" s="11" t="s">
        <v>69</v>
      </c>
      <c r="Y66" s="20" t="s">
        <v>1419</v>
      </c>
      <c r="Z66" s="21" t="str">
        <f>LEFT(Y66, LEN(Y66)-8)</f>
        <v>462.8</v>
      </c>
      <c r="AA66" s="22">
        <v>24076.0</v>
      </c>
      <c r="AB66" s="43" t="s">
        <v>538</v>
      </c>
      <c r="AC66" s="24" t="s">
        <v>636</v>
      </c>
      <c r="AD66" s="12"/>
      <c r="AE66" s="12"/>
      <c r="AF66" s="12"/>
      <c r="AG66" s="11">
        <v>43.0</v>
      </c>
      <c r="AH66" s="17" t="s">
        <v>45</v>
      </c>
      <c r="AI66" s="16" t="s">
        <v>637</v>
      </c>
      <c r="AJ66" s="16" t="s">
        <v>638</v>
      </c>
      <c r="AK66" s="16"/>
      <c r="AL66" s="16" t="s">
        <v>639</v>
      </c>
      <c r="AM66" s="11" t="s">
        <v>460</v>
      </c>
      <c r="AN66" s="148"/>
      <c r="AO66" s="150" t="s">
        <v>640</v>
      </c>
      <c r="AP66" s="11" t="s">
        <v>1420</v>
      </c>
    </row>
    <row r="67">
      <c r="A67" s="145" t="s">
        <v>528</v>
      </c>
      <c r="B67" s="32" t="s">
        <v>642</v>
      </c>
      <c r="C67" s="11" t="s">
        <v>643</v>
      </c>
      <c r="D67" s="12" t="s">
        <v>44</v>
      </c>
      <c r="E67" s="13">
        <v>45408.0</v>
      </c>
      <c r="F67" s="13">
        <v>45412.0</v>
      </c>
      <c r="G67" s="13">
        <v>45412.0</v>
      </c>
      <c r="H67" s="154" t="s">
        <v>45</v>
      </c>
      <c r="I67" s="155">
        <v>1000.0</v>
      </c>
      <c r="J67" s="14">
        <v>1000.0</v>
      </c>
      <c r="K67" s="15">
        <f t="shared" si="30"/>
        <v>4</v>
      </c>
      <c r="L67" s="11" t="s">
        <v>1421</v>
      </c>
      <c r="M67" s="11" t="s">
        <v>1422</v>
      </c>
      <c r="N67" s="12" t="s">
        <v>49</v>
      </c>
      <c r="O67" s="11" t="s">
        <v>1423</v>
      </c>
      <c r="P67" s="16" t="s">
        <v>45</v>
      </c>
      <c r="Q67" s="11" t="s">
        <v>585</v>
      </c>
      <c r="R67" s="18"/>
      <c r="S67" s="17">
        <v>3.0</v>
      </c>
      <c r="T67" s="17">
        <v>6.0</v>
      </c>
      <c r="U67" s="11" t="s">
        <v>647</v>
      </c>
      <c r="V67" s="16" t="s">
        <v>49</v>
      </c>
      <c r="W67" s="19">
        <v>45408.0</v>
      </c>
      <c r="X67" s="11" t="s">
        <v>69</v>
      </c>
      <c r="Y67" s="153"/>
      <c r="Z67" s="21"/>
      <c r="AA67" s="22">
        <v>19743.0</v>
      </c>
      <c r="AB67" s="43" t="s">
        <v>538</v>
      </c>
      <c r="AC67" s="24" t="s">
        <v>648</v>
      </c>
      <c r="AD67" s="148"/>
      <c r="AE67" s="12"/>
      <c r="AF67" s="12"/>
      <c r="AG67" s="148"/>
      <c r="AH67" s="17" t="s">
        <v>49</v>
      </c>
      <c r="AI67" s="16" t="s">
        <v>447</v>
      </c>
      <c r="AJ67" s="16" t="s">
        <v>448</v>
      </c>
      <c r="AK67" s="16"/>
      <c r="AL67" s="16" t="s">
        <v>649</v>
      </c>
      <c r="AM67" s="11" t="s">
        <v>650</v>
      </c>
      <c r="AN67" s="148"/>
      <c r="AO67" s="11" t="s">
        <v>1424</v>
      </c>
      <c r="AP67" s="11" t="s">
        <v>1425</v>
      </c>
    </row>
    <row r="68">
      <c r="A68" s="145" t="s">
        <v>528</v>
      </c>
      <c r="B68" s="32" t="s">
        <v>653</v>
      </c>
      <c r="C68" s="11" t="s">
        <v>654</v>
      </c>
      <c r="D68" s="12" t="s">
        <v>63</v>
      </c>
      <c r="E68" s="13">
        <v>45386.0</v>
      </c>
      <c r="F68" s="13">
        <v>45415.0</v>
      </c>
      <c r="G68" s="13">
        <v>45415.0</v>
      </c>
      <c r="H68" s="12" t="s">
        <v>45</v>
      </c>
      <c r="I68" s="11">
        <v>150.0</v>
      </c>
      <c r="J68" s="14">
        <v>150.0</v>
      </c>
      <c r="K68" s="15">
        <f t="shared" si="30"/>
        <v>29</v>
      </c>
      <c r="L68" s="16" t="s">
        <v>607</v>
      </c>
      <c r="M68" s="16" t="s">
        <v>533</v>
      </c>
      <c r="N68" s="156" t="s">
        <v>45</v>
      </c>
      <c r="O68" s="71"/>
      <c r="P68" s="16" t="s">
        <v>45</v>
      </c>
      <c r="Q68" s="49" t="s">
        <v>1426</v>
      </c>
      <c r="R68" s="14" t="s">
        <v>165</v>
      </c>
      <c r="S68" s="14">
        <v>0.0</v>
      </c>
      <c r="T68" s="14">
        <v>0.0</v>
      </c>
      <c r="U68" s="16" t="s">
        <v>647</v>
      </c>
      <c r="V68" s="12" t="s">
        <v>49</v>
      </c>
      <c r="W68" s="13">
        <v>45412.0</v>
      </c>
      <c r="X68" s="11" t="s">
        <v>53</v>
      </c>
      <c r="Y68" s="20" t="s">
        <v>656</v>
      </c>
      <c r="Z68" s="21">
        <f t="shared" ref="Z68:Z69" si="34">(LEFT(Y68,LEN(Y68)-8))*1000</f>
        <v>2400</v>
      </c>
      <c r="AA68" s="22">
        <v>6600.0</v>
      </c>
      <c r="AB68" s="43" t="s">
        <v>538</v>
      </c>
      <c r="AC68" s="20">
        <v>66358.0</v>
      </c>
      <c r="AD68" s="12"/>
      <c r="AE68" s="12"/>
      <c r="AF68" s="20">
        <f t="shared" ref="AF68:AF69" si="35">AC68</f>
        <v>66358</v>
      </c>
      <c r="AG68" s="11">
        <v>66.0</v>
      </c>
      <c r="AH68" s="17" t="s">
        <v>45</v>
      </c>
      <c r="AI68" s="16" t="s">
        <v>657</v>
      </c>
      <c r="AJ68" s="16" t="s">
        <v>112</v>
      </c>
      <c r="AK68" s="16"/>
      <c r="AL68" s="16" t="s">
        <v>658</v>
      </c>
      <c r="AM68" s="11" t="s">
        <v>659</v>
      </c>
      <c r="AN68" s="148"/>
      <c r="AO68" s="150" t="s">
        <v>660</v>
      </c>
      <c r="AP68" s="11" t="s">
        <v>1427</v>
      </c>
    </row>
    <row r="69">
      <c r="A69" s="145" t="s">
        <v>528</v>
      </c>
      <c r="B69" s="32" t="s">
        <v>662</v>
      </c>
      <c r="C69" s="11" t="s">
        <v>663</v>
      </c>
      <c r="D69" s="12" t="s">
        <v>44</v>
      </c>
      <c r="E69" s="13">
        <v>45411.0</v>
      </c>
      <c r="F69" s="13">
        <v>45413.0</v>
      </c>
      <c r="G69" s="13">
        <v>45413.0</v>
      </c>
      <c r="H69" s="12" t="s">
        <v>45</v>
      </c>
      <c r="I69" s="11">
        <v>300.0</v>
      </c>
      <c r="J69" s="14">
        <v>300.0</v>
      </c>
      <c r="K69" s="15">
        <f t="shared" si="30"/>
        <v>2</v>
      </c>
      <c r="L69" s="16" t="s">
        <v>607</v>
      </c>
      <c r="M69" s="11" t="s">
        <v>1428</v>
      </c>
      <c r="N69" s="16" t="s">
        <v>49</v>
      </c>
      <c r="O69" s="23"/>
      <c r="P69" s="16" t="s">
        <v>45</v>
      </c>
      <c r="Q69" s="49" t="s">
        <v>1429</v>
      </c>
      <c r="R69" s="18" t="s">
        <v>67</v>
      </c>
      <c r="S69" s="17">
        <v>3.0</v>
      </c>
      <c r="T69" s="17">
        <v>20.0</v>
      </c>
      <c r="U69" s="16" t="s">
        <v>560</v>
      </c>
      <c r="V69" s="16" t="s">
        <v>45</v>
      </c>
      <c r="W69" s="16"/>
      <c r="X69" s="11" t="s">
        <v>53</v>
      </c>
      <c r="Y69" s="20" t="s">
        <v>666</v>
      </c>
      <c r="Z69" s="21">
        <f t="shared" si="34"/>
        <v>1600</v>
      </c>
      <c r="AA69" s="22">
        <v>8549.0</v>
      </c>
      <c r="AB69" s="43" t="s">
        <v>538</v>
      </c>
      <c r="AC69" s="20">
        <v>68678.0</v>
      </c>
      <c r="AD69" s="12"/>
      <c r="AE69" s="12"/>
      <c r="AF69" s="20">
        <f t="shared" si="35"/>
        <v>68678</v>
      </c>
      <c r="AG69" s="11">
        <v>70.0</v>
      </c>
      <c r="AH69" s="17" t="s">
        <v>49</v>
      </c>
      <c r="AI69" s="16" t="s">
        <v>667</v>
      </c>
      <c r="AJ69" s="16" t="s">
        <v>400</v>
      </c>
      <c r="AK69" s="16"/>
      <c r="AL69" s="16" t="s">
        <v>668</v>
      </c>
      <c r="AM69" s="11" t="s">
        <v>669</v>
      </c>
      <c r="AN69" s="148"/>
      <c r="AO69" s="11" t="s">
        <v>1430</v>
      </c>
      <c r="AP69" s="150" t="s">
        <v>671</v>
      </c>
    </row>
    <row r="70">
      <c r="A70" s="145" t="s">
        <v>528</v>
      </c>
      <c r="B70" s="32" t="s">
        <v>672</v>
      </c>
      <c r="C70" s="23"/>
      <c r="D70" s="12"/>
      <c r="E70" s="42"/>
      <c r="F70" s="42"/>
      <c r="G70" s="42"/>
      <c r="H70" s="151"/>
      <c r="I70" s="151"/>
      <c r="J70" s="15"/>
      <c r="K70" s="15">
        <f t="shared" si="30"/>
        <v>0</v>
      </c>
      <c r="L70" s="23"/>
      <c r="M70" s="23"/>
      <c r="N70" s="23"/>
      <c r="O70" s="23"/>
      <c r="P70" s="23"/>
      <c r="Q70" s="23"/>
      <c r="R70" s="15"/>
      <c r="S70" s="15"/>
      <c r="T70" s="15"/>
      <c r="U70" s="23"/>
      <c r="V70" s="42"/>
      <c r="W70" s="42"/>
      <c r="X70" s="11" t="s">
        <v>69</v>
      </c>
      <c r="Y70" s="20" t="s">
        <v>673</v>
      </c>
      <c r="Z70" s="21" t="str">
        <f>LEFT(Y70, LEN(Y70)-8)</f>
        <v>103</v>
      </c>
      <c r="AA70" s="22">
        <v>12264.0</v>
      </c>
      <c r="AB70" s="43" t="s">
        <v>538</v>
      </c>
      <c r="AC70" s="20" t="s">
        <v>1431</v>
      </c>
      <c r="AD70" s="20">
        <v>7070.0</v>
      </c>
      <c r="AE70" s="20">
        <v>25660.0</v>
      </c>
      <c r="AG70" s="11">
        <v>29.0</v>
      </c>
      <c r="AH70" s="17" t="s">
        <v>49</v>
      </c>
      <c r="AI70" s="16" t="s">
        <v>675</v>
      </c>
      <c r="AJ70" s="16" t="s">
        <v>100</v>
      </c>
      <c r="AK70" s="16"/>
      <c r="AL70" s="16" t="s">
        <v>676</v>
      </c>
      <c r="AM70" s="11" t="s">
        <v>677</v>
      </c>
      <c r="AN70" s="148"/>
      <c r="AO70" s="45" t="s">
        <v>678</v>
      </c>
      <c r="AP70" s="150" t="s">
        <v>679</v>
      </c>
    </row>
    <row r="71">
      <c r="A71" s="145" t="s">
        <v>528</v>
      </c>
      <c r="B71" s="157" t="s">
        <v>680</v>
      </c>
      <c r="C71" s="11" t="s">
        <v>681</v>
      </c>
      <c r="D71" s="12" t="s">
        <v>63</v>
      </c>
      <c r="E71" s="13">
        <v>45412.0</v>
      </c>
      <c r="F71" s="19">
        <v>45413.0</v>
      </c>
      <c r="G71" s="19">
        <v>45413.0</v>
      </c>
      <c r="H71" s="153" t="s">
        <v>45</v>
      </c>
      <c r="I71" s="151"/>
      <c r="J71" s="15"/>
      <c r="K71" s="15">
        <f t="shared" si="30"/>
        <v>1</v>
      </c>
      <c r="L71" s="151"/>
      <c r="M71" s="16" t="s">
        <v>533</v>
      </c>
      <c r="N71" s="153" t="s">
        <v>45</v>
      </c>
      <c r="O71" s="151"/>
      <c r="P71" s="16" t="s">
        <v>45</v>
      </c>
      <c r="Q71" s="49" t="s">
        <v>682</v>
      </c>
      <c r="R71" s="14" t="s">
        <v>165</v>
      </c>
      <c r="S71" s="17">
        <v>2.0</v>
      </c>
      <c r="T71" s="17">
        <v>4.0</v>
      </c>
      <c r="U71" s="151"/>
      <c r="V71" s="151"/>
      <c r="W71" s="151"/>
      <c r="X71" s="11" t="s">
        <v>69</v>
      </c>
      <c r="Y71" s="20" t="s">
        <v>683</v>
      </c>
      <c r="Z71" s="21">
        <f>(LEFT(Y71,LEN(Y71)-8))*1000</f>
        <v>1200</v>
      </c>
      <c r="AA71" s="22">
        <v>40407.0</v>
      </c>
      <c r="AB71" s="43" t="s">
        <v>538</v>
      </c>
      <c r="AC71" s="20" t="s">
        <v>684</v>
      </c>
      <c r="AD71" s="20">
        <v>12600.0</v>
      </c>
      <c r="AE71" s="20">
        <v>36600.0</v>
      </c>
      <c r="AG71" s="11">
        <v>10.0</v>
      </c>
      <c r="AH71" s="17" t="s">
        <v>49</v>
      </c>
      <c r="AI71" s="16" t="s">
        <v>685</v>
      </c>
      <c r="AJ71" s="16" t="s">
        <v>74</v>
      </c>
      <c r="AK71" s="16"/>
      <c r="AL71" s="16" t="s">
        <v>686</v>
      </c>
      <c r="AM71" s="11" t="s">
        <v>687</v>
      </c>
      <c r="AN71" s="148"/>
      <c r="AO71" s="45" t="s">
        <v>688</v>
      </c>
      <c r="AP71" s="158" t="s">
        <v>689</v>
      </c>
    </row>
    <row r="72">
      <c r="A72" s="145" t="s">
        <v>528</v>
      </c>
      <c r="B72" s="157" t="s">
        <v>690</v>
      </c>
      <c r="C72" s="16" t="s">
        <v>691</v>
      </c>
      <c r="D72" s="12" t="s">
        <v>117</v>
      </c>
      <c r="E72" s="13">
        <v>45411.0</v>
      </c>
      <c r="F72" s="146" t="s">
        <v>692</v>
      </c>
      <c r="G72" s="146">
        <v>45422.0</v>
      </c>
      <c r="H72" s="12" t="s">
        <v>49</v>
      </c>
      <c r="I72" s="11">
        <v>70.0</v>
      </c>
      <c r="J72" s="14">
        <v>70.0</v>
      </c>
      <c r="K72" s="15">
        <f t="shared" si="30"/>
        <v>11</v>
      </c>
      <c r="L72" s="148"/>
      <c r="M72" s="11" t="s">
        <v>1432</v>
      </c>
      <c r="N72" s="159" t="s">
        <v>49</v>
      </c>
      <c r="O72" s="148"/>
      <c r="P72" s="16" t="s">
        <v>45</v>
      </c>
      <c r="Q72" s="49" t="s">
        <v>1433</v>
      </c>
      <c r="R72" s="14" t="s">
        <v>165</v>
      </c>
      <c r="S72" s="160"/>
      <c r="T72" s="160"/>
      <c r="U72" s="11" t="s">
        <v>389</v>
      </c>
      <c r="V72" s="12" t="s">
        <v>49</v>
      </c>
      <c r="W72" s="13">
        <v>45411.0</v>
      </c>
      <c r="X72" s="11" t="s">
        <v>69</v>
      </c>
      <c r="Y72" s="147" t="s">
        <v>695</v>
      </c>
      <c r="Z72" s="21"/>
      <c r="AA72" s="22">
        <v>28661.0</v>
      </c>
      <c r="AB72" s="43" t="s">
        <v>538</v>
      </c>
      <c r="AC72" s="20">
        <v>12522.0</v>
      </c>
      <c r="AD72" s="12"/>
      <c r="AE72" s="12"/>
      <c r="AF72" s="20">
        <f>AC72</f>
        <v>12522</v>
      </c>
      <c r="AG72" s="11">
        <v>25.0</v>
      </c>
      <c r="AH72" s="17" t="s">
        <v>45</v>
      </c>
      <c r="AI72" s="16" t="s">
        <v>696</v>
      </c>
      <c r="AJ72" s="16" t="s">
        <v>154</v>
      </c>
      <c r="AK72" s="16"/>
      <c r="AL72" s="16" t="s">
        <v>697</v>
      </c>
      <c r="AM72" s="11" t="s">
        <v>698</v>
      </c>
      <c r="AN72" s="148"/>
      <c r="AO72" s="161" t="s">
        <v>699</v>
      </c>
      <c r="AP72" s="162" t="s">
        <v>1434</v>
      </c>
    </row>
    <row r="73">
      <c r="A73" s="145" t="s">
        <v>528</v>
      </c>
      <c r="B73" s="157" t="s">
        <v>701</v>
      </c>
      <c r="C73" s="11" t="s">
        <v>702</v>
      </c>
      <c r="D73" s="12" t="s">
        <v>44</v>
      </c>
      <c r="E73" s="13">
        <v>45411.0</v>
      </c>
      <c r="F73" s="13">
        <v>45415.0</v>
      </c>
      <c r="G73" s="13">
        <v>45415.0</v>
      </c>
      <c r="H73" s="159" t="s">
        <v>45</v>
      </c>
      <c r="I73" s="148"/>
      <c r="J73" s="15"/>
      <c r="K73" s="15">
        <f t="shared" si="30"/>
        <v>4</v>
      </c>
      <c r="L73" s="16" t="s">
        <v>703</v>
      </c>
      <c r="M73" s="16" t="s">
        <v>533</v>
      </c>
      <c r="N73" s="16" t="s">
        <v>45</v>
      </c>
      <c r="O73" s="23"/>
      <c r="P73" s="11" t="s">
        <v>45</v>
      </c>
      <c r="Q73" s="16" t="s">
        <v>704</v>
      </c>
      <c r="R73" s="18" t="s">
        <v>705</v>
      </c>
      <c r="S73" s="17">
        <v>0.0</v>
      </c>
      <c r="T73" s="14">
        <v>0.0</v>
      </c>
      <c r="U73" s="11" t="s">
        <v>1435</v>
      </c>
      <c r="V73" s="12" t="s">
        <v>123</v>
      </c>
      <c r="W73" s="13">
        <v>45413.0</v>
      </c>
      <c r="X73" s="11" t="s">
        <v>69</v>
      </c>
      <c r="Y73" s="147" t="s">
        <v>695</v>
      </c>
      <c r="Z73" s="21"/>
      <c r="AA73" s="22">
        <v>22903.0</v>
      </c>
      <c r="AB73" s="43" t="s">
        <v>538</v>
      </c>
      <c r="AC73" s="20" t="s">
        <v>707</v>
      </c>
      <c r="AD73" s="20">
        <v>14436.0</v>
      </c>
      <c r="AE73" s="163">
        <v>48636.0</v>
      </c>
      <c r="AF73" s="61"/>
      <c r="AG73" s="11">
        <v>13.0</v>
      </c>
      <c r="AH73" s="17" t="s">
        <v>45</v>
      </c>
      <c r="AI73" s="16" t="s">
        <v>708</v>
      </c>
      <c r="AJ73" s="16" t="s">
        <v>154</v>
      </c>
      <c r="AK73" s="16"/>
      <c r="AL73" s="16" t="s">
        <v>709</v>
      </c>
      <c r="AM73" s="11" t="s">
        <v>710</v>
      </c>
      <c r="AN73" s="25" t="s">
        <v>1436</v>
      </c>
      <c r="AO73" s="11" t="s">
        <v>1437</v>
      </c>
      <c r="AP73" s="164" t="s">
        <v>713</v>
      </c>
    </row>
    <row r="74">
      <c r="A74" s="145" t="s">
        <v>528</v>
      </c>
      <c r="B74" s="157" t="s">
        <v>714</v>
      </c>
      <c r="C74" s="11" t="s">
        <v>715</v>
      </c>
      <c r="D74" s="12" t="s">
        <v>44</v>
      </c>
      <c r="E74" s="13">
        <v>45404.0</v>
      </c>
      <c r="F74" s="13">
        <v>45427.0</v>
      </c>
      <c r="G74" s="13">
        <v>45427.0</v>
      </c>
      <c r="H74" s="159" t="s">
        <v>45</v>
      </c>
      <c r="I74" s="11">
        <v>250.0</v>
      </c>
      <c r="J74" s="14">
        <v>250.0</v>
      </c>
      <c r="K74" s="15">
        <f t="shared" si="30"/>
        <v>23</v>
      </c>
      <c r="L74" s="11" t="s">
        <v>1438</v>
      </c>
      <c r="M74" s="11" t="s">
        <v>1439</v>
      </c>
      <c r="N74" s="16" t="s">
        <v>49</v>
      </c>
      <c r="O74" s="23"/>
      <c r="P74" s="16" t="s">
        <v>45</v>
      </c>
      <c r="Q74" s="53" t="s">
        <v>718</v>
      </c>
      <c r="R74" s="18" t="s">
        <v>120</v>
      </c>
      <c r="S74" s="17">
        <v>0.0</v>
      </c>
      <c r="T74" s="14">
        <v>0.0</v>
      </c>
      <c r="U74" s="11" t="s">
        <v>1440</v>
      </c>
      <c r="V74" s="12" t="s">
        <v>123</v>
      </c>
      <c r="W74" s="13">
        <v>45413.0</v>
      </c>
      <c r="X74" s="11" t="s">
        <v>69</v>
      </c>
      <c r="Y74" s="147" t="s">
        <v>695</v>
      </c>
      <c r="Z74" s="21"/>
      <c r="AA74" s="22">
        <v>33078.0</v>
      </c>
      <c r="AB74" s="43" t="s">
        <v>538</v>
      </c>
      <c r="AC74" s="20" t="s">
        <v>720</v>
      </c>
      <c r="AD74" s="20">
        <v>5721.0</v>
      </c>
      <c r="AE74" s="163">
        <v>20598.0</v>
      </c>
      <c r="AF74" s="61"/>
      <c r="AG74" s="11">
        <v>40.0</v>
      </c>
      <c r="AH74" s="17" t="s">
        <v>45</v>
      </c>
      <c r="AI74" s="16" t="s">
        <v>721</v>
      </c>
      <c r="AJ74" s="16" t="s">
        <v>154</v>
      </c>
      <c r="AK74" s="16"/>
      <c r="AL74" s="16" t="s">
        <v>722</v>
      </c>
      <c r="AM74" s="11" t="s">
        <v>723</v>
      </c>
      <c r="AN74" s="25" t="s">
        <v>1441</v>
      </c>
      <c r="AO74" s="150" t="s">
        <v>725</v>
      </c>
      <c r="AP74" s="165" t="s">
        <v>1442</v>
      </c>
    </row>
    <row r="75">
      <c r="A75" s="145" t="s">
        <v>528</v>
      </c>
      <c r="B75" s="157" t="s">
        <v>727</v>
      </c>
      <c r="C75" s="166" t="s">
        <v>728</v>
      </c>
      <c r="D75" s="12" t="s">
        <v>44</v>
      </c>
      <c r="E75" s="13">
        <v>45408.0</v>
      </c>
      <c r="F75" s="13">
        <v>45414.0</v>
      </c>
      <c r="G75" s="13">
        <v>45414.0</v>
      </c>
      <c r="H75" s="159" t="s">
        <v>45</v>
      </c>
      <c r="I75" s="159" t="s">
        <v>729</v>
      </c>
      <c r="J75" s="167">
        <v>1000.0</v>
      </c>
      <c r="K75" s="15">
        <f t="shared" si="30"/>
        <v>6</v>
      </c>
      <c r="L75" s="148"/>
      <c r="M75" s="11" t="s">
        <v>1443</v>
      </c>
      <c r="N75" s="16" t="s">
        <v>49</v>
      </c>
      <c r="O75" s="23"/>
      <c r="P75" s="11" t="s">
        <v>45</v>
      </c>
      <c r="Q75" s="16" t="s">
        <v>731</v>
      </c>
      <c r="R75" s="168" t="s">
        <v>67</v>
      </c>
      <c r="S75" s="160"/>
      <c r="T75" s="17">
        <v>209.0</v>
      </c>
      <c r="U75" s="16" t="s">
        <v>560</v>
      </c>
      <c r="V75" s="16" t="s">
        <v>45</v>
      </c>
      <c r="W75" s="42"/>
      <c r="X75" s="11" t="s">
        <v>69</v>
      </c>
      <c r="Y75" s="147" t="s">
        <v>695</v>
      </c>
      <c r="Z75" s="21"/>
      <c r="AA75" s="22">
        <v>33040.0</v>
      </c>
      <c r="AB75" s="43" t="s">
        <v>538</v>
      </c>
      <c r="AC75" s="20" t="s">
        <v>732</v>
      </c>
      <c r="AD75" s="20">
        <v>15154.0</v>
      </c>
      <c r="AE75" s="163">
        <v>57281.0</v>
      </c>
      <c r="AF75" s="61"/>
      <c r="AG75" s="148"/>
      <c r="AH75" s="17" t="s">
        <v>45</v>
      </c>
      <c r="AI75" s="16" t="s">
        <v>477</v>
      </c>
      <c r="AJ75" s="16" t="s">
        <v>154</v>
      </c>
      <c r="AK75" s="16"/>
      <c r="AL75" s="16" t="s">
        <v>733</v>
      </c>
      <c r="AM75" s="11" t="s">
        <v>734</v>
      </c>
      <c r="AN75" s="148"/>
      <c r="AO75" s="150" t="s">
        <v>735</v>
      </c>
      <c r="AP75" s="164" t="s">
        <v>713</v>
      </c>
    </row>
    <row r="76">
      <c r="A76" s="145" t="s">
        <v>528</v>
      </c>
      <c r="B76" s="157" t="s">
        <v>736</v>
      </c>
      <c r="C76" s="11" t="s">
        <v>737</v>
      </c>
      <c r="D76" s="12" t="s">
        <v>63</v>
      </c>
      <c r="E76" s="13">
        <v>45413.0</v>
      </c>
      <c r="F76" s="13" t="s">
        <v>692</v>
      </c>
      <c r="G76" s="146">
        <v>45422.0</v>
      </c>
      <c r="H76" s="12" t="s">
        <v>49</v>
      </c>
      <c r="I76" s="49" t="s">
        <v>738</v>
      </c>
      <c r="J76" s="14">
        <f>105*1.5</f>
        <v>157.5</v>
      </c>
      <c r="K76" s="15">
        <f t="shared" si="30"/>
        <v>9</v>
      </c>
      <c r="L76" s="11" t="s">
        <v>1444</v>
      </c>
      <c r="M76" s="16" t="s">
        <v>740</v>
      </c>
      <c r="N76" s="16" t="s">
        <v>45</v>
      </c>
      <c r="O76" s="23"/>
      <c r="P76" s="11" t="s">
        <v>45</v>
      </c>
      <c r="Q76" s="25" t="s">
        <v>741</v>
      </c>
      <c r="R76" s="65" t="s">
        <v>120</v>
      </c>
      <c r="S76" s="14">
        <v>0.0</v>
      </c>
      <c r="T76" s="14">
        <v>0.0</v>
      </c>
      <c r="U76" s="51" t="s">
        <v>1445</v>
      </c>
      <c r="V76" s="12" t="s">
        <v>49</v>
      </c>
      <c r="W76" s="13">
        <v>45419.0</v>
      </c>
      <c r="X76" s="11" t="s">
        <v>69</v>
      </c>
      <c r="Y76" s="147" t="s">
        <v>695</v>
      </c>
      <c r="Z76" s="21"/>
      <c r="AA76" s="22">
        <v>23460.0</v>
      </c>
      <c r="AB76" s="43" t="s">
        <v>538</v>
      </c>
      <c r="AC76" s="61"/>
      <c r="AD76" s="169">
        <v>13752.0</v>
      </c>
      <c r="AE76" s="169">
        <v>46326.0</v>
      </c>
      <c r="AF76" s="170"/>
      <c r="AG76" s="148"/>
      <c r="AH76" s="17" t="s">
        <v>45</v>
      </c>
      <c r="AI76" s="16" t="s">
        <v>743</v>
      </c>
      <c r="AJ76" s="16" t="s">
        <v>154</v>
      </c>
      <c r="AK76" s="16"/>
      <c r="AL76" s="16" t="s">
        <v>744</v>
      </c>
      <c r="AM76" s="11" t="s">
        <v>745</v>
      </c>
      <c r="AN76" s="148"/>
      <c r="AO76" s="23"/>
      <c r="AP76" s="171" t="s">
        <v>1446</v>
      </c>
    </row>
    <row r="77">
      <c r="A77" s="145" t="s">
        <v>528</v>
      </c>
      <c r="B77" s="157" t="s">
        <v>747</v>
      </c>
      <c r="C77" s="11" t="s">
        <v>748</v>
      </c>
      <c r="D77" s="12" t="s">
        <v>63</v>
      </c>
      <c r="E77" s="13">
        <v>45411.0</v>
      </c>
      <c r="F77" s="13">
        <v>45419.0</v>
      </c>
      <c r="G77" s="13">
        <v>45419.0</v>
      </c>
      <c r="H77" s="16" t="s">
        <v>45</v>
      </c>
      <c r="I77" s="23"/>
      <c r="J77" s="15"/>
      <c r="K77" s="15">
        <f t="shared" si="30"/>
        <v>8</v>
      </c>
      <c r="L77" s="23"/>
      <c r="M77" s="11" t="s">
        <v>1447</v>
      </c>
      <c r="N77" s="16" t="s">
        <v>49</v>
      </c>
      <c r="O77" s="23"/>
      <c r="P77" s="11" t="s">
        <v>45</v>
      </c>
      <c r="Q77" s="11" t="s">
        <v>585</v>
      </c>
      <c r="R77" s="168" t="s">
        <v>67</v>
      </c>
      <c r="S77" s="17">
        <v>0.0</v>
      </c>
      <c r="T77" s="14">
        <v>0.0</v>
      </c>
      <c r="U77" s="16" t="s">
        <v>389</v>
      </c>
      <c r="V77" s="12" t="s">
        <v>49</v>
      </c>
      <c r="W77" s="13">
        <v>45415.0</v>
      </c>
      <c r="X77" s="11" t="s">
        <v>53</v>
      </c>
      <c r="Y77" s="20" t="s">
        <v>750</v>
      </c>
      <c r="Z77" s="21">
        <f>(LEFT(Y77,LEN(Y77)-8))*1000</f>
        <v>10300</v>
      </c>
      <c r="AA77" s="22">
        <v>7512.0</v>
      </c>
      <c r="AB77" s="43" t="s">
        <v>538</v>
      </c>
      <c r="AC77" s="20">
        <v>63801.0</v>
      </c>
      <c r="AD77" s="12"/>
      <c r="AE77" s="12"/>
      <c r="AF77" s="20">
        <f t="shared" ref="AF77:AF78" si="36">AC77</f>
        <v>63801</v>
      </c>
      <c r="AG77" s="11">
        <v>37.0</v>
      </c>
      <c r="AH77" s="17" t="s">
        <v>49</v>
      </c>
      <c r="AI77" s="16" t="s">
        <v>224</v>
      </c>
      <c r="AJ77" s="16" t="s">
        <v>225</v>
      </c>
      <c r="AK77" s="16"/>
      <c r="AL77" s="16" t="s">
        <v>751</v>
      </c>
      <c r="AM77" s="11" t="s">
        <v>752</v>
      </c>
      <c r="AN77" s="148"/>
      <c r="AO77" s="150" t="s">
        <v>753</v>
      </c>
      <c r="AP77" s="150" t="s">
        <v>754</v>
      </c>
    </row>
    <row r="78">
      <c r="A78" s="145" t="s">
        <v>528</v>
      </c>
      <c r="B78" s="157" t="s">
        <v>755</v>
      </c>
      <c r="C78" s="23"/>
      <c r="D78" s="12"/>
      <c r="E78" s="13">
        <v>45407.0</v>
      </c>
      <c r="F78" s="74">
        <v>45422.0</v>
      </c>
      <c r="G78" s="74">
        <v>45422.0</v>
      </c>
      <c r="H78" s="12" t="s">
        <v>49</v>
      </c>
      <c r="I78" s="11" t="s">
        <v>756</v>
      </c>
      <c r="J78" s="14">
        <v>100.0</v>
      </c>
      <c r="K78" s="15">
        <f t="shared" si="30"/>
        <v>15</v>
      </c>
      <c r="L78" s="23"/>
      <c r="M78" s="23"/>
      <c r="N78" s="23"/>
      <c r="O78" s="23"/>
      <c r="P78" s="11" t="s">
        <v>45</v>
      </c>
      <c r="Q78" s="16" t="s">
        <v>585</v>
      </c>
      <c r="R78" s="168" t="s">
        <v>67</v>
      </c>
      <c r="S78" s="15"/>
      <c r="T78" s="17">
        <v>40.0</v>
      </c>
      <c r="U78" s="16" t="s">
        <v>647</v>
      </c>
      <c r="V78" s="12" t="s">
        <v>49</v>
      </c>
      <c r="W78" s="13">
        <v>45410.0</v>
      </c>
      <c r="X78" s="11" t="s">
        <v>69</v>
      </c>
      <c r="Y78" s="61"/>
      <c r="Z78" s="21"/>
      <c r="AA78" s="152"/>
      <c r="AB78" s="43" t="s">
        <v>538</v>
      </c>
      <c r="AC78" s="172"/>
      <c r="AD78" s="172"/>
      <c r="AE78" s="12"/>
      <c r="AF78" s="61" t="str">
        <f t="shared" si="36"/>
        <v/>
      </c>
      <c r="AG78" s="172"/>
      <c r="AH78" s="18"/>
      <c r="AI78" s="16" t="s">
        <v>87</v>
      </c>
      <c r="AJ78" s="16" t="s">
        <v>88</v>
      </c>
      <c r="AK78" s="16"/>
      <c r="AL78" s="16"/>
      <c r="AM78" s="12"/>
      <c r="AN78" s="148"/>
      <c r="AO78" s="45" t="s">
        <v>757</v>
      </c>
      <c r="AP78" s="173"/>
    </row>
    <row r="79">
      <c r="A79" s="145" t="s">
        <v>528</v>
      </c>
      <c r="B79" s="157" t="s">
        <v>758</v>
      </c>
      <c r="C79" s="11" t="s">
        <v>759</v>
      </c>
      <c r="D79" s="12" t="s">
        <v>44</v>
      </c>
      <c r="E79" s="13">
        <v>45407.0</v>
      </c>
      <c r="F79" s="74">
        <v>45422.0</v>
      </c>
      <c r="G79" s="74">
        <v>45422.0</v>
      </c>
      <c r="H79" s="16" t="s">
        <v>49</v>
      </c>
      <c r="I79" s="23"/>
      <c r="J79" s="15"/>
      <c r="K79" s="15">
        <f t="shared" si="30"/>
        <v>15</v>
      </c>
      <c r="L79" s="23"/>
      <c r="M79" s="16" t="s">
        <v>740</v>
      </c>
      <c r="N79" s="16" t="s">
        <v>45</v>
      </c>
      <c r="O79" s="23"/>
      <c r="P79" s="11" t="s">
        <v>45</v>
      </c>
      <c r="Q79" s="51" t="s">
        <v>585</v>
      </c>
      <c r="R79" s="168" t="s">
        <v>67</v>
      </c>
      <c r="S79" s="17">
        <v>7.0</v>
      </c>
      <c r="T79" s="17">
        <v>9.0</v>
      </c>
      <c r="U79" s="16" t="s">
        <v>560</v>
      </c>
      <c r="V79" s="16" t="s">
        <v>45</v>
      </c>
      <c r="W79" s="16"/>
      <c r="X79" s="11" t="s">
        <v>69</v>
      </c>
      <c r="Y79" s="174"/>
      <c r="Z79" s="21"/>
      <c r="AA79" s="22">
        <v>34552.0</v>
      </c>
      <c r="AB79" s="52"/>
      <c r="AC79" s="20" t="s">
        <v>760</v>
      </c>
      <c r="AD79" s="20">
        <v>6381.0</v>
      </c>
      <c r="AE79" s="20">
        <v>28658.0</v>
      </c>
      <c r="AG79" s="172"/>
      <c r="AH79" s="17" t="s">
        <v>49</v>
      </c>
      <c r="AI79" s="16" t="s">
        <v>761</v>
      </c>
      <c r="AJ79" s="16" t="s">
        <v>282</v>
      </c>
      <c r="AK79" s="16"/>
      <c r="AL79" s="16" t="s">
        <v>762</v>
      </c>
      <c r="AM79" s="11" t="s">
        <v>541</v>
      </c>
      <c r="AN79" s="25" t="s">
        <v>1448</v>
      </c>
      <c r="AO79" s="23"/>
      <c r="AP79" s="11" t="s">
        <v>1449</v>
      </c>
    </row>
    <row r="80">
      <c r="A80" s="145" t="s">
        <v>528</v>
      </c>
      <c r="B80" s="157" t="s">
        <v>765</v>
      </c>
      <c r="C80" s="11" t="s">
        <v>766</v>
      </c>
      <c r="D80" s="12" t="s">
        <v>44</v>
      </c>
      <c r="E80" s="13">
        <v>45411.0</v>
      </c>
      <c r="F80" s="13">
        <v>45411.0</v>
      </c>
      <c r="G80" s="13">
        <v>45411.0</v>
      </c>
      <c r="H80" s="12" t="s">
        <v>45</v>
      </c>
      <c r="I80" s="11">
        <v>25.0</v>
      </c>
      <c r="J80" s="14">
        <v>25.0</v>
      </c>
      <c r="K80" s="15">
        <f t="shared" si="30"/>
        <v>0</v>
      </c>
      <c r="L80" s="23"/>
      <c r="M80" s="16" t="s">
        <v>740</v>
      </c>
      <c r="N80" s="16" t="s">
        <v>45</v>
      </c>
      <c r="O80" s="23"/>
      <c r="P80" s="11" t="s">
        <v>45</v>
      </c>
      <c r="Q80" s="11" t="s">
        <v>585</v>
      </c>
      <c r="R80" s="168" t="s">
        <v>67</v>
      </c>
      <c r="S80" s="15"/>
      <c r="T80" s="17">
        <v>16.0</v>
      </c>
      <c r="U80" s="23"/>
      <c r="V80" s="16" t="s">
        <v>49</v>
      </c>
      <c r="W80" s="42"/>
      <c r="X80" s="67" t="s">
        <v>69</v>
      </c>
      <c r="Y80" s="174"/>
      <c r="Z80" s="21"/>
      <c r="AA80" s="22">
        <v>30714.0</v>
      </c>
      <c r="AB80" s="52"/>
      <c r="AC80" s="20" t="s">
        <v>1450</v>
      </c>
      <c r="AD80" s="20">
        <v>11180.0</v>
      </c>
      <c r="AE80" s="20">
        <v>30220.0</v>
      </c>
      <c r="AG80" s="11">
        <v>6.0</v>
      </c>
      <c r="AH80" s="17" t="s">
        <v>49</v>
      </c>
      <c r="AI80" s="16" t="s">
        <v>768</v>
      </c>
      <c r="AJ80" s="16" t="s">
        <v>259</v>
      </c>
      <c r="AK80" s="16"/>
      <c r="AL80" s="16" t="s">
        <v>769</v>
      </c>
      <c r="AM80" s="11" t="s">
        <v>770</v>
      </c>
      <c r="AN80" s="148"/>
      <c r="AO80" s="23"/>
      <c r="AP80" s="23"/>
    </row>
    <row r="81">
      <c r="A81" s="145" t="s">
        <v>528</v>
      </c>
      <c r="B81" s="157" t="s">
        <v>771</v>
      </c>
      <c r="C81" s="11" t="s">
        <v>545</v>
      </c>
      <c r="D81" s="12" t="s">
        <v>117</v>
      </c>
      <c r="E81" s="13">
        <v>45408.0</v>
      </c>
      <c r="F81" s="13">
        <v>45422.0</v>
      </c>
      <c r="G81" s="13">
        <v>45422.0</v>
      </c>
      <c r="H81" s="16" t="s">
        <v>45</v>
      </c>
      <c r="I81" s="23"/>
      <c r="J81" s="15"/>
      <c r="K81" s="15">
        <f t="shared" si="30"/>
        <v>14</v>
      </c>
      <c r="L81" s="23"/>
      <c r="M81" s="23"/>
      <c r="N81" s="23"/>
      <c r="O81" s="23"/>
      <c r="P81" s="23"/>
      <c r="Q81" s="23"/>
      <c r="R81" s="18"/>
      <c r="S81" s="18"/>
      <c r="T81" s="17">
        <v>2.0</v>
      </c>
      <c r="U81" s="16" t="s">
        <v>389</v>
      </c>
      <c r="V81" s="74"/>
      <c r="W81" s="13">
        <v>45409.0</v>
      </c>
      <c r="X81" s="11" t="s">
        <v>69</v>
      </c>
      <c r="Y81" s="20" t="s">
        <v>772</v>
      </c>
      <c r="Z81" s="21">
        <f>(LEFT(Y81,LEN(Y81)-8))*1000</f>
        <v>2730</v>
      </c>
      <c r="AA81" s="22">
        <v>35000.0</v>
      </c>
      <c r="AB81" s="52"/>
      <c r="AC81" s="20" t="s">
        <v>1451</v>
      </c>
      <c r="AD81" s="61"/>
      <c r="AE81" s="61"/>
      <c r="AF81" s="61"/>
      <c r="AG81" s="11">
        <v>55.0</v>
      </c>
      <c r="AH81" s="17" t="s">
        <v>49</v>
      </c>
      <c r="AI81" s="16" t="s">
        <v>774</v>
      </c>
      <c r="AJ81" s="16" t="s">
        <v>225</v>
      </c>
      <c r="AK81" s="16"/>
      <c r="AL81" s="16" t="s">
        <v>775</v>
      </c>
      <c r="AM81" s="11" t="s">
        <v>776</v>
      </c>
      <c r="AN81" s="148"/>
      <c r="AO81" s="23"/>
      <c r="AP81" s="11" t="s">
        <v>777</v>
      </c>
    </row>
    <row r="82">
      <c r="A82" s="145" t="s">
        <v>528</v>
      </c>
      <c r="B82" s="157" t="s">
        <v>778</v>
      </c>
      <c r="C82" s="23"/>
      <c r="D82" s="12"/>
      <c r="E82" s="13">
        <v>45408.0</v>
      </c>
      <c r="F82" s="74">
        <v>45422.0</v>
      </c>
      <c r="G82" s="74">
        <v>45422.0</v>
      </c>
      <c r="H82" s="16" t="s">
        <v>49</v>
      </c>
      <c r="I82" s="23"/>
      <c r="J82" s="15"/>
      <c r="K82" s="15">
        <f t="shared" si="30"/>
        <v>14</v>
      </c>
      <c r="L82" s="23"/>
      <c r="M82" s="23"/>
      <c r="N82" s="23"/>
      <c r="O82" s="23"/>
      <c r="P82" s="23"/>
      <c r="Q82" s="11" t="s">
        <v>585</v>
      </c>
      <c r="R82" s="168" t="s">
        <v>67</v>
      </c>
      <c r="S82" s="17">
        <v>9.0</v>
      </c>
      <c r="T82" s="17">
        <v>12.0</v>
      </c>
      <c r="U82" s="11" t="s">
        <v>560</v>
      </c>
      <c r="V82" s="16" t="s">
        <v>45</v>
      </c>
      <c r="W82" s="42"/>
      <c r="X82" s="11" t="s">
        <v>69</v>
      </c>
      <c r="Y82" s="174"/>
      <c r="Z82" s="21"/>
      <c r="AA82" s="22">
        <v>3493.0</v>
      </c>
      <c r="AB82" s="52"/>
      <c r="AC82" s="20" t="s">
        <v>779</v>
      </c>
      <c r="AD82" s="20">
        <v>8900.0</v>
      </c>
      <c r="AE82" s="20">
        <v>27065.0</v>
      </c>
      <c r="AG82" s="172"/>
      <c r="AH82" s="160"/>
      <c r="AI82" s="16" t="s">
        <v>780</v>
      </c>
      <c r="AJ82" s="16" t="s">
        <v>313</v>
      </c>
      <c r="AK82" s="16"/>
      <c r="AL82" s="16" t="s">
        <v>781</v>
      </c>
      <c r="AM82" s="11" t="s">
        <v>782</v>
      </c>
      <c r="AN82" s="148"/>
      <c r="AO82" s="23"/>
      <c r="AP82" s="11" t="s">
        <v>1452</v>
      </c>
    </row>
    <row r="83">
      <c r="A83" s="145" t="s">
        <v>528</v>
      </c>
      <c r="B83" s="32" t="s">
        <v>784</v>
      </c>
      <c r="C83" s="11" t="s">
        <v>785</v>
      </c>
      <c r="D83" s="12" t="s">
        <v>44</v>
      </c>
      <c r="E83" s="42">
        <f>E31:I31</f>
        <v>45407</v>
      </c>
      <c r="F83" s="42">
        <f t="shared" ref="F83:G83" si="37">F31</f>
        <v>45420</v>
      </c>
      <c r="G83" s="42">
        <f t="shared" si="37"/>
        <v>45420</v>
      </c>
      <c r="H83" s="16" t="s">
        <v>45</v>
      </c>
      <c r="I83" s="73">
        <f>I31</f>
        <v>300</v>
      </c>
      <c r="J83" s="14">
        <v>300.0</v>
      </c>
      <c r="K83" s="15">
        <f t="shared" si="30"/>
        <v>13</v>
      </c>
      <c r="L83" s="23" t="str">
        <f>L31</f>
        <v>graffiti, flag change</v>
      </c>
      <c r="M83" s="23"/>
      <c r="N83" s="23"/>
      <c r="O83" s="23"/>
      <c r="P83" s="23"/>
      <c r="Q83" s="23" t="str">
        <f>Q31</f>
        <v>off campus</v>
      </c>
      <c r="R83" s="15"/>
      <c r="S83" s="15"/>
      <c r="T83" s="15"/>
      <c r="U83" s="23"/>
      <c r="V83" s="42"/>
      <c r="W83" s="42"/>
      <c r="X83" s="11" t="s">
        <v>69</v>
      </c>
      <c r="Y83" s="174"/>
      <c r="Z83" s="21"/>
      <c r="AA83" s="22">
        <v>30608.0</v>
      </c>
      <c r="AB83" s="52"/>
      <c r="AC83" s="20" t="s">
        <v>786</v>
      </c>
      <c r="AD83" s="20">
        <v>11505.0</v>
      </c>
      <c r="AE83" s="20">
        <v>40306.0</v>
      </c>
      <c r="AG83" s="11">
        <v>35.0</v>
      </c>
      <c r="AH83" s="17" t="s">
        <v>49</v>
      </c>
      <c r="AI83" s="16" t="s">
        <v>787</v>
      </c>
      <c r="AJ83" s="16" t="s">
        <v>392</v>
      </c>
      <c r="AK83" s="16"/>
      <c r="AL83" s="16" t="s">
        <v>788</v>
      </c>
      <c r="AM83" s="11" t="s">
        <v>789</v>
      </c>
      <c r="AN83" s="148"/>
      <c r="AO83" s="23"/>
      <c r="AP83" s="16" t="s">
        <v>316</v>
      </c>
    </row>
    <row r="84">
      <c r="A84" s="145" t="s">
        <v>528</v>
      </c>
      <c r="B84" s="32" t="s">
        <v>790</v>
      </c>
      <c r="C84" s="11" t="s">
        <v>791</v>
      </c>
      <c r="D84" s="12" t="s">
        <v>63</v>
      </c>
      <c r="E84" s="42">
        <f t="shared" ref="E84:G84" si="38">E83</f>
        <v>45407</v>
      </c>
      <c r="F84" s="42">
        <f t="shared" si="38"/>
        <v>45420</v>
      </c>
      <c r="G84" s="42">
        <f t="shared" si="38"/>
        <v>45420</v>
      </c>
      <c r="H84" s="16" t="s">
        <v>45</v>
      </c>
      <c r="I84" s="73">
        <f>I83</f>
        <v>300</v>
      </c>
      <c r="J84" s="14">
        <v>300.0</v>
      </c>
      <c r="K84" s="15">
        <f t="shared" si="30"/>
        <v>13</v>
      </c>
      <c r="L84" s="23" t="str">
        <f>L83</f>
        <v>graffiti, flag change</v>
      </c>
      <c r="M84" s="23"/>
      <c r="N84" s="23"/>
      <c r="O84" s="23"/>
      <c r="P84" s="23"/>
      <c r="Q84" s="23" t="str">
        <f>Q83</f>
        <v>off campus</v>
      </c>
      <c r="R84" s="15"/>
      <c r="S84" s="15"/>
      <c r="T84" s="15"/>
      <c r="U84" s="23"/>
      <c r="V84" s="42"/>
      <c r="W84" s="42"/>
      <c r="X84" s="11" t="s">
        <v>69</v>
      </c>
      <c r="Y84" s="174"/>
      <c r="Z84" s="175"/>
      <c r="AA84" s="174"/>
      <c r="AB84" s="52"/>
      <c r="AC84" s="20" t="s">
        <v>786</v>
      </c>
      <c r="AD84" s="20">
        <v>11505.0</v>
      </c>
      <c r="AE84" s="20">
        <v>40306.0</v>
      </c>
      <c r="AG84" s="11">
        <v>63.0</v>
      </c>
      <c r="AH84" s="17" t="s">
        <v>49</v>
      </c>
      <c r="AI84" s="16" t="s">
        <v>391</v>
      </c>
      <c r="AJ84" s="16" t="s">
        <v>392</v>
      </c>
      <c r="AK84" s="16"/>
      <c r="AL84" s="16" t="s">
        <v>788</v>
      </c>
      <c r="AM84" s="11" t="s">
        <v>789</v>
      </c>
      <c r="AN84" s="148"/>
      <c r="AO84" s="23"/>
      <c r="AP84" s="16" t="s">
        <v>316</v>
      </c>
    </row>
    <row r="85">
      <c r="A85" s="176" t="s">
        <v>792</v>
      </c>
      <c r="B85" s="32" t="s">
        <v>793</v>
      </c>
      <c r="C85" s="11" t="s">
        <v>1453</v>
      </c>
      <c r="D85" s="12" t="s">
        <v>44</v>
      </c>
      <c r="E85" s="19">
        <v>45418.0</v>
      </c>
      <c r="F85" s="19">
        <v>45419.0</v>
      </c>
      <c r="G85" s="19">
        <v>45419.0</v>
      </c>
      <c r="H85" s="16" t="s">
        <v>45</v>
      </c>
      <c r="I85" s="23"/>
      <c r="J85" s="15"/>
      <c r="K85" s="15">
        <f t="shared" si="30"/>
        <v>1</v>
      </c>
      <c r="L85" s="23"/>
      <c r="M85" s="16" t="s">
        <v>795</v>
      </c>
      <c r="N85" s="16" t="s">
        <v>45</v>
      </c>
      <c r="O85" s="23"/>
      <c r="P85" s="11" t="s">
        <v>45</v>
      </c>
      <c r="Q85" s="11" t="s">
        <v>796</v>
      </c>
      <c r="R85" s="168" t="s">
        <v>67</v>
      </c>
      <c r="S85" s="17">
        <v>70.0</v>
      </c>
      <c r="T85" s="17">
        <v>132.0</v>
      </c>
      <c r="U85" s="12"/>
      <c r="V85" s="11" t="s">
        <v>49</v>
      </c>
      <c r="W85" s="19">
        <v>45419.0</v>
      </c>
      <c r="X85" s="11" t="s">
        <v>69</v>
      </c>
      <c r="Y85" s="20" t="s">
        <v>797</v>
      </c>
      <c r="Z85" s="21" t="str">
        <f>LEFT(Y85, LEN(Y85)-8)</f>
        <v>507</v>
      </c>
      <c r="AA85" s="22">
        <v>24231.0</v>
      </c>
      <c r="AB85" s="52"/>
      <c r="AC85" s="20" t="s">
        <v>798</v>
      </c>
      <c r="AD85" s="20">
        <v>32794.0</v>
      </c>
      <c r="AE85" s="20">
        <v>54730.0</v>
      </c>
      <c r="AG85" s="11">
        <v>36.5</v>
      </c>
      <c r="AH85" s="17" t="s">
        <v>45</v>
      </c>
      <c r="AI85" s="16" t="s">
        <v>799</v>
      </c>
      <c r="AJ85" s="16" t="s">
        <v>112</v>
      </c>
      <c r="AK85" s="16"/>
      <c r="AL85" s="16" t="s">
        <v>800</v>
      </c>
      <c r="AM85" s="11" t="s">
        <v>801</v>
      </c>
      <c r="AN85" s="23"/>
      <c r="AO85" s="23"/>
      <c r="AP85" s="23"/>
    </row>
    <row r="86">
      <c r="A86" s="176" t="s">
        <v>792</v>
      </c>
      <c r="B86" s="32" t="s">
        <v>802</v>
      </c>
      <c r="C86" s="11" t="s">
        <v>803</v>
      </c>
      <c r="D86" s="12" t="s">
        <v>44</v>
      </c>
      <c r="E86" s="19">
        <v>45404.0</v>
      </c>
      <c r="F86" s="19"/>
      <c r="G86" s="19">
        <v>45422.0</v>
      </c>
      <c r="H86" s="12" t="s">
        <v>49</v>
      </c>
      <c r="I86" s="11">
        <v>48.0</v>
      </c>
      <c r="J86" s="14">
        <v>48.0</v>
      </c>
      <c r="K86" s="15">
        <f t="shared" si="30"/>
        <v>18</v>
      </c>
      <c r="L86" s="11" t="s">
        <v>804</v>
      </c>
      <c r="M86" s="16" t="s">
        <v>805</v>
      </c>
      <c r="N86" s="16" t="s">
        <v>45</v>
      </c>
      <c r="O86" s="23"/>
      <c r="P86" s="11" t="s">
        <v>45</v>
      </c>
      <c r="Q86" s="23"/>
      <c r="R86" s="14"/>
      <c r="S86" s="14">
        <v>0.0</v>
      </c>
      <c r="T86" s="17">
        <v>1.0</v>
      </c>
      <c r="U86" s="12"/>
      <c r="V86" s="47" t="s">
        <v>123</v>
      </c>
      <c r="W86" s="42"/>
      <c r="X86" s="11" t="s">
        <v>69</v>
      </c>
      <c r="Y86" s="20" t="s">
        <v>806</v>
      </c>
      <c r="Z86" s="21">
        <f t="shared" ref="Z86:Z87" si="39">(LEFT(Y86,LEN(Y86)-8))*1000</f>
        <v>17900</v>
      </c>
      <c r="AA86" s="22">
        <v>32695.0</v>
      </c>
      <c r="AB86" s="52"/>
      <c r="AC86" s="20" t="s">
        <v>807</v>
      </c>
      <c r="AD86" s="20">
        <v>9529.0</v>
      </c>
      <c r="AE86" s="20">
        <v>30905.0</v>
      </c>
      <c r="AG86" s="23"/>
      <c r="AH86" s="17" t="s">
        <v>49</v>
      </c>
      <c r="AI86" s="16" t="s">
        <v>808</v>
      </c>
      <c r="AJ86" s="16" t="s">
        <v>429</v>
      </c>
      <c r="AK86" s="16"/>
      <c r="AL86" s="16" t="s">
        <v>809</v>
      </c>
      <c r="AM86" s="23"/>
      <c r="AN86" s="23"/>
      <c r="AO86" s="23"/>
      <c r="AP86" s="23"/>
    </row>
    <row r="87">
      <c r="A87" s="176" t="s">
        <v>792</v>
      </c>
      <c r="B87" s="32" t="s">
        <v>810</v>
      </c>
      <c r="C87" s="11" t="s">
        <v>811</v>
      </c>
      <c r="D87" s="12" t="s">
        <v>117</v>
      </c>
      <c r="E87" s="19">
        <v>45404.0</v>
      </c>
      <c r="F87" s="19">
        <v>45414.0</v>
      </c>
      <c r="G87" s="19">
        <v>45414.0</v>
      </c>
      <c r="H87" s="12" t="s">
        <v>45</v>
      </c>
      <c r="I87" s="11">
        <v>36.0</v>
      </c>
      <c r="J87" s="14">
        <v>36.0</v>
      </c>
      <c r="K87" s="15">
        <f t="shared" si="30"/>
        <v>10</v>
      </c>
      <c r="L87" s="23"/>
      <c r="M87" s="16" t="s">
        <v>805</v>
      </c>
      <c r="N87" s="16" t="s">
        <v>45</v>
      </c>
      <c r="O87" s="23"/>
      <c r="P87" s="11" t="s">
        <v>45</v>
      </c>
      <c r="Q87" s="16" t="s">
        <v>812</v>
      </c>
      <c r="R87" s="168" t="s">
        <v>67</v>
      </c>
      <c r="S87" s="17">
        <v>8.0</v>
      </c>
      <c r="T87" s="14">
        <v>9.0</v>
      </c>
      <c r="U87" s="12"/>
      <c r="V87" s="47" t="s">
        <v>123</v>
      </c>
      <c r="W87" s="19">
        <v>45413.0</v>
      </c>
      <c r="X87" s="11" t="s">
        <v>69</v>
      </c>
      <c r="Y87" s="20" t="s">
        <v>813</v>
      </c>
      <c r="Z87" s="21">
        <f t="shared" si="39"/>
        <v>3400</v>
      </c>
      <c r="AA87" s="22">
        <v>41444.0</v>
      </c>
      <c r="AB87" s="52"/>
      <c r="AC87" s="20" t="s">
        <v>814</v>
      </c>
      <c r="AD87" s="20">
        <v>36938.0</v>
      </c>
      <c r="AE87" s="20">
        <v>59050.0</v>
      </c>
      <c r="AG87" s="11">
        <v>33.0</v>
      </c>
      <c r="AH87" s="17" t="s">
        <v>49</v>
      </c>
      <c r="AI87" s="16" t="s">
        <v>815</v>
      </c>
      <c r="AJ87" s="16" t="s">
        <v>347</v>
      </c>
      <c r="AK87" s="16"/>
      <c r="AL87" s="16" t="s">
        <v>816</v>
      </c>
      <c r="AM87" s="11" t="s">
        <v>817</v>
      </c>
      <c r="AN87" s="23"/>
      <c r="AO87" s="23"/>
      <c r="AP87" s="23"/>
    </row>
    <row r="88">
      <c r="A88" s="176" t="s">
        <v>792</v>
      </c>
      <c r="B88" s="32" t="s">
        <v>818</v>
      </c>
      <c r="C88" s="11" t="s">
        <v>819</v>
      </c>
      <c r="D88" s="12" t="s">
        <v>63</v>
      </c>
      <c r="E88" s="19">
        <v>45404.0</v>
      </c>
      <c r="F88" s="19">
        <v>45426.0</v>
      </c>
      <c r="G88" s="146">
        <v>45422.0</v>
      </c>
      <c r="H88" s="12" t="s">
        <v>49</v>
      </c>
      <c r="I88" s="11">
        <v>24.0</v>
      </c>
      <c r="J88" s="14">
        <v>24.0</v>
      </c>
      <c r="K88" s="15">
        <f t="shared" si="30"/>
        <v>18</v>
      </c>
      <c r="L88" s="12"/>
      <c r="M88" s="11" t="s">
        <v>820</v>
      </c>
      <c r="N88" s="16" t="s">
        <v>49</v>
      </c>
      <c r="O88" s="23"/>
      <c r="P88" s="11" t="s">
        <v>45</v>
      </c>
      <c r="Q88" s="16" t="s">
        <v>812</v>
      </c>
      <c r="R88" s="168" t="s">
        <v>67</v>
      </c>
      <c r="S88" s="17">
        <v>2.0</v>
      </c>
      <c r="T88" s="14">
        <v>7.0</v>
      </c>
      <c r="U88" s="12"/>
      <c r="V88" s="11" t="s">
        <v>45</v>
      </c>
      <c r="W88" s="42"/>
      <c r="X88" s="11" t="s">
        <v>69</v>
      </c>
      <c r="Y88" s="20" t="s">
        <v>821</v>
      </c>
      <c r="Z88" s="21" t="str">
        <f>LEFT(Y88, LEN(Y88)-8)</f>
        <v>589</v>
      </c>
      <c r="AA88" s="22">
        <v>15914.0</v>
      </c>
      <c r="AB88" s="52"/>
      <c r="AC88" s="43" t="s">
        <v>822</v>
      </c>
      <c r="AD88" s="43">
        <v>27514.0</v>
      </c>
      <c r="AE88" s="43">
        <v>50433.0</v>
      </c>
      <c r="AG88" s="23"/>
      <c r="AH88" s="14" t="s">
        <v>45</v>
      </c>
      <c r="AI88" s="16" t="s">
        <v>823</v>
      </c>
      <c r="AJ88" s="16" t="s">
        <v>824</v>
      </c>
      <c r="AK88" s="16"/>
      <c r="AL88" s="16" t="s">
        <v>825</v>
      </c>
      <c r="AM88" s="11" t="s">
        <v>826</v>
      </c>
      <c r="AN88" s="23"/>
      <c r="AO88" s="23"/>
      <c r="AP88" s="23"/>
    </row>
    <row r="89">
      <c r="A89" s="176" t="s">
        <v>792</v>
      </c>
      <c r="B89" s="177" t="s">
        <v>827</v>
      </c>
      <c r="C89" s="23"/>
      <c r="D89" s="12"/>
      <c r="E89" s="19"/>
      <c r="F89" s="19"/>
      <c r="G89" s="19"/>
      <c r="H89" s="23"/>
      <c r="I89" s="23"/>
      <c r="J89" s="15"/>
      <c r="K89" s="15">
        <f t="shared" si="30"/>
        <v>0</v>
      </c>
      <c r="L89" s="23"/>
      <c r="M89" s="23"/>
      <c r="N89" s="23"/>
      <c r="O89" s="23"/>
      <c r="P89" s="23"/>
      <c r="Q89" s="16"/>
      <c r="R89" s="18"/>
      <c r="S89" s="18"/>
      <c r="T89" s="14"/>
      <c r="U89" s="23"/>
      <c r="V89" s="42"/>
      <c r="W89" s="42"/>
      <c r="X89" s="23"/>
      <c r="Y89" s="52"/>
      <c r="Z89" s="58"/>
      <c r="AA89" s="178"/>
      <c r="AB89" s="52"/>
      <c r="AC89" s="52"/>
      <c r="AD89" s="23"/>
      <c r="AE89" s="61" t="str">
        <f>AC89</f>
        <v/>
      </c>
      <c r="AG89" s="23"/>
      <c r="AH89" s="15"/>
      <c r="AI89" s="16"/>
      <c r="AJ89" s="16"/>
      <c r="AK89" s="23"/>
      <c r="AL89" s="23"/>
      <c r="AM89" s="23"/>
      <c r="AN89" s="23"/>
      <c r="AO89" s="23"/>
      <c r="AP89" s="16" t="s">
        <v>828</v>
      </c>
    </row>
    <row r="90">
      <c r="A90" s="176" t="s">
        <v>792</v>
      </c>
      <c r="B90" s="32" t="s">
        <v>829</v>
      </c>
      <c r="C90" s="11" t="s">
        <v>830</v>
      </c>
      <c r="D90" s="12" t="s">
        <v>44</v>
      </c>
      <c r="E90" s="19">
        <v>45408.0</v>
      </c>
      <c r="F90" s="19">
        <v>45412.0</v>
      </c>
      <c r="G90" s="19">
        <v>45412.0</v>
      </c>
      <c r="H90" s="12" t="s">
        <v>45</v>
      </c>
      <c r="I90" s="11">
        <v>24.0</v>
      </c>
      <c r="J90" s="14">
        <v>24.0</v>
      </c>
      <c r="K90" s="15">
        <f t="shared" si="30"/>
        <v>4</v>
      </c>
      <c r="L90" s="11" t="s">
        <v>831</v>
      </c>
      <c r="M90" s="23"/>
      <c r="N90" s="12"/>
      <c r="O90" s="11" t="s">
        <v>832</v>
      </c>
      <c r="P90" s="11" t="s">
        <v>45</v>
      </c>
      <c r="Q90" s="16" t="s">
        <v>833</v>
      </c>
      <c r="R90" s="168" t="s">
        <v>67</v>
      </c>
      <c r="S90" s="17">
        <v>3.0</v>
      </c>
      <c r="T90" s="14">
        <v>6.0</v>
      </c>
      <c r="U90" s="16"/>
      <c r="V90" s="16" t="s">
        <v>45</v>
      </c>
      <c r="W90" s="42"/>
      <c r="X90" s="11" t="s">
        <v>69</v>
      </c>
      <c r="Y90" s="20" t="s">
        <v>834</v>
      </c>
      <c r="Z90" s="21">
        <f>(LEFT(Y90,LEN(Y90)-8))*1000</f>
        <v>5240</v>
      </c>
      <c r="AA90" s="22">
        <v>19743.0</v>
      </c>
      <c r="AB90" s="52"/>
      <c r="AC90" s="43" t="s">
        <v>835</v>
      </c>
      <c r="AD90" s="43">
        <v>3509.5</v>
      </c>
      <c r="AE90" s="43">
        <v>18680.0</v>
      </c>
      <c r="AG90" s="23"/>
      <c r="AH90" s="17" t="s">
        <v>49</v>
      </c>
      <c r="AI90" s="16" t="s">
        <v>447</v>
      </c>
      <c r="AJ90" s="16" t="s">
        <v>448</v>
      </c>
      <c r="AK90" s="16"/>
      <c r="AL90" s="16" t="s">
        <v>836</v>
      </c>
      <c r="AM90" s="11" t="s">
        <v>837</v>
      </c>
      <c r="AN90" s="23"/>
      <c r="AO90" s="23"/>
      <c r="AP90" s="23"/>
    </row>
    <row r="91">
      <c r="A91" s="176" t="s">
        <v>792</v>
      </c>
      <c r="B91" s="32" t="s">
        <v>838</v>
      </c>
      <c r="C91" s="11" t="s">
        <v>839</v>
      </c>
      <c r="D91" s="12" t="s">
        <v>63</v>
      </c>
      <c r="E91" s="19">
        <v>45413.0</v>
      </c>
      <c r="F91" s="19">
        <v>45420.0</v>
      </c>
      <c r="G91" s="19">
        <v>45420.0</v>
      </c>
      <c r="H91" s="16" t="s">
        <v>45</v>
      </c>
      <c r="I91" s="23"/>
      <c r="J91" s="15"/>
      <c r="K91" s="15">
        <f t="shared" si="30"/>
        <v>7</v>
      </c>
      <c r="L91" s="23"/>
      <c r="M91" s="23"/>
      <c r="N91" s="23"/>
      <c r="O91" s="23"/>
      <c r="P91" s="16"/>
      <c r="Q91" s="23"/>
      <c r="R91" s="18"/>
      <c r="S91" s="17">
        <v>1.0</v>
      </c>
      <c r="T91" s="14">
        <v>1.0</v>
      </c>
      <c r="U91" s="16"/>
      <c r="V91" s="16" t="s">
        <v>45</v>
      </c>
      <c r="W91" s="42"/>
      <c r="X91" s="11" t="s">
        <v>69</v>
      </c>
      <c r="Y91" s="52"/>
      <c r="Z91" s="21"/>
      <c r="AA91" s="22">
        <v>23461.0</v>
      </c>
      <c r="AB91" s="52"/>
      <c r="AC91" s="43" t="s">
        <v>840</v>
      </c>
      <c r="AD91" s="43">
        <v>7214.0</v>
      </c>
      <c r="AE91" s="179">
        <v>21338.0</v>
      </c>
      <c r="AG91" s="23"/>
      <c r="AH91" s="17" t="s">
        <v>49</v>
      </c>
      <c r="AI91" s="16" t="s">
        <v>841</v>
      </c>
      <c r="AJ91" s="16" t="s">
        <v>448</v>
      </c>
      <c r="AK91" s="23"/>
      <c r="AL91" s="23"/>
      <c r="AM91" s="23"/>
      <c r="AN91" s="23"/>
      <c r="AO91" s="11" t="s">
        <v>842</v>
      </c>
      <c r="AP91" s="23"/>
    </row>
    <row r="92">
      <c r="A92" s="176" t="s">
        <v>792</v>
      </c>
      <c r="B92" s="157" t="s">
        <v>843</v>
      </c>
      <c r="C92" s="11" t="s">
        <v>844</v>
      </c>
      <c r="D92" s="12" t="s">
        <v>44</v>
      </c>
      <c r="E92" s="19">
        <v>45414.0</v>
      </c>
      <c r="F92" s="19">
        <v>45415.0</v>
      </c>
      <c r="G92" s="19">
        <v>45415.0</v>
      </c>
      <c r="H92" s="16" t="s">
        <v>45</v>
      </c>
      <c r="I92" s="23"/>
      <c r="J92" s="15"/>
      <c r="K92" s="15">
        <f t="shared" si="30"/>
        <v>1</v>
      </c>
      <c r="L92" s="23"/>
      <c r="M92" s="23"/>
      <c r="N92" s="23"/>
      <c r="O92" s="23"/>
      <c r="P92" s="23"/>
      <c r="Q92" s="23"/>
      <c r="R92" s="14"/>
      <c r="S92" s="14">
        <v>17.0</v>
      </c>
      <c r="T92" s="17">
        <v>17.0</v>
      </c>
      <c r="U92" s="23"/>
      <c r="V92" s="42"/>
      <c r="W92" s="42"/>
      <c r="X92" s="11" t="s">
        <v>53</v>
      </c>
      <c r="Y92" s="52"/>
      <c r="Z92" s="21"/>
      <c r="AA92" s="22">
        <v>8971.0</v>
      </c>
      <c r="AB92" s="52"/>
      <c r="AC92" s="20">
        <v>62693.0</v>
      </c>
      <c r="AD92" s="23"/>
      <c r="AE92" s="12"/>
      <c r="AF92" s="20">
        <f t="shared" ref="AF92:AF93" si="40">AC92</f>
        <v>62693</v>
      </c>
      <c r="AG92" s="23"/>
      <c r="AH92" s="17" t="s">
        <v>49</v>
      </c>
      <c r="AI92" s="16" t="s">
        <v>845</v>
      </c>
      <c r="AJ92" s="16" t="s">
        <v>379</v>
      </c>
      <c r="AK92" s="23"/>
      <c r="AL92" s="23"/>
      <c r="AM92" s="23"/>
      <c r="AN92" s="23"/>
      <c r="AO92" s="23"/>
      <c r="AP92" s="23"/>
    </row>
    <row r="93">
      <c r="A93" s="176" t="s">
        <v>792</v>
      </c>
      <c r="B93" s="157" t="s">
        <v>846</v>
      </c>
      <c r="C93" s="11" t="s">
        <v>847</v>
      </c>
      <c r="D93" s="12" t="s">
        <v>44</v>
      </c>
      <c r="E93" s="19">
        <v>45407.0</v>
      </c>
      <c r="F93" s="19">
        <v>45422.0</v>
      </c>
      <c r="G93" s="19">
        <v>45422.0</v>
      </c>
      <c r="H93" s="12" t="s">
        <v>45</v>
      </c>
      <c r="I93" s="11">
        <v>40.0</v>
      </c>
      <c r="J93" s="11">
        <v>40.0</v>
      </c>
      <c r="K93" s="15">
        <f t="shared" si="30"/>
        <v>15</v>
      </c>
      <c r="L93" s="23"/>
      <c r="M93" s="23"/>
      <c r="N93" s="23"/>
      <c r="O93" s="23"/>
      <c r="P93" s="23"/>
      <c r="Q93" s="16" t="s">
        <v>848</v>
      </c>
      <c r="R93" s="168" t="s">
        <v>67</v>
      </c>
      <c r="S93" s="17">
        <v>9.0</v>
      </c>
      <c r="T93" s="17">
        <v>33.0</v>
      </c>
      <c r="U93" s="23"/>
      <c r="V93" s="42"/>
      <c r="W93" s="42"/>
      <c r="X93" s="11" t="s">
        <v>53</v>
      </c>
      <c r="Y93" s="52"/>
      <c r="Z93" s="21"/>
      <c r="AA93" s="22">
        <v>10610.0</v>
      </c>
      <c r="AB93" s="52"/>
      <c r="AC93" s="20">
        <v>66104.0</v>
      </c>
      <c r="AD93" s="23"/>
      <c r="AE93" s="12"/>
      <c r="AF93" s="20">
        <f t="shared" si="40"/>
        <v>66104</v>
      </c>
      <c r="AG93" s="23"/>
      <c r="AH93" s="17" t="s">
        <v>49</v>
      </c>
      <c r="AI93" s="16" t="s">
        <v>238</v>
      </c>
      <c r="AJ93" s="16" t="s">
        <v>141</v>
      </c>
      <c r="AK93" s="23"/>
      <c r="AL93" s="23"/>
      <c r="AM93" s="23"/>
      <c r="AN93" s="23"/>
      <c r="AO93" s="11" t="s">
        <v>1454</v>
      </c>
      <c r="AP93" s="23"/>
    </row>
    <row r="94">
      <c r="A94" s="176" t="s">
        <v>792</v>
      </c>
      <c r="B94" s="32" t="s">
        <v>850</v>
      </c>
      <c r="C94" s="11" t="s">
        <v>851</v>
      </c>
      <c r="D94" s="12" t="s">
        <v>44</v>
      </c>
      <c r="E94" s="19">
        <v>45405.0</v>
      </c>
      <c r="F94" s="19">
        <v>45411.0</v>
      </c>
      <c r="G94" s="19">
        <v>45411.0</v>
      </c>
      <c r="H94" s="16" t="s">
        <v>45</v>
      </c>
      <c r="I94" s="11">
        <v>50.0</v>
      </c>
      <c r="J94" s="11">
        <v>50.0</v>
      </c>
      <c r="K94" s="15">
        <f t="shared" si="30"/>
        <v>6</v>
      </c>
      <c r="L94" s="16"/>
      <c r="M94" s="23"/>
      <c r="N94" s="23"/>
      <c r="O94" s="23"/>
      <c r="P94" s="16" t="s">
        <v>45</v>
      </c>
      <c r="Q94" s="16" t="s">
        <v>848</v>
      </c>
      <c r="R94" s="168" t="s">
        <v>67</v>
      </c>
      <c r="S94" s="17">
        <v>1.0</v>
      </c>
      <c r="T94" s="17">
        <v>2.0</v>
      </c>
      <c r="U94" s="16"/>
      <c r="V94" s="16" t="s">
        <v>45</v>
      </c>
      <c r="W94" s="42"/>
      <c r="X94" s="11" t="s">
        <v>69</v>
      </c>
      <c r="Y94" s="20" t="s">
        <v>852</v>
      </c>
      <c r="Z94" s="21">
        <f t="shared" ref="Z94:Z95" si="41">(LEFT(Y94,LEN(Y94)-8))*1000</f>
        <v>5500</v>
      </c>
      <c r="AA94" s="22">
        <v>19928.0</v>
      </c>
      <c r="AB94" s="52"/>
      <c r="AC94" s="20" t="s">
        <v>853</v>
      </c>
      <c r="AD94" s="20">
        <v>21524.0</v>
      </c>
      <c r="AE94" s="163">
        <v>39890.0</v>
      </c>
      <c r="AG94" s="23"/>
      <c r="AH94" s="17" t="s">
        <v>49</v>
      </c>
      <c r="AI94" s="16" t="s">
        <v>854</v>
      </c>
      <c r="AJ94" s="16" t="s">
        <v>141</v>
      </c>
      <c r="AK94" s="23"/>
      <c r="AL94" s="23"/>
      <c r="AM94" s="23"/>
      <c r="AN94" s="23"/>
      <c r="AO94" s="150" t="s">
        <v>855</v>
      </c>
      <c r="AP94" s="23"/>
    </row>
    <row r="95">
      <c r="A95" s="176" t="s">
        <v>792</v>
      </c>
      <c r="B95" s="32" t="s">
        <v>856</v>
      </c>
      <c r="C95" s="11" t="s">
        <v>857</v>
      </c>
      <c r="D95" s="12" t="s">
        <v>44</v>
      </c>
      <c r="E95" s="19">
        <v>45405.0</v>
      </c>
      <c r="F95" s="19">
        <v>45426.0</v>
      </c>
      <c r="G95" s="19">
        <v>45422.0</v>
      </c>
      <c r="H95" s="16" t="s">
        <v>49</v>
      </c>
      <c r="I95" s="11">
        <v>36.0</v>
      </c>
      <c r="J95" s="11">
        <v>36.0</v>
      </c>
      <c r="K95" s="15">
        <f t="shared" si="30"/>
        <v>17</v>
      </c>
      <c r="L95" s="16" t="s">
        <v>858</v>
      </c>
      <c r="M95" s="23"/>
      <c r="N95" s="23"/>
      <c r="O95" s="23"/>
      <c r="P95" s="11" t="s">
        <v>45</v>
      </c>
      <c r="Q95" s="11" t="s">
        <v>1455</v>
      </c>
      <c r="R95" s="168" t="s">
        <v>67</v>
      </c>
      <c r="S95" s="14">
        <v>0.0</v>
      </c>
      <c r="T95" s="17">
        <v>2.0</v>
      </c>
      <c r="U95" s="12"/>
      <c r="V95" s="11" t="s">
        <v>45</v>
      </c>
      <c r="W95" s="42"/>
      <c r="X95" s="11" t="s">
        <v>53</v>
      </c>
      <c r="Y95" s="20" t="s">
        <v>860</v>
      </c>
      <c r="Z95" s="21">
        <f t="shared" si="41"/>
        <v>3600</v>
      </c>
      <c r="AA95" s="22">
        <v>6767.0</v>
      </c>
      <c r="AB95" s="52"/>
      <c r="AC95" s="20">
        <v>64384.0</v>
      </c>
      <c r="AD95" s="23"/>
      <c r="AE95" s="12"/>
      <c r="AF95" s="20">
        <f>AC95</f>
        <v>64384</v>
      </c>
      <c r="AG95" s="23"/>
      <c r="AH95" s="17" t="s">
        <v>49</v>
      </c>
      <c r="AI95" s="16" t="s">
        <v>861</v>
      </c>
      <c r="AJ95" s="16" t="s">
        <v>100</v>
      </c>
      <c r="AK95" s="23"/>
      <c r="AL95" s="23"/>
      <c r="AM95" s="23"/>
      <c r="AN95" s="23"/>
      <c r="AO95" s="150" t="s">
        <v>862</v>
      </c>
      <c r="AP95" s="23"/>
    </row>
    <row r="96">
      <c r="A96" s="176" t="s">
        <v>792</v>
      </c>
      <c r="B96" s="32" t="s">
        <v>863</v>
      </c>
      <c r="C96" s="150" t="s">
        <v>864</v>
      </c>
      <c r="D96" s="12" t="s">
        <v>44</v>
      </c>
      <c r="E96" s="19">
        <v>45411.0</v>
      </c>
      <c r="F96" s="19">
        <v>45412.0</v>
      </c>
      <c r="G96" s="19">
        <v>45412.0</v>
      </c>
      <c r="H96" s="16" t="s">
        <v>45</v>
      </c>
      <c r="I96" s="11">
        <v>2.0</v>
      </c>
      <c r="J96" s="11">
        <v>2.0</v>
      </c>
      <c r="K96" s="15">
        <f t="shared" si="30"/>
        <v>1</v>
      </c>
      <c r="L96" s="11" t="s">
        <v>865</v>
      </c>
      <c r="M96" s="16" t="s">
        <v>866</v>
      </c>
      <c r="N96" s="23"/>
      <c r="O96" s="23"/>
      <c r="P96" s="23"/>
      <c r="Q96" s="16" t="s">
        <v>812</v>
      </c>
      <c r="R96" s="15"/>
      <c r="S96" s="15"/>
      <c r="T96" s="17">
        <v>13.0</v>
      </c>
      <c r="U96" s="23"/>
      <c r="V96" s="42"/>
      <c r="W96" s="42"/>
      <c r="X96" s="11" t="s">
        <v>69</v>
      </c>
      <c r="Y96" s="20" t="s">
        <v>867</v>
      </c>
      <c r="Z96" s="21" t="str">
        <f t="shared" ref="Z96:Z97" si="42">LEFT(Y96, LEN(Y96)-8)</f>
        <v>692</v>
      </c>
      <c r="AA96" s="22">
        <v>38046.0</v>
      </c>
      <c r="AB96" s="52"/>
      <c r="AC96" s="20" t="s">
        <v>868</v>
      </c>
      <c r="AD96" s="20">
        <v>6410.0</v>
      </c>
      <c r="AE96" s="163">
        <v>17324.0</v>
      </c>
      <c r="AG96" s="23"/>
      <c r="AH96" s="17" t="s">
        <v>49</v>
      </c>
      <c r="AI96" s="16" t="s">
        <v>869</v>
      </c>
      <c r="AJ96" s="16" t="s">
        <v>282</v>
      </c>
      <c r="AK96" s="23"/>
      <c r="AL96" s="23"/>
      <c r="AM96" s="23"/>
      <c r="AN96" s="23"/>
      <c r="AO96" s="150" t="s">
        <v>870</v>
      </c>
      <c r="AP96" s="23"/>
    </row>
    <row r="97">
      <c r="A97" s="176" t="s">
        <v>792</v>
      </c>
      <c r="B97" s="32" t="s">
        <v>871</v>
      </c>
      <c r="C97" s="11" t="s">
        <v>872</v>
      </c>
      <c r="D97" s="12" t="s">
        <v>44</v>
      </c>
      <c r="E97" s="19">
        <v>45406.0</v>
      </c>
      <c r="F97" s="19">
        <v>45417.0</v>
      </c>
      <c r="G97" s="19">
        <v>45417.0</v>
      </c>
      <c r="H97" s="16" t="s">
        <v>45</v>
      </c>
      <c r="I97" s="11">
        <v>5.0</v>
      </c>
      <c r="J97" s="11">
        <v>5.0</v>
      </c>
      <c r="K97" s="15">
        <f t="shared" si="30"/>
        <v>11</v>
      </c>
      <c r="L97" s="23"/>
      <c r="M97" s="150" t="s">
        <v>873</v>
      </c>
      <c r="N97" s="23"/>
      <c r="O97" s="23"/>
      <c r="P97" s="23"/>
      <c r="Q97" s="16"/>
      <c r="R97" s="15"/>
      <c r="S97" s="15"/>
      <c r="T97" s="14">
        <v>93.0</v>
      </c>
      <c r="U97" s="23"/>
      <c r="V97" s="16" t="s">
        <v>45</v>
      </c>
      <c r="W97" s="42"/>
      <c r="X97" s="11" t="s">
        <v>53</v>
      </c>
      <c r="Y97" s="20" t="s">
        <v>874</v>
      </c>
      <c r="Z97" s="21" t="str">
        <f t="shared" si="42"/>
        <v>952</v>
      </c>
      <c r="AA97" s="22">
        <v>20699.0</v>
      </c>
      <c r="AB97" s="52"/>
      <c r="AC97" s="20">
        <v>68237.0</v>
      </c>
      <c r="AD97" s="23"/>
      <c r="AE97" s="12"/>
      <c r="AF97" s="20">
        <f>AC97</f>
        <v>68237</v>
      </c>
      <c r="AG97" s="23"/>
      <c r="AH97" s="17" t="s">
        <v>49</v>
      </c>
      <c r="AI97" s="16" t="s">
        <v>477</v>
      </c>
      <c r="AJ97" s="16" t="s">
        <v>154</v>
      </c>
      <c r="AK97" s="23"/>
      <c r="AL97" s="23"/>
      <c r="AM97" s="23"/>
      <c r="AN97" s="23"/>
      <c r="AO97" s="11" t="s">
        <v>875</v>
      </c>
      <c r="AP97" s="23"/>
    </row>
    <row r="98">
      <c r="A98" s="176" t="s">
        <v>792</v>
      </c>
      <c r="B98" s="32" t="s">
        <v>876</v>
      </c>
      <c r="C98" s="11" t="s">
        <v>872</v>
      </c>
      <c r="D98" s="12" t="s">
        <v>44</v>
      </c>
      <c r="E98" s="19">
        <v>45411.0</v>
      </c>
      <c r="F98" s="19">
        <v>45411.0</v>
      </c>
      <c r="G98" s="19">
        <v>45411.0</v>
      </c>
      <c r="H98" s="16" t="s">
        <v>45</v>
      </c>
      <c r="I98" s="16">
        <v>0.0</v>
      </c>
      <c r="J98" s="16">
        <v>0.0</v>
      </c>
      <c r="K98" s="15">
        <f t="shared" si="30"/>
        <v>0</v>
      </c>
      <c r="L98" s="23"/>
      <c r="M98" s="23"/>
      <c r="N98" s="23"/>
      <c r="O98" s="23"/>
      <c r="P98" s="23"/>
      <c r="Q98" s="25" t="s">
        <v>877</v>
      </c>
      <c r="R98" s="168" t="s">
        <v>67</v>
      </c>
      <c r="S98" s="17">
        <v>34.0</v>
      </c>
      <c r="T98" s="17">
        <v>136.0</v>
      </c>
      <c r="U98" s="23"/>
      <c r="V98" s="16" t="s">
        <v>45</v>
      </c>
      <c r="W98" s="42"/>
      <c r="X98" s="11" t="s">
        <v>69</v>
      </c>
      <c r="Y98" s="20" t="s">
        <v>1456</v>
      </c>
      <c r="Z98" s="21">
        <f t="shared" ref="Z98:Z99" si="43">(LEFT(Y98,LEN(Y98)-8))*1000</f>
        <v>18800</v>
      </c>
      <c r="AA98" s="22">
        <v>413099.0</v>
      </c>
      <c r="AB98" s="52"/>
      <c r="AC98" s="20" t="s">
        <v>879</v>
      </c>
      <c r="AD98" s="20">
        <v>11698.0</v>
      </c>
      <c r="AE98" s="163">
        <v>41070.0</v>
      </c>
      <c r="AG98" s="23"/>
      <c r="AH98" s="17" t="s">
        <v>49</v>
      </c>
      <c r="AI98" s="16" t="s">
        <v>880</v>
      </c>
      <c r="AJ98" s="16" t="s">
        <v>517</v>
      </c>
      <c r="AK98" s="23"/>
      <c r="AL98" s="23"/>
      <c r="AM98" s="23"/>
      <c r="AN98" s="23"/>
      <c r="AO98" s="23"/>
      <c r="AP98" s="23"/>
    </row>
    <row r="99">
      <c r="A99" s="176" t="s">
        <v>792</v>
      </c>
      <c r="B99" s="32" t="s">
        <v>881</v>
      </c>
      <c r="C99" s="11" t="s">
        <v>844</v>
      </c>
      <c r="D99" s="12" t="s">
        <v>44</v>
      </c>
      <c r="E99" s="19">
        <v>45411.0</v>
      </c>
      <c r="F99" s="19">
        <v>45411.0</v>
      </c>
      <c r="G99" s="19">
        <v>45411.0</v>
      </c>
      <c r="H99" s="16" t="s">
        <v>45</v>
      </c>
      <c r="I99" s="11">
        <v>20.0</v>
      </c>
      <c r="J99" s="11">
        <v>20.0</v>
      </c>
      <c r="K99" s="15">
        <f t="shared" si="30"/>
        <v>0</v>
      </c>
      <c r="L99" s="23"/>
      <c r="M99" s="23"/>
      <c r="N99" s="23"/>
      <c r="O99" s="23"/>
      <c r="P99" s="11" t="s">
        <v>45</v>
      </c>
      <c r="Q99" s="16" t="s">
        <v>848</v>
      </c>
      <c r="R99" s="168" t="s">
        <v>67</v>
      </c>
      <c r="S99" s="17">
        <v>4.0</v>
      </c>
      <c r="T99" s="14">
        <v>17.0</v>
      </c>
      <c r="U99" s="23"/>
      <c r="V99" s="16" t="s">
        <v>45</v>
      </c>
      <c r="W99" s="42"/>
      <c r="X99" s="11" t="s">
        <v>69</v>
      </c>
      <c r="Y99" s="20" t="s">
        <v>882</v>
      </c>
      <c r="Z99" s="21">
        <f t="shared" si="43"/>
        <v>1470</v>
      </c>
      <c r="AA99" s="22">
        <v>26355.0</v>
      </c>
      <c r="AB99" s="52"/>
      <c r="AC99" s="20" t="s">
        <v>883</v>
      </c>
      <c r="AD99" s="20">
        <v>10287.0</v>
      </c>
      <c r="AE99" s="163">
        <v>33045.0</v>
      </c>
      <c r="AG99" s="23"/>
      <c r="AH99" s="17" t="s">
        <v>49</v>
      </c>
      <c r="AI99" s="16" t="s">
        <v>884</v>
      </c>
      <c r="AJ99" s="16" t="s">
        <v>885</v>
      </c>
      <c r="AK99" s="23"/>
      <c r="AL99" s="23"/>
      <c r="AM99" s="23"/>
      <c r="AN99" s="23"/>
      <c r="AO99" s="11" t="s">
        <v>886</v>
      </c>
      <c r="AP99" s="23"/>
    </row>
    <row r="100">
      <c r="A100" s="176" t="s">
        <v>792</v>
      </c>
      <c r="B100" s="157" t="s">
        <v>887</v>
      </c>
      <c r="C100" s="11" t="s">
        <v>888</v>
      </c>
      <c r="D100" s="12" t="s">
        <v>44</v>
      </c>
      <c r="E100" s="19">
        <v>45410.0</v>
      </c>
      <c r="F100" s="19">
        <v>45420.0</v>
      </c>
      <c r="G100" s="19">
        <v>45420.0</v>
      </c>
      <c r="H100" s="16" t="s">
        <v>45</v>
      </c>
      <c r="I100" s="11">
        <v>90.0</v>
      </c>
      <c r="J100" s="11">
        <v>90.0</v>
      </c>
      <c r="K100" s="15">
        <f t="shared" si="30"/>
        <v>10</v>
      </c>
      <c r="L100" s="23"/>
      <c r="M100" s="23"/>
      <c r="N100" s="23"/>
      <c r="O100" s="23"/>
      <c r="P100" s="11" t="s">
        <v>45</v>
      </c>
      <c r="Q100" s="23"/>
      <c r="R100" s="14"/>
      <c r="S100" s="14">
        <v>0.0</v>
      </c>
      <c r="T100" s="14">
        <v>0.0</v>
      </c>
      <c r="U100" s="23"/>
      <c r="V100" s="16" t="s">
        <v>45</v>
      </c>
      <c r="W100" s="42"/>
      <c r="X100" s="11" t="s">
        <v>69</v>
      </c>
      <c r="Y100" s="20" t="s">
        <v>889</v>
      </c>
      <c r="Z100" s="21" t="str">
        <f>LEFT(Y100, LEN(Y100)-8)</f>
        <v>803</v>
      </c>
      <c r="AA100" s="22">
        <v>118988.0</v>
      </c>
      <c r="AB100" s="52"/>
      <c r="AC100" s="20" t="s">
        <v>890</v>
      </c>
      <c r="AD100" s="20">
        <v>18890.0</v>
      </c>
      <c r="AE100" s="163">
        <v>43890.0</v>
      </c>
      <c r="AG100" s="23"/>
      <c r="AH100" s="17" t="s">
        <v>45</v>
      </c>
      <c r="AI100" s="16" t="s">
        <v>891</v>
      </c>
      <c r="AJ100" s="16" t="s">
        <v>436</v>
      </c>
      <c r="AK100" s="23"/>
      <c r="AL100" s="23"/>
      <c r="AM100" s="23"/>
      <c r="AN100" s="23"/>
      <c r="AO100" s="150" t="s">
        <v>892</v>
      </c>
      <c r="AP100" s="23"/>
    </row>
    <row r="101">
      <c r="A101" s="176" t="s">
        <v>792</v>
      </c>
      <c r="B101" s="32" t="s">
        <v>893</v>
      </c>
      <c r="C101" s="150" t="s">
        <v>894</v>
      </c>
      <c r="D101" s="12" t="s">
        <v>44</v>
      </c>
      <c r="E101" s="19">
        <v>45411.0</v>
      </c>
      <c r="F101" s="180"/>
      <c r="G101" s="180">
        <v>45422.0</v>
      </c>
      <c r="H101" s="16" t="s">
        <v>49</v>
      </c>
      <c r="I101" s="11">
        <v>150.0</v>
      </c>
      <c r="J101" s="11">
        <v>150.0</v>
      </c>
      <c r="K101" s="15">
        <f t="shared" si="30"/>
        <v>11</v>
      </c>
      <c r="L101" s="23"/>
      <c r="M101" s="23"/>
      <c r="N101" s="23"/>
      <c r="O101" s="23"/>
      <c r="P101" s="11" t="s">
        <v>45</v>
      </c>
      <c r="Q101" s="23"/>
      <c r="R101" s="14"/>
      <c r="S101" s="14">
        <v>0.0</v>
      </c>
      <c r="T101" s="14">
        <v>0.0</v>
      </c>
      <c r="U101" s="23"/>
      <c r="V101" s="47" t="s">
        <v>49</v>
      </c>
      <c r="W101" s="42"/>
      <c r="X101" s="11" t="s">
        <v>69</v>
      </c>
      <c r="Y101" s="20" t="s">
        <v>895</v>
      </c>
      <c r="Z101" s="21">
        <f t="shared" ref="Z101:Z102" si="44">(LEFT(Y101,LEN(Y101)-8))*1000</f>
        <v>4900</v>
      </c>
      <c r="AA101" s="22">
        <v>368722.0</v>
      </c>
      <c r="AB101" s="52"/>
      <c r="AC101" s="20" t="s">
        <v>896</v>
      </c>
      <c r="AD101" s="20">
        <v>12643.0</v>
      </c>
      <c r="AE101" s="163">
        <v>41997.0</v>
      </c>
      <c r="AG101" s="23"/>
      <c r="AH101" s="14" t="s">
        <v>45</v>
      </c>
      <c r="AI101" s="16" t="s">
        <v>897</v>
      </c>
      <c r="AJ101" s="16" t="s">
        <v>898</v>
      </c>
      <c r="AK101" s="23"/>
      <c r="AL101" s="23"/>
      <c r="AM101" s="23"/>
      <c r="AN101" s="23"/>
      <c r="AO101" s="11" t="s">
        <v>899</v>
      </c>
      <c r="AP101" s="23"/>
    </row>
    <row r="102">
      <c r="A102" s="176" t="s">
        <v>792</v>
      </c>
      <c r="B102" s="32" t="s">
        <v>900</v>
      </c>
      <c r="C102" s="150" t="s">
        <v>901</v>
      </c>
      <c r="D102" s="12" t="s">
        <v>44</v>
      </c>
      <c r="E102" s="19">
        <v>45411.0</v>
      </c>
      <c r="F102" s="19">
        <v>45422.0</v>
      </c>
      <c r="G102" s="19">
        <v>45422.0</v>
      </c>
      <c r="H102" s="16" t="s">
        <v>45</v>
      </c>
      <c r="I102" s="11">
        <v>30.0</v>
      </c>
      <c r="J102" s="11">
        <v>30.0</v>
      </c>
      <c r="K102" s="15">
        <f t="shared" si="30"/>
        <v>11</v>
      </c>
      <c r="L102" s="23"/>
      <c r="M102" s="23"/>
      <c r="N102" s="23"/>
      <c r="O102" s="23"/>
      <c r="P102" s="11" t="s">
        <v>45</v>
      </c>
      <c r="Q102" s="23"/>
      <c r="R102" s="18"/>
      <c r="S102" s="17">
        <v>18.0</v>
      </c>
      <c r="T102" s="14">
        <v>34.0</v>
      </c>
      <c r="U102" s="23"/>
      <c r="V102" s="47" t="s">
        <v>123</v>
      </c>
      <c r="W102" s="42"/>
      <c r="X102" s="11" t="s">
        <v>69</v>
      </c>
      <c r="Y102" s="20" t="s">
        <v>902</v>
      </c>
      <c r="Z102" s="21">
        <f t="shared" si="44"/>
        <v>3800</v>
      </c>
      <c r="AA102" s="22">
        <v>37230.0</v>
      </c>
      <c r="AB102" s="52"/>
      <c r="AC102" s="20" t="s">
        <v>903</v>
      </c>
      <c r="AD102" s="20">
        <v>11205.0</v>
      </c>
      <c r="AE102" s="163">
        <v>40603.0</v>
      </c>
      <c r="AG102" s="23"/>
      <c r="AH102" s="17" t="s">
        <v>49</v>
      </c>
      <c r="AI102" s="16" t="s">
        <v>904</v>
      </c>
      <c r="AJ102" s="16" t="s">
        <v>905</v>
      </c>
      <c r="AK102" s="23"/>
      <c r="AL102" s="23"/>
      <c r="AM102" s="23"/>
      <c r="AN102" s="23"/>
      <c r="AO102" s="11" t="s">
        <v>906</v>
      </c>
      <c r="AP102" s="23"/>
    </row>
    <row r="103">
      <c r="A103" s="176" t="s">
        <v>792</v>
      </c>
      <c r="B103" s="32" t="s">
        <v>907</v>
      </c>
      <c r="C103" s="150" t="s">
        <v>908</v>
      </c>
      <c r="D103" s="12" t="s">
        <v>44</v>
      </c>
      <c r="E103" s="19">
        <v>45411.0</v>
      </c>
      <c r="F103" s="19">
        <v>45426.0</v>
      </c>
      <c r="G103" s="19">
        <v>45422.0</v>
      </c>
      <c r="H103" s="16" t="s">
        <v>49</v>
      </c>
      <c r="I103" s="11">
        <v>40.0</v>
      </c>
      <c r="J103" s="11">
        <v>40.0</v>
      </c>
      <c r="K103" s="15">
        <f t="shared" si="30"/>
        <v>11</v>
      </c>
      <c r="L103" s="23"/>
      <c r="M103" s="23"/>
      <c r="N103" s="23"/>
      <c r="O103" s="23"/>
      <c r="P103" s="11" t="s">
        <v>45</v>
      </c>
      <c r="Q103" s="23"/>
      <c r="R103" s="14"/>
      <c r="S103" s="14">
        <v>0.0</v>
      </c>
      <c r="T103" s="17">
        <v>0.0</v>
      </c>
      <c r="U103" s="11" t="s">
        <v>123</v>
      </c>
      <c r="V103" s="16" t="s">
        <v>49</v>
      </c>
      <c r="W103" s="42"/>
      <c r="X103" s="11" t="s">
        <v>69</v>
      </c>
      <c r="Y103" s="20" t="s">
        <v>909</v>
      </c>
      <c r="Z103" s="21" t="str">
        <f t="shared" ref="Z103:Z105" si="45">LEFT(Y103, LEN(Y103)-8)</f>
        <v>233</v>
      </c>
      <c r="AA103" s="22">
        <v>18751.0</v>
      </c>
      <c r="AB103" s="52"/>
      <c r="AC103" s="20" t="s">
        <v>910</v>
      </c>
      <c r="AD103" s="20">
        <v>9650.0</v>
      </c>
      <c r="AE103" s="163">
        <v>21514.0</v>
      </c>
      <c r="AG103" s="23"/>
      <c r="AH103" s="17" t="s">
        <v>49</v>
      </c>
      <c r="AI103" s="16" t="s">
        <v>911</v>
      </c>
      <c r="AJ103" s="16" t="s">
        <v>905</v>
      </c>
      <c r="AK103" s="23"/>
      <c r="AL103" s="23"/>
      <c r="AM103" s="23"/>
      <c r="AN103" s="23"/>
      <c r="AO103" s="23"/>
      <c r="AP103" s="23"/>
    </row>
    <row r="104">
      <c r="A104" s="176" t="s">
        <v>792</v>
      </c>
      <c r="B104" s="32" t="s">
        <v>912</v>
      </c>
      <c r="C104" s="150" t="s">
        <v>913</v>
      </c>
      <c r="D104" s="12" t="s">
        <v>44</v>
      </c>
      <c r="E104" s="19">
        <v>45414.0</v>
      </c>
      <c r="F104" s="19">
        <v>45421.0</v>
      </c>
      <c r="G104" s="19">
        <v>45421.0</v>
      </c>
      <c r="H104" s="16" t="s">
        <v>45</v>
      </c>
      <c r="I104" s="16">
        <v>2.0</v>
      </c>
      <c r="J104" s="16">
        <v>2.0</v>
      </c>
      <c r="K104" s="15">
        <f t="shared" si="30"/>
        <v>7</v>
      </c>
      <c r="L104" s="23"/>
      <c r="M104" s="23"/>
      <c r="N104" s="23"/>
      <c r="O104" s="23"/>
      <c r="P104" s="11" t="s">
        <v>45</v>
      </c>
      <c r="Q104" s="23"/>
      <c r="R104" s="14"/>
      <c r="S104" s="14">
        <v>0.0</v>
      </c>
      <c r="T104" s="17">
        <v>0.0</v>
      </c>
      <c r="U104" s="23"/>
      <c r="V104" s="16" t="s">
        <v>45</v>
      </c>
      <c r="W104" s="42"/>
      <c r="X104" s="11" t="s">
        <v>69</v>
      </c>
      <c r="Y104" s="20" t="s">
        <v>914</v>
      </c>
      <c r="Z104" s="21" t="str">
        <f t="shared" si="45"/>
        <v>465</v>
      </c>
      <c r="AA104" s="22">
        <v>30791.0</v>
      </c>
      <c r="AB104" s="52"/>
      <c r="AC104" s="20" t="s">
        <v>915</v>
      </c>
      <c r="AD104" s="20">
        <v>11728.0</v>
      </c>
      <c r="AE104" s="163">
        <v>29660.0</v>
      </c>
      <c r="AG104" s="23"/>
      <c r="AH104" s="17" t="s">
        <v>49</v>
      </c>
      <c r="AI104" s="16" t="s">
        <v>916</v>
      </c>
      <c r="AJ104" s="16" t="s">
        <v>517</v>
      </c>
      <c r="AK104" s="23"/>
      <c r="AL104" s="23"/>
      <c r="AM104" s="23"/>
      <c r="AN104" s="23"/>
      <c r="AO104" s="11" t="s">
        <v>917</v>
      </c>
      <c r="AP104" s="23"/>
    </row>
    <row r="105">
      <c r="A105" s="176" t="s">
        <v>792</v>
      </c>
      <c r="B105" s="32" t="s">
        <v>918</v>
      </c>
      <c r="C105" s="11" t="s">
        <v>919</v>
      </c>
      <c r="D105" s="12" t="s">
        <v>44</v>
      </c>
      <c r="E105" s="19">
        <v>45413.0</v>
      </c>
      <c r="F105" s="19">
        <v>45413.0</v>
      </c>
      <c r="G105" s="19">
        <v>45413.0</v>
      </c>
      <c r="H105" s="16" t="s">
        <v>45</v>
      </c>
      <c r="I105" s="11">
        <v>10.0</v>
      </c>
      <c r="J105" s="11">
        <v>10.0</v>
      </c>
      <c r="K105" s="15">
        <f t="shared" si="30"/>
        <v>0</v>
      </c>
      <c r="L105" s="23"/>
      <c r="M105" s="23"/>
      <c r="N105" s="23"/>
      <c r="O105" s="23"/>
      <c r="P105" s="16" t="s">
        <v>45</v>
      </c>
      <c r="Q105" s="23"/>
      <c r="R105" s="18"/>
      <c r="S105" s="17">
        <v>16.0</v>
      </c>
      <c r="T105" s="17">
        <v>17.0</v>
      </c>
      <c r="U105" s="23"/>
      <c r="V105" s="16" t="s">
        <v>45</v>
      </c>
      <c r="W105" s="42"/>
      <c r="X105" s="11" t="s">
        <v>69</v>
      </c>
      <c r="Y105" s="20" t="s">
        <v>920</v>
      </c>
      <c r="Z105" s="21" t="str">
        <f t="shared" si="45"/>
        <v>792</v>
      </c>
      <c r="AA105" s="22">
        <v>21617.0</v>
      </c>
      <c r="AB105" s="52"/>
      <c r="AC105" s="20" t="s">
        <v>921</v>
      </c>
      <c r="AD105" s="20">
        <v>16412.0</v>
      </c>
      <c r="AE105" s="163">
        <v>44812.0</v>
      </c>
      <c r="AG105" s="23"/>
      <c r="AH105" s="14" t="s">
        <v>49</v>
      </c>
      <c r="AI105" s="16" t="s">
        <v>922</v>
      </c>
      <c r="AJ105" s="16" t="s">
        <v>517</v>
      </c>
      <c r="AK105" s="23"/>
      <c r="AL105" s="23"/>
      <c r="AM105" s="23"/>
      <c r="AN105" s="23"/>
      <c r="AO105" s="23"/>
      <c r="AP105" s="23"/>
    </row>
    <row r="106">
      <c r="A106" s="176" t="s">
        <v>792</v>
      </c>
      <c r="B106" s="32" t="s">
        <v>923</v>
      </c>
      <c r="C106" s="11" t="s">
        <v>924</v>
      </c>
      <c r="D106" s="12" t="s">
        <v>44</v>
      </c>
      <c r="E106" s="19">
        <v>45376.0</v>
      </c>
      <c r="F106" s="19">
        <v>45416.0</v>
      </c>
      <c r="G106" s="19">
        <v>45416.0</v>
      </c>
      <c r="H106" s="16" t="s">
        <v>45</v>
      </c>
      <c r="I106" s="23"/>
      <c r="J106" s="15"/>
      <c r="K106" s="15">
        <f t="shared" si="30"/>
        <v>40</v>
      </c>
      <c r="L106" s="23"/>
      <c r="M106" s="23"/>
      <c r="N106" s="23"/>
      <c r="O106" s="23"/>
      <c r="P106" s="11" t="s">
        <v>45</v>
      </c>
      <c r="Q106" s="23"/>
      <c r="R106" s="18"/>
      <c r="S106" s="17">
        <v>4.0</v>
      </c>
      <c r="T106" s="14">
        <v>4.0</v>
      </c>
      <c r="U106" s="23"/>
      <c r="V106" s="16" t="s">
        <v>45</v>
      </c>
      <c r="W106" s="42"/>
      <c r="X106" s="11" t="s">
        <v>53</v>
      </c>
      <c r="Y106" s="20" t="s">
        <v>925</v>
      </c>
      <c r="Z106" s="21">
        <f>(LEFT(Y106,LEN(Y106)-8))*1000</f>
        <v>9700</v>
      </c>
      <c r="AA106" s="22">
        <v>7151.0</v>
      </c>
      <c r="AB106" s="52"/>
      <c r="AC106" s="20">
        <v>63946.0</v>
      </c>
      <c r="AD106" s="23"/>
      <c r="AE106" s="12"/>
      <c r="AF106" s="20">
        <f>AC106</f>
        <v>63946</v>
      </c>
      <c r="AG106" s="23"/>
      <c r="AH106" s="17" t="s">
        <v>49</v>
      </c>
      <c r="AI106" s="16" t="s">
        <v>926</v>
      </c>
      <c r="AJ106" s="16" t="s">
        <v>927</v>
      </c>
      <c r="AK106" s="23"/>
      <c r="AL106" s="23"/>
      <c r="AM106" s="23"/>
      <c r="AN106" s="23"/>
      <c r="AO106" s="150" t="s">
        <v>928</v>
      </c>
      <c r="AP106" s="23"/>
    </row>
    <row r="107">
      <c r="A107" s="176" t="s">
        <v>792</v>
      </c>
      <c r="B107" s="32" t="s">
        <v>929</v>
      </c>
      <c r="C107" s="150" t="s">
        <v>930</v>
      </c>
      <c r="D107" s="12" t="s">
        <v>44</v>
      </c>
      <c r="E107" s="19">
        <v>45411.0</v>
      </c>
      <c r="F107" s="19">
        <v>45412.0</v>
      </c>
      <c r="G107" s="19">
        <v>45412.0</v>
      </c>
      <c r="H107" s="16" t="s">
        <v>45</v>
      </c>
      <c r="I107" s="23"/>
      <c r="J107" s="15"/>
      <c r="K107" s="15">
        <f t="shared" si="30"/>
        <v>1</v>
      </c>
      <c r="L107" s="23"/>
      <c r="M107" s="23"/>
      <c r="N107" s="23"/>
      <c r="O107" s="23"/>
      <c r="P107" s="11" t="s">
        <v>45</v>
      </c>
      <c r="Q107" s="23"/>
      <c r="R107" s="14"/>
      <c r="S107" s="14">
        <v>6.0</v>
      </c>
      <c r="T107" s="17">
        <v>13.0</v>
      </c>
      <c r="U107" s="23"/>
      <c r="V107" s="42"/>
      <c r="W107" s="42"/>
      <c r="X107" s="11" t="s">
        <v>69</v>
      </c>
      <c r="Y107" s="20" t="s">
        <v>931</v>
      </c>
      <c r="Z107" s="152"/>
      <c r="AA107" s="22">
        <v>20958.0</v>
      </c>
      <c r="AB107" s="52"/>
      <c r="AC107" s="20" t="s">
        <v>932</v>
      </c>
      <c r="AD107" s="20">
        <v>16353.0</v>
      </c>
      <c r="AE107" s="20">
        <v>38247.0</v>
      </c>
      <c r="AG107" s="23"/>
      <c r="AH107" s="17" t="s">
        <v>49</v>
      </c>
      <c r="AI107" s="16" t="s">
        <v>933</v>
      </c>
      <c r="AJ107" s="16" t="s">
        <v>313</v>
      </c>
      <c r="AK107" s="23"/>
      <c r="AL107" s="23"/>
      <c r="AM107" s="23"/>
      <c r="AN107" s="23"/>
      <c r="AO107" s="23"/>
      <c r="AP107" s="23"/>
    </row>
    <row r="108">
      <c r="A108" s="176" t="s">
        <v>792</v>
      </c>
      <c r="B108" s="32" t="s">
        <v>934</v>
      </c>
      <c r="C108" s="150" t="s">
        <v>935</v>
      </c>
      <c r="D108" s="12" t="s">
        <v>44</v>
      </c>
      <c r="E108" s="19">
        <v>45408.0</v>
      </c>
      <c r="F108" s="19">
        <v>45411.0</v>
      </c>
      <c r="G108" s="19">
        <v>45411.0</v>
      </c>
      <c r="H108" s="16" t="s">
        <v>45</v>
      </c>
      <c r="I108" s="23"/>
      <c r="J108" s="15"/>
      <c r="K108" s="15">
        <f t="shared" si="30"/>
        <v>3</v>
      </c>
      <c r="L108" s="23"/>
      <c r="M108" s="11" t="s">
        <v>936</v>
      </c>
      <c r="N108" s="23"/>
      <c r="O108" s="23"/>
      <c r="P108" s="11" t="s">
        <v>45</v>
      </c>
      <c r="Q108" s="23"/>
      <c r="R108" s="14"/>
      <c r="S108" s="14">
        <v>53.0</v>
      </c>
      <c r="T108" s="17">
        <v>82.0</v>
      </c>
      <c r="U108" s="23"/>
      <c r="V108" s="16" t="s">
        <v>45</v>
      </c>
      <c r="W108" s="42"/>
      <c r="X108" s="11" t="s">
        <v>69</v>
      </c>
      <c r="Y108" s="20" t="s">
        <v>937</v>
      </c>
      <c r="Z108" s="178"/>
      <c r="AA108" s="22">
        <v>30434.0</v>
      </c>
      <c r="AB108" s="52"/>
      <c r="AC108" s="24" t="s">
        <v>938</v>
      </c>
      <c r="AD108" s="181">
        <v>15478.0</v>
      </c>
      <c r="AE108" s="182"/>
      <c r="AF108" s="182">
        <v>36090.0</v>
      </c>
      <c r="AG108" s="23"/>
      <c r="AH108" s="15"/>
      <c r="AI108" s="23"/>
      <c r="AJ108" s="23"/>
      <c r="AK108" s="23"/>
      <c r="AL108" s="23"/>
      <c r="AM108" s="23"/>
      <c r="AN108" s="23"/>
      <c r="AO108" s="150" t="s">
        <v>939</v>
      </c>
      <c r="AP108" s="23"/>
    </row>
    <row r="109">
      <c r="A109" s="176" t="s">
        <v>792</v>
      </c>
      <c r="B109" s="183" t="s">
        <v>940</v>
      </c>
      <c r="C109" s="23"/>
      <c r="D109" s="12"/>
      <c r="E109" s="42"/>
      <c r="F109" s="42"/>
      <c r="G109" s="42"/>
      <c r="H109" s="23"/>
      <c r="I109" s="23"/>
      <c r="J109" s="15"/>
      <c r="K109" s="15">
        <f t="shared" si="30"/>
        <v>0</v>
      </c>
      <c r="L109" s="23"/>
      <c r="M109" s="23"/>
      <c r="N109" s="23"/>
      <c r="O109" s="23"/>
      <c r="P109" s="23"/>
      <c r="Q109" s="23"/>
      <c r="R109" s="18"/>
      <c r="S109" s="18"/>
      <c r="T109" s="14"/>
      <c r="U109" s="23"/>
      <c r="V109" s="42"/>
      <c r="W109" s="42"/>
      <c r="X109" s="23"/>
      <c r="Y109" s="52"/>
      <c r="Z109" s="178"/>
      <c r="AA109" s="178"/>
      <c r="AB109" s="52"/>
      <c r="AC109" s="52"/>
      <c r="AD109" s="23"/>
      <c r="AE109" s="12"/>
      <c r="AF109" s="61" t="str">
        <f t="shared" ref="AF109:AF113" si="46">AC109</f>
        <v/>
      </c>
      <c r="AG109" s="23"/>
      <c r="AH109" s="15"/>
      <c r="AI109" s="23"/>
      <c r="AJ109" s="23"/>
      <c r="AK109" s="23"/>
      <c r="AL109" s="23"/>
      <c r="AM109" s="23"/>
      <c r="AN109" s="23"/>
      <c r="AO109" s="23"/>
      <c r="AP109" s="11" t="s">
        <v>1457</v>
      </c>
    </row>
    <row r="110">
      <c r="A110" s="176" t="s">
        <v>792</v>
      </c>
      <c r="B110" s="32" t="s">
        <v>942</v>
      </c>
      <c r="C110" s="150" t="s">
        <v>1458</v>
      </c>
      <c r="D110" s="12" t="s">
        <v>44</v>
      </c>
      <c r="E110" s="19">
        <v>45409.0</v>
      </c>
      <c r="F110" s="19">
        <v>45409.0</v>
      </c>
      <c r="G110" s="19">
        <v>45409.0</v>
      </c>
      <c r="H110" s="16" t="s">
        <v>45</v>
      </c>
      <c r="I110" s="16"/>
      <c r="J110" s="17">
        <v>11.0</v>
      </c>
      <c r="K110" s="15">
        <f t="shared" si="30"/>
        <v>0</v>
      </c>
      <c r="L110" s="23"/>
      <c r="M110" s="11" t="s">
        <v>944</v>
      </c>
      <c r="N110" s="23"/>
      <c r="O110" s="23"/>
      <c r="P110" s="11" t="s">
        <v>45</v>
      </c>
      <c r="Q110" s="16" t="s">
        <v>945</v>
      </c>
      <c r="R110" s="168" t="s">
        <v>67</v>
      </c>
      <c r="S110" s="17">
        <v>23.0</v>
      </c>
      <c r="T110" s="14">
        <v>100.0</v>
      </c>
      <c r="U110" s="16" t="s">
        <v>45</v>
      </c>
      <c r="V110" s="16"/>
      <c r="W110" s="42"/>
      <c r="X110" s="11" t="s">
        <v>53</v>
      </c>
      <c r="Y110" s="20" t="s">
        <v>946</v>
      </c>
      <c r="Z110" s="178"/>
      <c r="AA110" s="22">
        <v>8132.0</v>
      </c>
      <c r="AB110" s="52"/>
      <c r="AC110" s="43">
        <v>62982.0</v>
      </c>
      <c r="AD110" s="23"/>
      <c r="AE110" s="12"/>
      <c r="AF110" s="61">
        <f t="shared" si="46"/>
        <v>62982</v>
      </c>
      <c r="AG110" s="23"/>
      <c r="AH110" s="17" t="s">
        <v>49</v>
      </c>
      <c r="AI110" s="16" t="s">
        <v>947</v>
      </c>
      <c r="AJ110" s="16" t="s">
        <v>948</v>
      </c>
      <c r="AK110" s="23"/>
      <c r="AL110" s="23"/>
      <c r="AM110" s="23"/>
      <c r="AN110" s="23"/>
      <c r="AO110" s="11" t="s">
        <v>949</v>
      </c>
      <c r="AP110" s="23"/>
    </row>
    <row r="111">
      <c r="A111" s="176" t="s">
        <v>792</v>
      </c>
      <c r="B111" s="183" t="s">
        <v>950</v>
      </c>
      <c r="C111" s="23"/>
      <c r="D111" s="12"/>
      <c r="E111" s="42"/>
      <c r="F111" s="42"/>
      <c r="G111" s="42"/>
      <c r="H111" s="23"/>
      <c r="I111" s="23"/>
      <c r="J111" s="15"/>
      <c r="K111" s="15">
        <f t="shared" si="30"/>
        <v>0</v>
      </c>
      <c r="L111" s="23"/>
      <c r="M111" s="23"/>
      <c r="N111" s="23"/>
      <c r="O111" s="23"/>
      <c r="P111" s="23"/>
      <c r="Q111" s="23"/>
      <c r="R111" s="15"/>
      <c r="S111" s="15"/>
      <c r="T111" s="15"/>
      <c r="U111" s="23"/>
      <c r="V111" s="42"/>
      <c r="W111" s="42"/>
      <c r="X111" s="11" t="s">
        <v>69</v>
      </c>
      <c r="Y111" s="20">
        <v>507.7</v>
      </c>
      <c r="Z111" s="178"/>
      <c r="AA111" s="22">
        <v>16116.0</v>
      </c>
      <c r="AB111" s="52"/>
      <c r="AC111" s="52"/>
      <c r="AD111" s="184">
        <v>14925.0</v>
      </c>
      <c r="AE111" s="185">
        <v>31614.0</v>
      </c>
      <c r="AF111" s="61" t="str">
        <f t="shared" si="46"/>
        <v/>
      </c>
      <c r="AG111" s="23"/>
      <c r="AH111" s="17" t="s">
        <v>49</v>
      </c>
      <c r="AI111" s="16" t="s">
        <v>951</v>
      </c>
      <c r="AJ111" s="16" t="s">
        <v>429</v>
      </c>
      <c r="AK111" s="23"/>
      <c r="AL111" s="23"/>
      <c r="AM111" s="23"/>
      <c r="AN111" s="23"/>
      <c r="AO111" s="150" t="s">
        <v>952</v>
      </c>
      <c r="AP111" s="16" t="s">
        <v>953</v>
      </c>
    </row>
    <row r="112">
      <c r="A112" s="176" t="s">
        <v>792</v>
      </c>
      <c r="B112" s="32" t="s">
        <v>954</v>
      </c>
      <c r="C112" s="150" t="s">
        <v>955</v>
      </c>
      <c r="D112" s="12" t="s">
        <v>44</v>
      </c>
      <c r="E112" s="19">
        <v>45410.0</v>
      </c>
      <c r="F112" s="19">
        <v>45427.0</v>
      </c>
      <c r="G112" s="19">
        <v>45422.0</v>
      </c>
      <c r="H112" s="16" t="s">
        <v>49</v>
      </c>
      <c r="I112" s="23"/>
      <c r="J112" s="17">
        <v>100.0</v>
      </c>
      <c r="K112" s="15">
        <f t="shared" si="30"/>
        <v>12</v>
      </c>
      <c r="L112" s="23"/>
      <c r="M112" s="23"/>
      <c r="N112" s="23"/>
      <c r="O112" s="23"/>
      <c r="P112" s="11" t="s">
        <v>45</v>
      </c>
      <c r="Q112" s="23"/>
      <c r="R112" s="15"/>
      <c r="S112" s="14">
        <v>0.0</v>
      </c>
      <c r="T112" s="14">
        <v>0.0</v>
      </c>
      <c r="U112" s="16" t="s">
        <v>45</v>
      </c>
      <c r="V112" s="42"/>
      <c r="W112" s="42"/>
      <c r="X112" s="11" t="s">
        <v>53</v>
      </c>
      <c r="Y112" s="20" t="s">
        <v>956</v>
      </c>
      <c r="Z112" s="178"/>
      <c r="AA112" s="22">
        <v>3069.0</v>
      </c>
      <c r="AB112" s="52"/>
      <c r="AC112" s="43">
        <v>67016.0</v>
      </c>
      <c r="AD112" s="186"/>
      <c r="AE112" s="12"/>
      <c r="AF112" s="61">
        <f t="shared" si="46"/>
        <v>67016</v>
      </c>
      <c r="AG112" s="23"/>
      <c r="AH112" s="17" t="s">
        <v>45</v>
      </c>
      <c r="AI112" s="16" t="s">
        <v>957</v>
      </c>
      <c r="AJ112" s="16" t="s">
        <v>638</v>
      </c>
      <c r="AK112" s="23"/>
      <c r="AL112" s="23"/>
      <c r="AM112" s="23"/>
      <c r="AN112" s="23"/>
      <c r="AO112" s="150" t="s">
        <v>958</v>
      </c>
      <c r="AP112" s="23"/>
    </row>
    <row r="113">
      <c r="A113" s="176" t="s">
        <v>792</v>
      </c>
      <c r="B113" s="32" t="s">
        <v>959</v>
      </c>
      <c r="C113" s="150" t="s">
        <v>960</v>
      </c>
      <c r="D113" s="12" t="s">
        <v>63</v>
      </c>
      <c r="E113" s="19">
        <v>45402.0</v>
      </c>
      <c r="F113" s="19">
        <v>45404.0</v>
      </c>
      <c r="G113" s="19">
        <v>45404.0</v>
      </c>
      <c r="H113" s="16" t="s">
        <v>45</v>
      </c>
      <c r="I113" s="23"/>
      <c r="J113" s="17">
        <v>40.0</v>
      </c>
      <c r="K113" s="15">
        <f t="shared" si="30"/>
        <v>2</v>
      </c>
      <c r="L113" s="23"/>
      <c r="M113" s="16" t="s">
        <v>961</v>
      </c>
      <c r="N113" s="23"/>
      <c r="O113" s="23"/>
      <c r="P113" s="11" t="s">
        <v>45</v>
      </c>
      <c r="Q113" s="16" t="s">
        <v>962</v>
      </c>
      <c r="R113" s="14" t="s">
        <v>67</v>
      </c>
      <c r="S113" s="17">
        <v>44.0</v>
      </c>
      <c r="T113" s="14">
        <v>48.0</v>
      </c>
      <c r="U113" s="11" t="s">
        <v>49</v>
      </c>
      <c r="V113" s="42"/>
      <c r="W113" s="42"/>
      <c r="X113" s="11" t="s">
        <v>53</v>
      </c>
      <c r="Y113" s="20" t="s">
        <v>963</v>
      </c>
      <c r="Z113" s="178"/>
      <c r="AA113" s="22">
        <v>6645.0</v>
      </c>
      <c r="AB113" s="52"/>
      <c r="AC113" s="43">
        <v>64700.0</v>
      </c>
      <c r="AD113" s="23"/>
      <c r="AE113" s="12"/>
      <c r="AF113" s="61">
        <f t="shared" si="46"/>
        <v>64700</v>
      </c>
      <c r="AG113" s="23"/>
      <c r="AH113" s="17" t="s">
        <v>45</v>
      </c>
      <c r="AI113" s="16" t="s">
        <v>964</v>
      </c>
      <c r="AJ113" s="16" t="s">
        <v>638</v>
      </c>
      <c r="AK113" s="23"/>
      <c r="AL113" s="23"/>
      <c r="AM113" s="23"/>
      <c r="AN113" s="23"/>
      <c r="AO113" s="150" t="s">
        <v>1459</v>
      </c>
      <c r="AP113" s="23"/>
    </row>
  </sheetData>
  <hyperlinks>
    <hyperlink r:id="rId1" ref="C3"/>
    <hyperlink r:id="rId2" ref="E3"/>
    <hyperlink r:id="rId3" ref="F3"/>
    <hyperlink r:id="rId4" ref="G3"/>
    <hyperlink r:id="rId5" ref="I3"/>
    <hyperlink r:id="rId6" ref="L3"/>
    <hyperlink r:id="rId7" ref="M3"/>
    <hyperlink r:id="rId8" ref="O3"/>
    <hyperlink r:id="rId9" ref="P3"/>
    <hyperlink r:id="rId10" ref="S3"/>
    <hyperlink r:id="rId11" ref="X3"/>
    <hyperlink r:id="rId12" ref="Y3"/>
    <hyperlink r:id="rId13" ref="AA3"/>
    <hyperlink r:id="rId14" ref="AB3"/>
    <hyperlink r:id="rId15" ref="AC3"/>
    <hyperlink r:id="rId16" ref="AG3"/>
    <hyperlink r:id="rId17" location="google_vignette" ref="AH3"/>
    <hyperlink r:id="rId18" ref="AL3"/>
    <hyperlink r:id="rId19" ref="AM3"/>
    <hyperlink r:id="rId20" ref="AP3"/>
    <hyperlink r:id="rId21" ref="C4"/>
    <hyperlink r:id="rId22" ref="E4"/>
    <hyperlink r:id="rId23" ref="F4"/>
    <hyperlink r:id="rId24" ref="G4"/>
    <hyperlink r:id="rId25" ref="I4"/>
    <hyperlink r:id="rId26" ref="M4"/>
    <hyperlink r:id="rId27" ref="O4"/>
    <hyperlink r:id="rId28" ref="P4"/>
    <hyperlink r:id="rId29" ref="Q4"/>
    <hyperlink r:id="rId30" ref="S4"/>
    <hyperlink r:id="rId31" ref="T4"/>
    <hyperlink r:id="rId32" ref="X4"/>
    <hyperlink r:id="rId33" ref="Y4"/>
    <hyperlink r:id="rId34" ref="AA4"/>
    <hyperlink r:id="rId35" ref="AB4"/>
    <hyperlink r:id="rId36" ref="AC4"/>
    <hyperlink r:id="rId37" ref="AG4"/>
    <hyperlink r:id="rId38" location="google_vignette" ref="AH4"/>
    <hyperlink r:id="rId39" ref="AL4"/>
    <hyperlink r:id="rId40" ref="AM4"/>
    <hyperlink r:id="rId41" ref="AN4"/>
    <hyperlink r:id="rId42" location="zoom=true" ref="C5"/>
    <hyperlink r:id="rId43" location="zoom=true" ref="E5"/>
    <hyperlink r:id="rId44" ref="I5"/>
    <hyperlink r:id="rId45" ref="L5"/>
    <hyperlink r:id="rId46" location="zoom=true" ref="M5"/>
    <hyperlink r:id="rId47" ref="O5"/>
    <hyperlink r:id="rId48" ref="P5"/>
    <hyperlink r:id="rId49" ref="Q5"/>
    <hyperlink r:id="rId50" ref="S5"/>
    <hyperlink r:id="rId51" ref="T5"/>
    <hyperlink r:id="rId52" ref="U5"/>
    <hyperlink r:id="rId53" ref="X5"/>
    <hyperlink r:id="rId54" location=":~:text=The%20endowments%20collectively%20were%20valued,%25%20(net%20of%20fees)." ref="Y5"/>
    <hyperlink r:id="rId55" ref="AA5"/>
    <hyperlink r:id="rId56" ref="AB5"/>
    <hyperlink r:id="rId57" ref="AC5"/>
    <hyperlink r:id="rId58" ref="AG5"/>
    <hyperlink r:id="rId59" location="google_vignette" ref="AH5"/>
    <hyperlink r:id="rId60" ref="AL5"/>
    <hyperlink r:id="rId61" ref="AM5"/>
    <hyperlink r:id="rId62" ref="AN5"/>
    <hyperlink r:id="rId63" ref="C6"/>
    <hyperlink r:id="rId64" ref="L6"/>
    <hyperlink r:id="rId65" ref="M6"/>
    <hyperlink r:id="rId66" ref="O6"/>
    <hyperlink r:id="rId67" ref="X6"/>
    <hyperlink r:id="rId68" ref="Y6"/>
    <hyperlink r:id="rId69" ref="AA6"/>
    <hyperlink r:id="rId70" ref="AC6"/>
    <hyperlink r:id="rId71" ref="AG6"/>
    <hyperlink r:id="rId72" location="google_vignette" ref="AH6"/>
    <hyperlink r:id="rId73" ref="AL6"/>
    <hyperlink r:id="rId74" ref="AM6"/>
    <hyperlink r:id="rId75" ref="AP6"/>
    <hyperlink r:id="rId76" ref="C7"/>
    <hyperlink r:id="rId77" ref="E7"/>
    <hyperlink r:id="rId78" ref="F7"/>
    <hyperlink r:id="rId79" ref="G7"/>
    <hyperlink r:id="rId80" ref="I7"/>
    <hyperlink r:id="rId81" ref="L7"/>
    <hyperlink r:id="rId82" ref="M7"/>
    <hyperlink r:id="rId83" ref="P7"/>
    <hyperlink r:id="rId84" ref="T7"/>
    <hyperlink r:id="rId85" ref="X7"/>
    <hyperlink r:id="rId86" location=":~:text=In%20an%20era%20of%20increasing,for%20Berklee's%20students%2C%20including%20scholarships." ref="Y7"/>
    <hyperlink r:id="rId87" ref="AA7"/>
    <hyperlink r:id="rId88" ref="AB7"/>
    <hyperlink r:id="rId89" ref="AC7"/>
    <hyperlink r:id="rId90" ref="AG7"/>
    <hyperlink r:id="rId91" location="google_vignette" ref="AH7"/>
    <hyperlink r:id="rId92" location="brand-colors" ref="AL7"/>
    <hyperlink r:id="rId93" ref="AM7"/>
    <hyperlink r:id="rId94" ref="C8"/>
    <hyperlink r:id="rId95" ref="E8"/>
    <hyperlink r:id="rId96" ref="F8"/>
    <hyperlink r:id="rId97" ref="G8"/>
    <hyperlink r:id="rId98" ref="I8"/>
    <hyperlink r:id="rId99" ref="M8"/>
    <hyperlink r:id="rId100" ref="O8"/>
    <hyperlink r:id="rId101" ref="Q8"/>
    <hyperlink r:id="rId102" ref="S8"/>
    <hyperlink r:id="rId103" ref="U8"/>
    <hyperlink r:id="rId104" ref="W8"/>
    <hyperlink r:id="rId105" ref="X8"/>
    <hyperlink r:id="rId106" location=":~:text=Brown's%20endowment%20is%20its%20%246.6,real%20estate%20and%20other%20assets." ref="Y8"/>
    <hyperlink r:id="rId107" ref="AA8"/>
    <hyperlink r:id="rId108" ref="AB8"/>
    <hyperlink r:id="rId109" ref="AC8"/>
    <hyperlink r:id="rId110" ref="AG8"/>
    <hyperlink r:id="rId111" location="google_vignette" ref="AH8"/>
    <hyperlink r:id="rId112" ref="AL8"/>
    <hyperlink r:id="rId113" ref="AM8"/>
    <hyperlink r:id="rId114" ref="AP8"/>
    <hyperlink r:id="rId115" ref="C9"/>
    <hyperlink r:id="rId116" ref="E9"/>
    <hyperlink r:id="rId117" ref="I9"/>
    <hyperlink r:id="rId118" ref="M9"/>
    <hyperlink r:id="rId119" ref="O9"/>
    <hyperlink r:id="rId120" ref="P9"/>
    <hyperlink r:id="rId121" ref="Q9"/>
    <hyperlink r:id="rId122" ref="U9"/>
    <hyperlink r:id="rId123" location=":~:text=Bryn%20Mawr%20College%20is%20a,campus%20size%20is%20135%20acres." ref="X9"/>
    <hyperlink r:id="rId124" ref="Y9"/>
    <hyperlink r:id="rId125" location=":~:text=Bryn%20Mawr%20College%20is%20a,campus%20size%20is%20135%20acres." ref="AA9"/>
    <hyperlink r:id="rId126" ref="AB9"/>
    <hyperlink r:id="rId127" location=":~:text=Bryn%20Mawr%20College%20is%20a,campus%20size%20is%20135%20acres." ref="AC9"/>
    <hyperlink r:id="rId128" ref="AG9"/>
    <hyperlink r:id="rId129" location="google_vignette" ref="AH9"/>
    <hyperlink r:id="rId130" ref="AL9"/>
    <hyperlink r:id="rId131" ref="AM9"/>
    <hyperlink r:id="rId132" ref="AP9"/>
    <hyperlink r:id="rId133" ref="C10"/>
    <hyperlink r:id="rId134" ref="E10"/>
    <hyperlink r:id="rId135" ref="F10"/>
    <hyperlink r:id="rId136" ref="G10"/>
    <hyperlink r:id="rId137" ref="I10"/>
    <hyperlink r:id="rId138" ref="L10"/>
    <hyperlink r:id="rId139" ref="M10"/>
    <hyperlink r:id="rId140" ref="O10"/>
    <hyperlink r:id="rId141" ref="P10"/>
    <hyperlink r:id="rId142" ref="Q10"/>
    <hyperlink r:id="rId143" ref="T10"/>
    <hyperlink r:id="rId144" ref="U10"/>
    <hyperlink r:id="rId145" ref="V10"/>
    <hyperlink r:id="rId146" ref="X10"/>
    <hyperlink r:id="rId147" ref="Y10"/>
    <hyperlink r:id="rId148" ref="AA10"/>
    <hyperlink r:id="rId149" ref="AB10"/>
    <hyperlink r:id="rId150" ref="AC10"/>
    <hyperlink r:id="rId151" ref="AG10"/>
    <hyperlink r:id="rId152" location="google_vignette" ref="AH10"/>
    <hyperlink r:id="rId153" ref="AL10"/>
    <hyperlink r:id="rId154" ref="AM10"/>
    <hyperlink r:id="rId155" ref="AN10"/>
    <hyperlink r:id="rId156" ref="AP10"/>
    <hyperlink r:id="rId157" ref="C11"/>
    <hyperlink r:id="rId158" ref="E11"/>
    <hyperlink r:id="rId159" ref="F11"/>
    <hyperlink r:id="rId160" ref="G11"/>
    <hyperlink r:id="rId161" ref="I11"/>
    <hyperlink r:id="rId162" ref="L11"/>
    <hyperlink r:id="rId163" ref="O11"/>
    <hyperlink r:id="rId164" ref="Q11"/>
    <hyperlink r:id="rId165" ref="U11"/>
    <hyperlink r:id="rId166" ref="V11"/>
    <hyperlink r:id="rId167" ref="X11"/>
    <hyperlink r:id="rId168" ref="Y11"/>
    <hyperlink r:id="rId169" ref="AA11"/>
    <hyperlink r:id="rId170" ref="AC11"/>
    <hyperlink r:id="rId171" location="google_vignette" ref="AH11"/>
    <hyperlink r:id="rId172" ref="AL11"/>
    <hyperlink r:id="rId173" ref="AM11"/>
    <hyperlink r:id="rId174" ref="AP11"/>
    <hyperlink r:id="rId175" ref="C12"/>
    <hyperlink r:id="rId176" ref="E12"/>
    <hyperlink r:id="rId177" ref="F12"/>
    <hyperlink r:id="rId178" ref="G12"/>
    <hyperlink r:id="rId179" ref="L12"/>
    <hyperlink r:id="rId180" ref="M12"/>
    <hyperlink r:id="rId181" ref="O12"/>
    <hyperlink r:id="rId182" ref="Q12"/>
    <hyperlink r:id="rId183" ref="T12"/>
    <hyperlink r:id="rId184" ref="U12"/>
    <hyperlink r:id="rId185" ref="W12"/>
    <hyperlink r:id="rId186" ref="X12"/>
    <hyperlink r:id="rId187" ref="Y12"/>
    <hyperlink r:id="rId188" ref="AA12"/>
    <hyperlink r:id="rId189" ref="AC12"/>
    <hyperlink r:id="rId190" location="google_vignette" ref="AH12"/>
    <hyperlink r:id="rId191" ref="AL12"/>
    <hyperlink r:id="rId192" ref="AM12"/>
    <hyperlink r:id="rId193" ref="AP12"/>
    <hyperlink r:id="rId194" ref="C13"/>
    <hyperlink r:id="rId195" location="zoom=true" ref="E13"/>
    <hyperlink r:id="rId196" ref="L13"/>
    <hyperlink r:id="rId197" ref="M13"/>
    <hyperlink r:id="rId198" ref="P13"/>
    <hyperlink r:id="rId199" ref="X13"/>
    <hyperlink r:id="rId200" ref="AA13"/>
    <hyperlink r:id="rId201" ref="AC13"/>
    <hyperlink r:id="rId202" ref="AG13"/>
    <hyperlink r:id="rId203" location="google_vignette" ref="AH13"/>
    <hyperlink r:id="rId204" ref="C14"/>
    <hyperlink r:id="rId205" ref="E14"/>
    <hyperlink r:id="rId206" ref="F14"/>
    <hyperlink r:id="rId207" ref="G14"/>
    <hyperlink r:id="rId208" ref="I14"/>
    <hyperlink r:id="rId209" ref="L14"/>
    <hyperlink r:id="rId210" ref="M14"/>
    <hyperlink r:id="rId211" ref="O14"/>
    <hyperlink r:id="rId212" ref="P14"/>
    <hyperlink r:id="rId213" ref="Q14"/>
    <hyperlink r:id="rId214" ref="U14"/>
    <hyperlink r:id="rId215" ref="X14"/>
    <hyperlink r:id="rId216" ref="Y14"/>
    <hyperlink r:id="rId217" ref="AA14"/>
    <hyperlink r:id="rId218" ref="AB14"/>
    <hyperlink r:id="rId219" ref="AC14"/>
    <hyperlink r:id="rId220" ref="AG14"/>
    <hyperlink r:id="rId221" location="google_vignette" ref="AH14"/>
    <hyperlink r:id="rId222" ref="AL14"/>
    <hyperlink r:id="rId223" location=":~:text=Officially%2C%20Cornell%20does%20not%20have,Bear%20as%20Cornell's%20unofficial%20mascot." ref="AM14"/>
    <hyperlink r:id="rId224" ref="AN14"/>
    <hyperlink r:id="rId225" ref="AP14"/>
    <hyperlink r:id="rId226" ref="C15"/>
    <hyperlink r:id="rId227" ref="E15"/>
    <hyperlink r:id="rId228" ref="F15"/>
    <hyperlink r:id="rId229" ref="G15"/>
    <hyperlink r:id="rId230" ref="H15"/>
    <hyperlink r:id="rId231" ref="I15"/>
    <hyperlink r:id="rId232" ref="L15"/>
    <hyperlink r:id="rId233" ref="M15"/>
    <hyperlink r:id="rId234" ref="O15"/>
    <hyperlink r:id="rId235" ref="P15"/>
    <hyperlink r:id="rId236" ref="Q15"/>
    <hyperlink r:id="rId237" ref="R15"/>
    <hyperlink r:id="rId238" ref="U15"/>
    <hyperlink r:id="rId239" ref="X15"/>
    <hyperlink r:id="rId240" ref="Y15"/>
    <hyperlink r:id="rId241" ref="AA15"/>
    <hyperlink r:id="rId242" ref="AC15"/>
    <hyperlink r:id="rId243" ref="AG15"/>
    <hyperlink r:id="rId244" location="google_vignette" ref="AH15"/>
    <hyperlink r:id="rId245" ref="AL15"/>
    <hyperlink r:id="rId246" ref="AM15"/>
    <hyperlink r:id="rId247" ref="AP15"/>
    <hyperlink r:id="rId248" ref="C16"/>
    <hyperlink r:id="rId249" ref="E16"/>
    <hyperlink r:id="rId250" ref="F16"/>
    <hyperlink r:id="rId251" ref="G16"/>
    <hyperlink r:id="rId252" ref="I16"/>
    <hyperlink r:id="rId253" ref="L16"/>
    <hyperlink r:id="rId254" ref="M16"/>
    <hyperlink r:id="rId255" ref="T16"/>
    <hyperlink r:id="rId256" ref="V16"/>
    <hyperlink r:id="rId257" ref="AA16"/>
    <hyperlink r:id="rId258" ref="AD16"/>
    <hyperlink r:id="rId259" location="google_vignette" ref="AH16"/>
    <hyperlink r:id="rId260" ref="AL16"/>
    <hyperlink r:id="rId261" ref="AM16"/>
    <hyperlink r:id="rId262" ref="C17"/>
    <hyperlink r:id="rId263" ref="E17"/>
    <hyperlink r:id="rId264" ref="F17"/>
    <hyperlink r:id="rId265" ref="I17"/>
    <hyperlink r:id="rId266" ref="L17"/>
    <hyperlink r:id="rId267" ref="M17"/>
    <hyperlink r:id="rId268" ref="O17"/>
    <hyperlink r:id="rId269" ref="P17"/>
    <hyperlink r:id="rId270" ref="Q17"/>
    <hyperlink r:id="rId271" ref="U17"/>
    <hyperlink r:id="rId272" ref="X17"/>
    <hyperlink r:id="rId273" ref="Y17"/>
    <hyperlink r:id="rId274" ref="AA17"/>
    <hyperlink r:id="rId275" ref="AB17"/>
    <hyperlink r:id="rId276" ref="AC17"/>
    <hyperlink r:id="rId277" ref="AG17"/>
    <hyperlink r:id="rId278" location="google_vignette" ref="AH17"/>
    <hyperlink r:id="rId279" ref="AL17"/>
    <hyperlink r:id="rId280" ref="AM17"/>
    <hyperlink r:id="rId281" ref="AN17"/>
    <hyperlink r:id="rId282" ref="AP17"/>
    <hyperlink r:id="rId283" ref="C18"/>
    <hyperlink r:id="rId284" ref="E18"/>
    <hyperlink r:id="rId285" ref="F18"/>
    <hyperlink r:id="rId286" ref="G18"/>
    <hyperlink r:id="rId287" ref="H18"/>
    <hyperlink r:id="rId288" ref="I18"/>
    <hyperlink r:id="rId289" ref="L18"/>
    <hyperlink r:id="rId290" ref="M18"/>
    <hyperlink r:id="rId291" ref="O18"/>
    <hyperlink r:id="rId292" ref="P18"/>
    <hyperlink r:id="rId293" ref="T18"/>
    <hyperlink r:id="rId294" ref="X18"/>
    <hyperlink r:id="rId295" ref="Y18"/>
    <hyperlink r:id="rId296" ref="AA18"/>
    <hyperlink r:id="rId297" ref="AB18"/>
    <hyperlink r:id="rId298" ref="AC18"/>
    <hyperlink r:id="rId299" ref="AG18"/>
    <hyperlink r:id="rId300" location="google_vignette" ref="AH18"/>
    <hyperlink r:id="rId301" ref="AL18"/>
    <hyperlink r:id="rId302" ref="AM18"/>
    <hyperlink r:id="rId303" ref="AP18"/>
    <hyperlink r:id="rId304" ref="C19"/>
    <hyperlink r:id="rId305" ref="E19"/>
    <hyperlink r:id="rId306" ref="F19"/>
    <hyperlink r:id="rId307" ref="G19"/>
    <hyperlink r:id="rId308" ref="I19"/>
    <hyperlink r:id="rId309" ref="L19"/>
    <hyperlink r:id="rId310" ref="M19"/>
    <hyperlink r:id="rId311" ref="O19"/>
    <hyperlink r:id="rId312" ref="P19"/>
    <hyperlink r:id="rId313" ref="Q19"/>
    <hyperlink r:id="rId314" ref="T19"/>
    <hyperlink r:id="rId315" ref="U19"/>
    <hyperlink r:id="rId316" ref="X19"/>
    <hyperlink r:id="rId317" ref="Y19"/>
    <hyperlink r:id="rId318" ref="AA19"/>
    <hyperlink r:id="rId319" ref="AB19"/>
    <hyperlink r:id="rId320" ref="AC19"/>
    <hyperlink r:id="rId321" ref="AG19"/>
    <hyperlink r:id="rId322" location="google_vignette" ref="AH19"/>
    <hyperlink r:id="rId323" ref="AL19"/>
    <hyperlink r:id="rId324" ref="AM19"/>
    <hyperlink r:id="rId325" ref="C20"/>
    <hyperlink r:id="rId326" ref="E20"/>
    <hyperlink r:id="rId327" ref="F20"/>
    <hyperlink r:id="rId328" ref="G20"/>
    <hyperlink r:id="rId329" ref="I20"/>
    <hyperlink r:id="rId330" ref="L20"/>
    <hyperlink r:id="rId331" ref="M20"/>
    <hyperlink r:id="rId332" ref="O20"/>
    <hyperlink r:id="rId333" ref="P20"/>
    <hyperlink r:id="rId334" ref="Q20"/>
    <hyperlink r:id="rId335" ref="T20"/>
    <hyperlink r:id="rId336" ref="U20"/>
    <hyperlink r:id="rId337" ref="X20"/>
    <hyperlink r:id="rId338" ref="Y20"/>
    <hyperlink r:id="rId339" ref="AA20"/>
    <hyperlink r:id="rId340" ref="AB20"/>
    <hyperlink r:id="rId341" ref="AC20"/>
    <hyperlink r:id="rId342" ref="AG20"/>
    <hyperlink r:id="rId343" location="google_vignette" ref="AH20"/>
    <hyperlink r:id="rId344" ref="AL20"/>
    <hyperlink r:id="rId345" ref="AM20"/>
    <hyperlink r:id="rId346" ref="AP20"/>
    <hyperlink r:id="rId347" ref="C21"/>
    <hyperlink r:id="rId348" ref="E21"/>
    <hyperlink r:id="rId349" ref="F21"/>
    <hyperlink r:id="rId350" ref="G21"/>
    <hyperlink r:id="rId351" ref="I21"/>
    <hyperlink r:id="rId352" ref="L21"/>
    <hyperlink r:id="rId353" ref="M21"/>
    <hyperlink r:id="rId354" ref="O21"/>
    <hyperlink r:id="rId355" ref="P21"/>
    <hyperlink r:id="rId356" ref="Q21"/>
    <hyperlink r:id="rId357" ref="S21"/>
    <hyperlink r:id="rId358" ref="T21"/>
    <hyperlink r:id="rId359" ref="U21"/>
    <hyperlink r:id="rId360" ref="X21"/>
    <hyperlink r:id="rId361" ref="AA21"/>
    <hyperlink r:id="rId362" ref="AC21"/>
    <hyperlink r:id="rId363" location="google_vignette" ref="AH21"/>
    <hyperlink r:id="rId364" ref="AL21"/>
    <hyperlink r:id="rId365" ref="AM21"/>
    <hyperlink r:id="rId366" ref="AN21"/>
    <hyperlink r:id="rId367" ref="C22"/>
    <hyperlink r:id="rId368" ref="E22"/>
    <hyperlink r:id="rId369" ref="F22"/>
    <hyperlink r:id="rId370" ref="G22"/>
    <hyperlink r:id="rId371" ref="I22"/>
    <hyperlink r:id="rId372" ref="L22"/>
    <hyperlink r:id="rId373" ref="M22"/>
    <hyperlink r:id="rId374" ref="O22"/>
    <hyperlink r:id="rId375" ref="Q22"/>
    <hyperlink r:id="rId376" ref="T22"/>
    <hyperlink r:id="rId377" ref="U22"/>
    <hyperlink r:id="rId378" ref="X22"/>
    <hyperlink r:id="rId379" ref="Y22"/>
    <hyperlink r:id="rId380" ref="AA22"/>
    <hyperlink r:id="rId381" ref="AB22"/>
    <hyperlink r:id="rId382" ref="AC22"/>
    <hyperlink r:id="rId383" ref="AG22"/>
    <hyperlink r:id="rId384" location="google_vignette" ref="AH22"/>
    <hyperlink r:id="rId385" ref="AL22"/>
    <hyperlink r:id="rId386" ref="AM22"/>
    <hyperlink r:id="rId387" ref="AN22"/>
    <hyperlink r:id="rId388" ref="AP22"/>
    <hyperlink r:id="rId389" ref="C23"/>
    <hyperlink r:id="rId390" ref="E23"/>
    <hyperlink r:id="rId391" ref="F23"/>
    <hyperlink r:id="rId392" ref="G23"/>
    <hyperlink r:id="rId393" ref="I23"/>
    <hyperlink r:id="rId394" ref="L23"/>
    <hyperlink r:id="rId395" ref="M23"/>
    <hyperlink r:id="rId396" ref="O23"/>
    <hyperlink r:id="rId397" ref="P23"/>
    <hyperlink r:id="rId398" ref="Q23"/>
    <hyperlink r:id="rId399" ref="T23"/>
    <hyperlink r:id="rId400" ref="U23"/>
    <hyperlink r:id="rId401" ref="X23"/>
    <hyperlink r:id="rId402" ref="Y23"/>
    <hyperlink r:id="rId403" ref="AA23"/>
    <hyperlink r:id="rId404" ref="AB23"/>
    <hyperlink r:id="rId405" ref="AC23"/>
    <hyperlink r:id="rId406" ref="AG23"/>
    <hyperlink r:id="rId407" location="google_vignette" ref="AH23"/>
    <hyperlink r:id="rId408" ref="AL23"/>
    <hyperlink r:id="rId409" location=":~:text=The%20alumni%20of%20Fordham%20University,on%20the%20Rose%20Hill%20campus." ref="AM23"/>
    <hyperlink r:id="rId410" ref="AP23"/>
    <hyperlink r:id="rId411" ref="C24"/>
    <hyperlink r:id="rId412" ref="L24"/>
    <hyperlink r:id="rId413" ref="M24"/>
    <hyperlink r:id="rId414" ref="O24"/>
    <hyperlink r:id="rId415" ref="P24"/>
    <hyperlink r:id="rId416" ref="S24"/>
    <hyperlink r:id="rId417" ref="T24"/>
    <hyperlink r:id="rId418" ref="U24"/>
    <hyperlink r:id="rId419" ref="X24"/>
    <hyperlink r:id="rId420" ref="Y24"/>
    <hyperlink r:id="rId421" ref="AA24"/>
    <hyperlink r:id="rId422" ref="AB24"/>
    <hyperlink r:id="rId423" ref="AC24"/>
    <hyperlink r:id="rId424" ref="AG24"/>
    <hyperlink r:id="rId425" location="google_vignette" ref="AH24"/>
    <hyperlink r:id="rId426" ref="AL24"/>
    <hyperlink r:id="rId427" ref="AM24"/>
    <hyperlink r:id="rId428" ref="AN24"/>
    <hyperlink r:id="rId429" ref="AP24"/>
    <hyperlink r:id="rId430" ref="C25"/>
    <hyperlink r:id="rId431" ref="L25"/>
    <hyperlink r:id="rId432" ref="M25"/>
    <hyperlink r:id="rId433" ref="P25"/>
    <hyperlink r:id="rId434" ref="T25"/>
    <hyperlink r:id="rId435" ref="X25"/>
    <hyperlink r:id="rId436" ref="Y25"/>
    <hyperlink r:id="rId437" ref="AA25"/>
    <hyperlink r:id="rId438" ref="AC25"/>
    <hyperlink r:id="rId439" ref="AG25"/>
    <hyperlink r:id="rId440" location="google_vignette" ref="AH25"/>
    <hyperlink r:id="rId441" ref="AL25"/>
    <hyperlink r:id="rId442" location=":~:text=Fans%20of%20Mason's%20sports%20teams,a%20dapper%2C%20almost%20superhero%20Patriot." ref="AM25"/>
    <hyperlink r:id="rId443" ref="C26"/>
    <hyperlink r:id="rId444" ref="E26"/>
    <hyperlink r:id="rId445" ref="F26"/>
    <hyperlink r:id="rId446" ref="G26"/>
    <hyperlink r:id="rId447" ref="I26"/>
    <hyperlink r:id="rId448" ref="L26"/>
    <hyperlink r:id="rId449" ref="M26"/>
    <hyperlink r:id="rId450" ref="O26"/>
    <hyperlink r:id="rId451" ref="P26"/>
    <hyperlink r:id="rId452" ref="Q26"/>
    <hyperlink r:id="rId453" ref="S26"/>
    <hyperlink r:id="rId454" ref="T26"/>
    <hyperlink r:id="rId455" ref="U26"/>
    <hyperlink r:id="rId456" ref="X26"/>
    <hyperlink r:id="rId457" ref="Y26"/>
    <hyperlink r:id="rId458" ref="AA26"/>
    <hyperlink r:id="rId459" ref="AB26"/>
    <hyperlink r:id="rId460" ref="AC26"/>
    <hyperlink r:id="rId461" ref="AG26"/>
    <hyperlink r:id="rId462" ref="AH26"/>
    <hyperlink r:id="rId463" ref="AL26"/>
    <hyperlink r:id="rId464" ref="AM26"/>
    <hyperlink r:id="rId465" ref="C27"/>
    <hyperlink r:id="rId466" ref="E27"/>
    <hyperlink r:id="rId467" ref="F27"/>
    <hyperlink r:id="rId468" ref="G27"/>
    <hyperlink r:id="rId469" ref="L27"/>
    <hyperlink r:id="rId470" ref="M27"/>
    <hyperlink r:id="rId471" ref="P27"/>
    <hyperlink r:id="rId472" ref="S27"/>
    <hyperlink r:id="rId473" ref="T27"/>
    <hyperlink r:id="rId474" ref="X27"/>
    <hyperlink r:id="rId475" ref="Y27"/>
    <hyperlink r:id="rId476" ref="AA27"/>
    <hyperlink r:id="rId477" ref="AB27"/>
    <hyperlink r:id="rId478" ref="AC27"/>
    <hyperlink r:id="rId479" ref="AG27"/>
    <hyperlink r:id="rId480" ref="AH27"/>
    <hyperlink r:id="rId481" ref="AL27"/>
    <hyperlink r:id="rId482" location=":~:text=Jack%20the%20Bulldog%20is%20Georgetown,Bulldog%20to%20campus%20in%201962." ref="AM27"/>
    <hyperlink r:id="rId483" ref="AP27"/>
    <hyperlink r:id="rId484" ref="C28"/>
    <hyperlink r:id="rId485" ref="E28"/>
    <hyperlink r:id="rId486" ref="I28"/>
    <hyperlink r:id="rId487" ref="L28"/>
    <hyperlink r:id="rId488" ref="M28"/>
    <hyperlink r:id="rId489" ref="O28"/>
    <hyperlink r:id="rId490" ref="P28"/>
    <hyperlink r:id="rId491" ref="Q28"/>
    <hyperlink r:id="rId492" ref="U28"/>
    <hyperlink r:id="rId493" ref="W28"/>
    <hyperlink r:id="rId494" ref="X28"/>
    <hyperlink r:id="rId495" ref="Y28"/>
    <hyperlink r:id="rId496" ref="AA28"/>
    <hyperlink r:id="rId497" ref="AB28"/>
    <hyperlink r:id="rId498" ref="AC28"/>
    <hyperlink r:id="rId499" ref="AG28"/>
    <hyperlink r:id="rId500" location="google_vignette" ref="AH28"/>
    <hyperlink r:id="rId501" ref="AL28"/>
    <hyperlink r:id="rId502" ref="AM28"/>
    <hyperlink r:id="rId503" ref="AN28"/>
    <hyperlink r:id="rId504" ref="C29"/>
    <hyperlink r:id="rId505" ref="O29"/>
    <hyperlink r:id="rId506" ref="Q29"/>
    <hyperlink r:id="rId507" ref="V29"/>
    <hyperlink r:id="rId508" ref="Y29"/>
    <hyperlink r:id="rId509" ref="AA29"/>
    <hyperlink r:id="rId510" ref="AC29"/>
    <hyperlink r:id="rId511" ref="C30"/>
    <hyperlink r:id="rId512" ref="L30"/>
    <hyperlink r:id="rId513" ref="M30"/>
    <hyperlink r:id="rId514" ref="Q30"/>
    <hyperlink r:id="rId515" ref="R30"/>
    <hyperlink r:id="rId516" location=":~:text=Overview,campus%20size%20is%20200%20acres." ref="Y30"/>
    <hyperlink r:id="rId517" location=":~:text=Overview,campus%20size%20is%20200%20acres." ref="AA30"/>
    <hyperlink r:id="rId518" ref="AC30"/>
    <hyperlink r:id="rId519" ref="B31"/>
    <hyperlink r:id="rId520" ref="C31"/>
    <hyperlink r:id="rId521" ref="I31"/>
    <hyperlink r:id="rId522" location=":~:text=Howard%20University%20has%20cancelled%20graduation,A%20student%20was%20found%20injured.&amp;text=The%20incident%20took%20place%20at,Allied%20Health%20Sciences%20had%20gathered." ref="P31"/>
    <hyperlink r:id="rId523" location=":~:text=Howard%20University%20has%20a%20total,students%20and%2072%25%20female%20students." ref="Y31"/>
    <hyperlink r:id="rId524" location=":~:text=Howard%20University%20has%20a%20total,students%20and%2072%25%20female%20students." ref="AA31"/>
    <hyperlink r:id="rId525" ref="AC31"/>
    <hyperlink r:id="rId526" location=":~:text=The%20protesters%20continue%20to%20demand,the%20encampment%20in%20Dunn%20Meadow." ref="C32"/>
    <hyperlink r:id="rId527" ref="Q32"/>
    <hyperlink r:id="rId528" ref="R32"/>
    <hyperlink r:id="rId529" ref="T32"/>
    <hyperlink r:id="rId530" location=":~:text=Overview,campus%20size%20is%201%2C953%20acres." ref="Y32"/>
    <hyperlink r:id="rId531" location=":~:text=Overview,campus%20size%20is%201%2C953%20acres." ref="AA32"/>
    <hyperlink r:id="rId532" ref="AC32"/>
    <hyperlink r:id="rId533" location=":~:text=PSC%20has%20made%20posts%20on,and%20middle%20eastern%20cultural%20center%2C" ref="C33"/>
    <hyperlink r:id="rId534" location=":~:text=Overview,campus%20size%20is%20539%20acres." ref="Y33"/>
    <hyperlink r:id="rId535" location=":~:text=Overview,campus%20size%20is%20539%20acres." ref="AA33"/>
    <hyperlink r:id="rId536" ref="AC33"/>
    <hyperlink r:id="rId537" ref="AE33"/>
    <hyperlink r:id="rId538" location=":~:text=One%20of%20the%20students'%20primary,parties'%20vow%20not%20to%20restart." ref="C34"/>
    <hyperlink r:id="rId539" location=":~:text=Overview,campus%20size%20is%20140%20acres." ref="Y34"/>
    <hyperlink r:id="rId540" location=":~:text=Overview,campus%20size%20is%20140%20acres." ref="AA34"/>
    <hyperlink r:id="rId541" ref="AC34"/>
    <hyperlink r:id="rId542" location=":~:text=LSU%20organizations%20Students%20for%20a,oppose%20the%20pro%2DPalestinian%20efforts." ref="C35"/>
    <hyperlink r:id="rId543" location=":~:text=Louisiana%20State%20University%E2%80%94Baton%20Rouge,campus%20size%20is%202%2C000%20acres." ref="Y35"/>
    <hyperlink r:id="rId544" location=":~:text=Louisiana%20State%20University%E2%80%94Baton%20Rouge,campus%20size%20is%202%2C000%20acres." ref="AA35"/>
    <hyperlink r:id="rId545" ref="AC35"/>
    <hyperlink r:id="rId546" ref="AE35"/>
    <hyperlink r:id="rId547" ref="C36"/>
    <hyperlink r:id="rId548" location=":~:text=It%20has%20a%20total%20undergraduate,is%20National%20Universities%2C%20%23142." ref="Y36"/>
    <hyperlink r:id="rId549" location=":~:text=It%20has%20a%20total%20undergraduate,is%20National%20Universities%2C%20%23142." ref="AA36"/>
    <hyperlink r:id="rId550" location=":~:text=Police%20cleared%20the%20pro%2DPalestinian,and%20research%20ties%20with%20Israel." ref="C37"/>
    <hyperlink r:id="rId551" ref="F37"/>
    <hyperlink r:id="rId552" ref="G37"/>
    <hyperlink r:id="rId553" ref="S37"/>
    <hyperlink r:id="rId554" location=":~:text=Massachusetts%20Institute%20of%20Technology%20is,campus%20size%20is%20168%20acres." ref="Y37"/>
    <hyperlink r:id="rId555" location=":~:text=Massachusetts%20Institute%20of%20Technology%20is,campus%20size%20is%20168%20acres." ref="AA37"/>
    <hyperlink r:id="rId556" location=":~:text=The%20demands%20include%3A,study%20abroad%20programs%20in%20Israel.%E2%80%9D" ref="C38"/>
    <hyperlink r:id="rId557" location=":~:text=Metropolitan%20State%20University%20of%20Denver%20is%20a%20public%20institution%20that,campus%20size%20is%20127%20acres." ref="Y38"/>
    <hyperlink r:id="rId558" location=":~:text=Metropolitan%20State%20University%20of%20Denver%20is%20a%20public%20institution%20that,campus%20size%20is%20127%20acres." ref="AA38"/>
    <hyperlink r:id="rId559" ref="AC38"/>
    <hyperlink r:id="rId560" ref="AD38"/>
    <hyperlink r:id="rId561" ref="AE38"/>
    <hyperlink r:id="rId562" ref="C39"/>
    <hyperlink r:id="rId563" location=":~:text=It%20has%20a%20total%20undergraduate,is%20National%20Universities%2C%20%23133." ref="Y39"/>
    <hyperlink r:id="rId564" location=":~:text=It%20has%20a%20total%20undergraduate,is%20National%20Universities%2C%20%23133." ref="AA39"/>
    <hyperlink r:id="rId565" ref="C40"/>
    <hyperlink r:id="rId566" location=":~:text=Overview,campus%20size%20is%205%2C192%20acres." ref="Y40"/>
    <hyperlink r:id="rId567" location=":~:text=Overview,campus%20size%20is%205%2C192%20acres." ref="AA40"/>
    <hyperlink r:id="rId568" ref="AC40"/>
    <hyperlink r:id="rId569" ref="AD40"/>
    <hyperlink r:id="rId570" ref="AE40"/>
    <hyperlink r:id="rId571" ref="C41"/>
    <hyperlink r:id="rId572" location=":~:text=Overview,campus%20size%20is%20350%20acres." ref="Y41"/>
    <hyperlink r:id="rId573" location=":~:text=Overview,campus%20size%20is%20350%20acres." ref="AA41"/>
    <hyperlink r:id="rId574" location=":~:text=More%20than%205%2C000%20NYU%20alumni,and%20faculty%20participating%20in%20pro%2D" ref="C42"/>
    <hyperlink r:id="rId575" ref="S42"/>
    <hyperlink r:id="rId576" location=":~:text=Overview,and%20the%20setting%20is%20Urban." ref="Y42"/>
    <hyperlink r:id="rId577" location=":~:text=Overview,and%20the%20setting%20is%20Urban." ref="AA42"/>
    <hyperlink r:id="rId578" location=":~:text=The%20encampment%20demanding%20UNC%20to,with%20the%20UNC%20administration's%20stipulations." ref="C43"/>
    <hyperlink r:id="rId579" ref="S43"/>
    <hyperlink r:id="rId580" ref="Y43"/>
    <hyperlink r:id="rId581" ref="AA43"/>
    <hyperlink r:id="rId582" location=":~:text=North%20Carolina%20State%20University%20is,campus%20size%20is%202%2C140%20acres." ref="Y44"/>
    <hyperlink r:id="rId583" location=":~:text=North%20Carolina%20State%20University%20is,campus%20size%20is%202%2C140%20acres." ref="AA44"/>
    <hyperlink r:id="rId584" ref="C45"/>
    <hyperlink r:id="rId585" ref="S45"/>
    <hyperlink r:id="rId586" location=":~:text=Northeastern%20University%20is%20a%20private,campus%20size%20is%2073%20acres." ref="Y45"/>
    <hyperlink r:id="rId587" location=":~:text=Northeastern%20University%20is%20a%20private,campus%20size%20is%2073%20acres." ref="AA45"/>
    <hyperlink r:id="rId588" ref="AC45"/>
    <hyperlink r:id="rId589" location="textNorthwestern20tent20encampment20came20down20this20weektextOne20of20the20key20demandsfrom20Israels20occupation20in20Palestine22" ref="C46"/>
    <hyperlink r:id="rId590" ref="U46"/>
    <hyperlink r:id="rId591" location=":~:text=Northwestern%20University%20is%20a%20private,a%20quarter%2Dbased%20academic%20calendar." ref="Y46"/>
    <hyperlink r:id="rId592" location=":~:text=Northwestern%20University%20is%20a%20private,a%20quarter%2Dbased%20academic%20calendar." ref="AA46"/>
    <hyperlink r:id="rId593" ref="C47"/>
    <hyperlink r:id="rId594" ref="I47"/>
    <hyperlink r:id="rId595" ref="Y47"/>
    <hyperlink r:id="rId596" ref="AA47"/>
    <hyperlink r:id="rId597" ref="C48"/>
    <hyperlink r:id="rId598" location=":~:text=The%20LA%20Times%20quoted%20LAPD,11%3A30%20p.m.%20May%202." ref="S48"/>
    <hyperlink r:id="rId599" ref="U48"/>
    <hyperlink r:id="rId600" location=":~:text=It%20has%20a%20total%20undergraduate,Liberal%20Arts%20Colleges%2C%20%2335." ref="Y48"/>
    <hyperlink r:id="rId601" location=":~:text=It%20has%20a%20total%20undergraduate,Liberal%20Arts%20Colleges%2C%20%2335." ref="AA48"/>
    <hyperlink r:id="rId602" ref="AC48"/>
    <hyperlink r:id="rId603" ref="C49"/>
    <hyperlink r:id="rId604" location=":~:text=Thirty%2Dsix%20people%20were%20arrested,tents%20outside%20the%20student%20union." ref="S49"/>
    <hyperlink r:id="rId605" ref="U49"/>
    <hyperlink r:id="rId606" location=":~:text=Overview,campus%20size%20is%201%2C714%20acres." ref="Y49"/>
    <hyperlink r:id="rId607" location=":~:text=Overview,campus%20size%20is%201%2C714%20acres." ref="AA49"/>
    <hyperlink r:id="rId608" location=":~:text=A%20handful%20of%20faculty%20members,Israel's%20ongoing%20offensive%20in%20Gaza." ref="C50"/>
    <hyperlink r:id="rId609" location="textNEW20YORK202D2D20The20NYPDlater20at20The20New20School" ref="S50"/>
    <hyperlink r:id="rId610" location=":~:text=actor%20Bradley%20Cooper.-,The%20New%20School%20is%20a%20private%20institution%20that%20was%20founded,and%20the%20setting%20is%20Urban." ref="Y50"/>
    <hyperlink r:id="rId611" location=":~:text=actor%20Bradley%20Cooper.-,The%20New%20School%20is%20a%20private%20institution%20that%20was%20founded,and%20the%20setting%20is%20Urban." ref="AA50"/>
    <hyperlink r:id="rId612" ref="AC50"/>
    <hyperlink r:id="rId613" ref="C51"/>
    <hyperlink r:id="rId614" ref="Y51"/>
    <hyperlink r:id="rId615" ref="AA51"/>
    <hyperlink r:id="rId616" ref="C52"/>
    <hyperlink r:id="rId617" ref="S52"/>
    <hyperlink r:id="rId618" location=":~:text=Overview,campus%20size%20is%20690%20acres." ref="Y52"/>
    <hyperlink r:id="rId619" location=":~:text=Overview,campus%20size%20is%20690%20acres." ref="AA52"/>
    <hyperlink r:id="rId620" location=":~:text=Thirteen%20people%20were%20arrested%20at,linked%20to%20Israel's%20military%20campaigns." ref="S53"/>
    <hyperlink r:id="rId621" location=":~:text=Purdue%20University%E2%80%94Main%20Campus%20is,campus%20size%20is%202%2C468%20acres." ref="Y53"/>
    <hyperlink r:id="rId622" location=":~:text=Purdue%20University%E2%80%94Main%20Campus%20is,campus%20size%20is%202%2C468%20acres." ref="AA53"/>
    <hyperlink r:id="rId623" location=":~:text=It%20has%20a%20total%20undergraduate,is%20National%20Universities%2C%20%23151." ref="Y54"/>
    <hyperlink r:id="rId624" location=":~:text=It%20has%20a%20total%20undergraduate,is%20National%20Universities%2C%20%23151." ref="AA54"/>
    <hyperlink r:id="rId625" ref="AO54"/>
    <hyperlink r:id="rId626" ref="C55"/>
    <hyperlink r:id="rId627" location=":~:text=Rice%20University%20is%20a%20private,a%20semester%2Dbased%20academic%20calendar." ref="Y55"/>
    <hyperlink r:id="rId628" location=":~:text=Rice%20University%20is%20a%20private,a%20semester%2Dbased%20academic%20calendar." ref="AA55"/>
    <hyperlink r:id="rId629" ref="C56"/>
    <hyperlink r:id="rId630" ref="F56"/>
    <hyperlink r:id="rId631" ref="G56"/>
    <hyperlink r:id="rId632" ref="H56"/>
    <hyperlink r:id="rId633" ref="P56"/>
    <hyperlink r:id="rId634" ref="V56"/>
    <hyperlink r:id="rId635" location=":~:text=Overview,campus%20size%20is%202%2C656%20acres." ref="Y56"/>
    <hyperlink r:id="rId636" location=":~:text=Overview,campus%20size%20is%202%2C656%20acres." ref="AA56"/>
    <hyperlink r:id="rId637" ref="AL56"/>
    <hyperlink r:id="rId638" ref="AM56"/>
    <hyperlink r:id="rId639" ref="AP56"/>
    <hyperlink r:id="rId640" ref="I57"/>
    <hyperlink r:id="rId641" ref="U57"/>
    <hyperlink r:id="rId642" location=":~:text=San%20Francisco%20State%20University%20is,a%20semester%2Dbased%20academic%20calendar." ref="X57"/>
    <hyperlink r:id="rId643" ref="Y57"/>
    <hyperlink r:id="rId644" location=":~:text=San%20Francisco%20State%20University%20is,a%20semester%2Dbased%20academic%20calendar." ref="AA57"/>
    <hyperlink r:id="rId645" ref="AG57"/>
    <hyperlink r:id="rId646" ref="AH57"/>
    <hyperlink r:id="rId647" ref="AM57"/>
    <hyperlink r:id="rId648" ref="AO57"/>
    <hyperlink r:id="rId649" ref="AP57"/>
    <hyperlink r:id="rId650" ref="C58"/>
    <hyperlink r:id="rId651" ref="E58"/>
    <hyperlink r:id="rId652" ref="F58"/>
    <hyperlink r:id="rId653" ref="G58"/>
    <hyperlink r:id="rId654" ref="I58"/>
    <hyperlink r:id="rId655" ref="L58"/>
    <hyperlink r:id="rId656" ref="U58"/>
    <hyperlink r:id="rId657" ref="X58"/>
    <hyperlink r:id="rId658" ref="Y58"/>
    <hyperlink r:id="rId659" ref="AA58"/>
    <hyperlink r:id="rId660" ref="AG58"/>
    <hyperlink r:id="rId661" ref="AH58"/>
    <hyperlink r:id="rId662" ref="AM58"/>
    <hyperlink r:id="rId663" ref="AO58"/>
    <hyperlink r:id="rId664" ref="AP58"/>
    <hyperlink r:id="rId665" ref="C59"/>
    <hyperlink r:id="rId666" ref="E59"/>
    <hyperlink r:id="rId667" ref="I59"/>
    <hyperlink r:id="rId668" ref="L59"/>
    <hyperlink r:id="rId669" ref="M59"/>
    <hyperlink r:id="rId670" ref="O59"/>
    <hyperlink r:id="rId671" ref="V59"/>
    <hyperlink r:id="rId672" ref="X59"/>
    <hyperlink r:id="rId673" ref="Y59"/>
    <hyperlink r:id="rId674" ref="AA59"/>
    <hyperlink r:id="rId675" ref="AG59"/>
    <hyperlink r:id="rId676" ref="AH59"/>
    <hyperlink r:id="rId677" location="vhid=29iBiK2arv5YNM&amp;vssid=mosaic" ref="AM59"/>
    <hyperlink r:id="rId678" ref="AO59"/>
    <hyperlink r:id="rId679" ref="AP59"/>
    <hyperlink r:id="rId680" ref="C60"/>
    <hyperlink r:id="rId681" ref="E60"/>
    <hyperlink r:id="rId682" ref="I60"/>
    <hyperlink r:id="rId683" ref="M60"/>
    <hyperlink r:id="rId684" ref="O60"/>
    <hyperlink r:id="rId685" ref="Q60"/>
    <hyperlink r:id="rId686" ref="X60"/>
    <hyperlink r:id="rId687" ref="Y60"/>
    <hyperlink r:id="rId688" location=":~:text=Stanford%20University%20is%20home%20to,increase%20in%20the%20undergraduate%20population." ref="AA60"/>
    <hyperlink r:id="rId689" ref="AC60"/>
    <hyperlink r:id="rId690" location=":~:text=How%20Aid%20Works,all%20grant%20aid%20is%20applied." ref="AG60"/>
    <hyperlink r:id="rId691" ref="AH60"/>
    <hyperlink r:id="rId692" location="vhid=SY4d3mUqHU0tNM&amp;vssid=mosaic" ref="AM60"/>
    <hyperlink r:id="rId693" ref="AO60"/>
    <hyperlink r:id="rId694" ref="AP60"/>
    <hyperlink r:id="rId695" ref="C61"/>
    <hyperlink r:id="rId696" ref="E61"/>
    <hyperlink r:id="rId697" ref="I61"/>
    <hyperlink r:id="rId698" ref="Q61"/>
    <hyperlink r:id="rId699" ref="S61"/>
    <hyperlink r:id="rId700" ref="T61"/>
    <hyperlink r:id="rId701" ref="U61"/>
    <hyperlink r:id="rId702" ref="X61"/>
    <hyperlink r:id="rId703" ref="Y61"/>
    <hyperlink r:id="rId704" ref="AA61"/>
    <hyperlink r:id="rId705" ref="AC61"/>
    <hyperlink r:id="rId706" ref="AD61"/>
    <hyperlink r:id="rId707" ref="AE61"/>
    <hyperlink r:id="rId708" location=":~:text=The%20first%2Din%2Dthe%2D,campaign%20in%20New%20York%20State." ref="AH61"/>
    <hyperlink r:id="rId709" ref="AM61"/>
    <hyperlink r:id="rId710" ref="AO61"/>
    <hyperlink r:id="rId711" ref="AP61"/>
    <hyperlink r:id="rId712" ref="C62"/>
    <hyperlink r:id="rId713" ref="E62"/>
    <hyperlink r:id="rId714" ref="I62"/>
    <hyperlink r:id="rId715" ref="X62"/>
    <hyperlink r:id="rId716" ref="Y62"/>
    <hyperlink r:id="rId717" ref="AA62"/>
    <hyperlink r:id="rId718" ref="AC62"/>
    <hyperlink r:id="rId719" ref="AH62"/>
    <hyperlink r:id="rId720" ref="AM62"/>
    <hyperlink r:id="rId721" ref="AO62"/>
    <hyperlink r:id="rId722" ref="AP62"/>
    <hyperlink r:id="rId723" ref="C63"/>
    <hyperlink r:id="rId724" ref="E63"/>
    <hyperlink r:id="rId725" ref="I63"/>
    <hyperlink r:id="rId726" ref="M63"/>
    <hyperlink r:id="rId727" ref="O63"/>
    <hyperlink r:id="rId728" ref="Q63"/>
    <hyperlink r:id="rId729" location=":~:text=Syracuse%20University's%20ranking%20in%20the,as%20strongly%20as%20Syracuse%20University." ref="X63"/>
    <hyperlink r:id="rId730" location=":~:text=Syracuse%20University's%20Endowment&amp;text=The%20Managed%20Endowment%20is%20comprised,as%20of%20June%2030%2C%202023." ref="Y63"/>
    <hyperlink r:id="rId731" ref="AA63"/>
    <hyperlink r:id="rId732" ref="AC63"/>
    <hyperlink r:id="rId733" ref="AG63"/>
    <hyperlink r:id="rId734" ref="AM63"/>
    <hyperlink r:id="rId735" ref="AO63"/>
    <hyperlink r:id="rId736" location=":~:text=Syracuse%20University's%20Endowment&amp;text=The%20Managed%20Endowment%20is%20comprised,as%20of%20June%2030%2C%202023." ref="AP63"/>
    <hyperlink r:id="rId737" location=":~:text=Overview,a%20semester%2Dbased%20academic%20calendar." ref="X64"/>
    <hyperlink r:id="rId738" ref="Y64"/>
    <hyperlink r:id="rId739" ref="AH64"/>
    <hyperlink r:id="rId740" ref="AM64"/>
    <hyperlink r:id="rId741" ref="AP64"/>
    <hyperlink r:id="rId742" ref="C65"/>
    <hyperlink r:id="rId743" ref="E65"/>
    <hyperlink r:id="rId744" ref="I65"/>
    <hyperlink r:id="rId745" ref="L65"/>
    <hyperlink r:id="rId746" ref="Q65"/>
    <hyperlink r:id="rId747" ref="S65"/>
    <hyperlink r:id="rId748" ref="U65"/>
    <hyperlink r:id="rId749" ref="W65"/>
    <hyperlink r:id="rId750" location=":~:text=The%20New%20School%20is%20a,and%20the%20setting%20is%20Urban." ref="X65"/>
    <hyperlink r:id="rId751" ref="AA65"/>
    <hyperlink r:id="rId752" ref="AC65"/>
    <hyperlink r:id="rId753" location=":~:text=The%20first%2Din%2Dthe%2D,campaign%20in%20New%20York%20State." ref="AH65"/>
    <hyperlink r:id="rId754" location=":~:text=Gnarls%20Narwhal%20(they%2Fthem),mascot%20for%20The%20New%20School." ref="AM65"/>
    <hyperlink r:id="rId755" ref="AO65"/>
    <hyperlink r:id="rId756" ref="AP65"/>
    <hyperlink r:id="rId757" ref="C66"/>
    <hyperlink r:id="rId758" ref="E66"/>
    <hyperlink r:id="rId759" ref="F66"/>
    <hyperlink r:id="rId760" ref="G66"/>
    <hyperlink r:id="rId761" ref="I66"/>
    <hyperlink r:id="rId762" ref="O66"/>
    <hyperlink r:id="rId763" ref="Q66"/>
    <hyperlink r:id="rId764" ref="S66"/>
    <hyperlink r:id="rId765" ref="T66"/>
    <hyperlink r:id="rId766" location=":~:text=Ranked%20by%20U.S.%20News%20%26%20World,experience%20at%20an%20outstanding%20value." ref="X66"/>
    <hyperlink r:id="rId767" ref="Y66"/>
    <hyperlink r:id="rId768" ref="AA66"/>
    <hyperlink r:id="rId769" ref="AC66"/>
    <hyperlink r:id="rId770" location=":~:text=Financial%20Aid%20Statistics%20for%20University%20of%20Connecticut&amp;text=Additionally%2C%2057%25%20of%20first%2D,federal%20loans%20and%20work%2Dstudy." ref="AG66"/>
    <hyperlink r:id="rId771" ref="AH66"/>
    <hyperlink r:id="rId772" ref="AM66"/>
    <hyperlink r:id="rId773" ref="AO66"/>
    <hyperlink r:id="rId774" ref="AP66"/>
    <hyperlink r:id="rId775" ref="C67"/>
    <hyperlink r:id="rId776" ref="E67"/>
    <hyperlink r:id="rId777" ref="F67"/>
    <hyperlink r:id="rId778" ref="G67"/>
    <hyperlink r:id="rId779" ref="I67"/>
    <hyperlink r:id="rId780" ref="L67"/>
    <hyperlink r:id="rId781" ref="M67"/>
    <hyperlink r:id="rId782" ref="O67"/>
    <hyperlink r:id="rId783" ref="Q67"/>
    <hyperlink r:id="rId784" ref="S67"/>
    <hyperlink r:id="rId785" ref="T67"/>
    <hyperlink r:id="rId786" ref="U67"/>
    <hyperlink r:id="rId787" ref="X67"/>
    <hyperlink r:id="rId788" ref="AA67"/>
    <hyperlink r:id="rId789" ref="AC67"/>
    <hyperlink r:id="rId790" ref="AH67"/>
    <hyperlink r:id="rId791" ref="AM67"/>
    <hyperlink r:id="rId792" ref="AO67"/>
    <hyperlink r:id="rId793" ref="AP67"/>
    <hyperlink r:id="rId794" ref="C68"/>
    <hyperlink r:id="rId795" ref="E68"/>
    <hyperlink r:id="rId796" ref="F68"/>
    <hyperlink r:id="rId797" ref="G68"/>
    <hyperlink r:id="rId798" ref="I68"/>
    <hyperlink r:id="rId799" ref="Q68"/>
    <hyperlink r:id="rId800" ref="W68"/>
    <hyperlink r:id="rId801" location=":~:text=Tufts%20University%20is%20a%20private,is%20National%20Universities%2C%20%2340." ref="X68"/>
    <hyperlink r:id="rId802" location=":~:text=Thanks%20to%20generous%20philanthropy%20and,support%20to%20serve%20this%20mission." ref="Y68"/>
    <hyperlink r:id="rId803" ref="AA68"/>
    <hyperlink r:id="rId804" location=":~:text=44%25%20of%20the%201613%20undergraduates,average%20of%20%2443%2C436.00%20per%20person." ref="AC68"/>
    <hyperlink r:id="rId805" location=":~:text=44%25%20of%20the%201613%20undergraduates,average%20of%20%2443%2C436.00%20per%20person." ref="AG68"/>
    <hyperlink r:id="rId806" ref="AH68"/>
    <hyperlink r:id="rId807" ref="AM68"/>
    <hyperlink r:id="rId808" ref="AO68"/>
    <hyperlink r:id="rId809" location=":~:text=Thanks%20to%20generous%20philanthropy%20and,support%20to%20serve%20this%20mission." ref="AP68"/>
    <hyperlink r:id="rId810" ref="C69"/>
    <hyperlink r:id="rId811" ref="E69"/>
    <hyperlink r:id="rId812" ref="F69"/>
    <hyperlink r:id="rId813" ref="G69"/>
    <hyperlink r:id="rId814" ref="I69"/>
    <hyperlink r:id="rId815" ref="M69"/>
    <hyperlink r:id="rId816" ref="Q69"/>
    <hyperlink r:id="rId817" ref="S69"/>
    <hyperlink r:id="rId818" ref="T69"/>
    <hyperlink r:id="rId819" location=":~:text=Tulane%20University%20is%20a%20private%20institution%20that%20was%20founded%20in%201834." ref="X69"/>
    <hyperlink r:id="rId820" ref="Y69"/>
    <hyperlink r:id="rId821" ref="AA69"/>
    <hyperlink r:id="rId822" ref="AC69"/>
    <hyperlink r:id="rId823" location=":~:text=Tulane%20University%20Financial%20Aid,undergrads%20enrolled%20received%20financial%20aid." ref="AG69"/>
    <hyperlink r:id="rId824" location=":~:text=(5)%20The%20refusal%20by%20a,and%20stands%20firmly%20with%20Israel." ref="AH69"/>
    <hyperlink r:id="rId825" ref="AM69"/>
    <hyperlink r:id="rId826" ref="AO69"/>
    <hyperlink r:id="rId827" ref="AP69"/>
    <hyperlink r:id="rId828" ref="X70"/>
    <hyperlink r:id="rId829" ref="Y70"/>
    <hyperlink r:id="rId830" ref="AA70"/>
    <hyperlink r:id="rId831" ref="AC70"/>
    <hyperlink r:id="rId832" ref="AD70"/>
    <hyperlink r:id="rId833" ref="AE70"/>
    <hyperlink r:id="rId834" location=":~:text=Financial%20Aid%20Statistics%20for%20University%20at%20Albany%2D%2DSUNY&amp;text=Additionally%2C%2071%25%20of%20first%2D,financial%20aid%20in%20fall%202021." ref="AG70"/>
    <hyperlink r:id="rId835" location=":~:text=The%20first%2Din%2Dthe%2D,campaign%20in%20New%20York%20State." ref="AH70"/>
    <hyperlink r:id="rId836" location=":~:text=Damien%20the%20Great%20Dane%20%2D%20University,Damien%20the%20Great%20Dane." ref="AM70"/>
    <hyperlink r:id="rId837" ref="AO70"/>
    <hyperlink r:id="rId838" ref="AP70"/>
    <hyperlink r:id="rId839" ref="C71"/>
    <hyperlink r:id="rId840" ref="E71"/>
    <hyperlink r:id="rId841" ref="Q71"/>
    <hyperlink r:id="rId842" ref="S71"/>
    <hyperlink r:id="rId843" ref="T71"/>
    <hyperlink r:id="rId844" ref="X71"/>
    <hyperlink r:id="rId845" ref="Y71"/>
    <hyperlink r:id="rId846" ref="AA71"/>
    <hyperlink r:id="rId847" ref="AC71"/>
    <hyperlink r:id="rId848" ref="AD71"/>
    <hyperlink r:id="rId849" ref="AE71"/>
    <hyperlink r:id="rId850" ref="AG71"/>
    <hyperlink r:id="rId851" ref="AH71"/>
    <hyperlink r:id="rId852" location="0F2149" ref="AM71"/>
    <hyperlink r:id="rId853" ref="AO71"/>
    <hyperlink r:id="rId854" ref="AP71"/>
    <hyperlink r:id="rId855" ref="E72"/>
    <hyperlink r:id="rId856" ref="I72"/>
    <hyperlink r:id="rId857" ref="M72"/>
    <hyperlink r:id="rId858" ref="Q72"/>
    <hyperlink r:id="rId859" ref="U72"/>
    <hyperlink r:id="rId860" ref="W72"/>
    <hyperlink r:id="rId861" ref="X72"/>
    <hyperlink r:id="rId862" ref="Y72"/>
    <hyperlink r:id="rId863" ref="AA72"/>
    <hyperlink r:id="rId864" ref="AC72"/>
    <hyperlink r:id="rId865" location=":~:text=Lack%20of%20funds%20need%20not,some%20form%20of%20financial%20aid." ref="AG72"/>
    <hyperlink r:id="rId866" ref="AH72"/>
    <hyperlink r:id="rId867" location=":~:text=UC%20Irvine's%20Anteater%20mascot%20is,Peter%20the%20Anteater" ref="AM72"/>
    <hyperlink r:id="rId868" ref="AO72"/>
    <hyperlink r:id="rId869" ref="AP72"/>
    <hyperlink r:id="rId870" ref="C73"/>
    <hyperlink r:id="rId871" ref="E73"/>
    <hyperlink r:id="rId872" ref="F73"/>
    <hyperlink r:id="rId873" ref="G73"/>
    <hyperlink r:id="rId874" ref="P73"/>
    <hyperlink r:id="rId875" ref="S73"/>
    <hyperlink r:id="rId876" ref="U73"/>
    <hyperlink r:id="rId877" ref="W73"/>
    <hyperlink r:id="rId878" location=":~:text=University%20of%20California%2C%20Riverside's%20ranking,has%20a%20distinctly%20Scottish%20feel." ref="X73"/>
    <hyperlink r:id="rId879" ref="Y73"/>
    <hyperlink r:id="rId880" ref="AA73"/>
    <hyperlink r:id="rId881" location="2024-2025-estimated-costs-for-" ref="AC73"/>
    <hyperlink r:id="rId882" location="2024-2025-estimated-costs-for-" ref="AD73"/>
    <hyperlink r:id="rId883" location="2024-2025-estimated-costs-for-" ref="AE73"/>
    <hyperlink r:id="rId884" location=":~:text=87%25%20of%20UCR's%20undergraduates%20receive%20financial%20aid." ref="AG73"/>
    <hyperlink r:id="rId885" ref="AH73"/>
    <hyperlink r:id="rId886" location=":~:text=Though%20numerous%20nominations%20for%20a,the%20rest%20of%20the%20city." ref="AM73"/>
    <hyperlink r:id="rId887" ref="AN73"/>
    <hyperlink r:id="rId888" ref="AO73"/>
    <hyperlink r:id="rId889" ref="AP73"/>
    <hyperlink r:id="rId890" ref="C74"/>
    <hyperlink r:id="rId891" ref="E74"/>
    <hyperlink r:id="rId892" ref="F74"/>
    <hyperlink r:id="rId893" ref="G74"/>
    <hyperlink r:id="rId894" ref="I74"/>
    <hyperlink r:id="rId895" ref="L74"/>
    <hyperlink r:id="rId896" ref="M74"/>
    <hyperlink r:id="rId897" ref="S74"/>
    <hyperlink r:id="rId898" ref="U74"/>
    <hyperlink r:id="rId899" ref="W74"/>
    <hyperlink r:id="rId900" ref="X74"/>
    <hyperlink r:id="rId901" ref="Y74"/>
    <hyperlink r:id="rId902" ref="AA74"/>
    <hyperlink r:id="rId903" ref="AC74"/>
    <hyperlink r:id="rId904" ref="AD74"/>
    <hyperlink r:id="rId905" ref="AE74"/>
    <hyperlink r:id="rId906" location=":~:text=Around%2065%25%20of%20students%20qualify,for%20freshman%20or%20transfer%20admissions." ref="AG74"/>
    <hyperlink r:id="rId907" ref="AH74"/>
    <hyperlink r:id="rId908" ref="AM74"/>
    <hyperlink r:id="rId909" ref="AN74"/>
    <hyperlink r:id="rId910" ref="AO74"/>
    <hyperlink r:id="rId911" ref="AP74"/>
    <hyperlink r:id="rId912" ref="C75"/>
    <hyperlink r:id="rId913" ref="E75"/>
    <hyperlink r:id="rId914" ref="F75"/>
    <hyperlink r:id="rId915" ref="G75"/>
    <hyperlink r:id="rId916" ref="M75"/>
    <hyperlink r:id="rId917" ref="P75"/>
    <hyperlink r:id="rId918" ref="T75"/>
    <hyperlink r:id="rId919" ref="X75"/>
    <hyperlink r:id="rId920" ref="Y75"/>
    <hyperlink r:id="rId921" ref="AA75"/>
    <hyperlink r:id="rId922" ref="AC75"/>
    <hyperlink r:id="rId923" ref="AD75"/>
    <hyperlink r:id="rId924" ref="AE75"/>
    <hyperlink r:id="rId925" ref="AH75"/>
    <hyperlink r:id="rId926" ref="AM75"/>
    <hyperlink r:id="rId927" ref="AO75"/>
    <hyperlink r:id="rId928" ref="AP75"/>
    <hyperlink r:id="rId929" ref="C76"/>
    <hyperlink r:id="rId930" ref="E76"/>
    <hyperlink r:id="rId931" ref="F76"/>
    <hyperlink r:id="rId932" ref="I76"/>
    <hyperlink r:id="rId933" ref="L76"/>
    <hyperlink r:id="rId934" ref="P76"/>
    <hyperlink r:id="rId935" ref="Q76"/>
    <hyperlink r:id="rId936" ref="U76"/>
    <hyperlink r:id="rId937" ref="W76"/>
    <hyperlink r:id="rId938" ref="X76"/>
    <hyperlink r:id="rId939" ref="Y76"/>
    <hyperlink r:id="rId940" ref="AA76"/>
    <hyperlink r:id="rId941" ref="AD76"/>
    <hyperlink r:id="rId942" ref="AE76"/>
    <hyperlink r:id="rId943" ref="AH76"/>
    <hyperlink r:id="rId944" location=":~:text=University%20of%20California%2C%20Santa%20Barbara,-Main%20Navigation%20Menu&amp;text=The%20University%20has%20used%20the,mascot%20from%20the%20original%20Roadrunners." ref="AM76"/>
    <hyperlink r:id="rId945" ref="AP76"/>
    <hyperlink r:id="rId946" ref="C77"/>
    <hyperlink r:id="rId947" ref="E77"/>
    <hyperlink r:id="rId948" ref="F77"/>
    <hyperlink r:id="rId949" ref="G77"/>
    <hyperlink r:id="rId950" ref="M77"/>
    <hyperlink r:id="rId951" ref="P77"/>
    <hyperlink r:id="rId952" ref="Q77"/>
    <hyperlink r:id="rId953" ref="S77"/>
    <hyperlink r:id="rId954" ref="W77"/>
    <hyperlink r:id="rId955" ref="X77"/>
    <hyperlink r:id="rId956" ref="Y77"/>
    <hyperlink r:id="rId957" ref="AA77"/>
    <hyperlink r:id="rId958" ref="AC77"/>
    <hyperlink r:id="rId959" location=":~:text=Roughly%2037%20percent%20of%20Chicago,expenses%2C%20according%20to%20federal%20data." ref="AG77"/>
    <hyperlink r:id="rId960" location=":~:text=The%20legislation%2C%20which%20was%20modeled,held%20indirectly%20inside%20larger%20portfolios." ref="AH77"/>
    <hyperlink r:id="rId961" location=":~:text=The%20phoenix%2C%20a%20mythical%20bird,city%20out%20of%20the%20ashes" ref="AM77"/>
    <hyperlink r:id="rId962" ref="AO77"/>
    <hyperlink r:id="rId963" ref="AP77"/>
    <hyperlink r:id="rId964" ref="E78"/>
    <hyperlink r:id="rId965" ref="I78"/>
    <hyperlink r:id="rId966" ref="P78"/>
    <hyperlink r:id="rId967" ref="T78"/>
    <hyperlink r:id="rId968" ref="W78"/>
    <hyperlink r:id="rId969" ref="X78"/>
    <hyperlink r:id="rId970" ref="AO78"/>
    <hyperlink r:id="rId971" ref="C79"/>
    <hyperlink r:id="rId972" ref="E79"/>
    <hyperlink r:id="rId973" ref="P79"/>
    <hyperlink r:id="rId974" ref="Q79"/>
    <hyperlink r:id="rId975" ref="S79"/>
    <hyperlink r:id="rId976" ref="T79"/>
    <hyperlink r:id="rId977" ref="X79"/>
    <hyperlink r:id="rId978" location=":~:text=University%20of%20Florida%20is%20a,campus%20size%20is%202%2C000%20acres." ref="AA79"/>
    <hyperlink r:id="rId979" location=":~:text=University%20of%20Florida's%20tuition%20is,out%2Dof%2Dstate%20students." ref="AC79"/>
    <hyperlink r:id="rId980" location=":~:text=University%20of%20Florida's%20tuition%20is,out%2Dof%2Dstate%20students." ref="AD79"/>
    <hyperlink r:id="rId981" location=":~:text=University%20of%20Florida's%20tuition%20is,out%2Dof%2Dstate%20students." ref="AE79"/>
    <hyperlink r:id="rId982" ref="AH79"/>
    <hyperlink r:id="rId983" ref="AM79"/>
    <hyperlink r:id="rId984" ref="AN79"/>
    <hyperlink r:id="rId985" location=":~:text=University%20of%20Florida%20is%20a,campus%20size%20is%202%2C000%20acres." ref="AP79"/>
    <hyperlink r:id="rId986" ref="C80"/>
    <hyperlink r:id="rId987" ref="E80"/>
    <hyperlink r:id="rId988" ref="F80"/>
    <hyperlink r:id="rId989" ref="G80"/>
    <hyperlink r:id="rId990" ref="I80"/>
    <hyperlink r:id="rId991" location=":~:text=PHOTOS%3A%20UGA%20Spring%20Commencement%202024&amp;text=Thousands%20gathered%20for%20the%20University,Sanford%20Stadium%20in%20Athens%2C%20Georgia." ref="P80"/>
    <hyperlink r:id="rId992" ref="Q80"/>
    <hyperlink r:id="rId993" ref="T80"/>
    <hyperlink r:id="rId994" ref="X80"/>
    <hyperlink r:id="rId995" ref="AA80"/>
    <hyperlink r:id="rId996" location=":~:text=University%20of%20Georgia's%20tuition%20is,University%20of%20Georgia%20is%20cheaper." ref="AC80"/>
    <hyperlink r:id="rId997" location=":~:text=University%20of%20Georgia's%20tuition%20is,University%20of%20Georgia%20is%20cheaper." ref="AD80"/>
    <hyperlink r:id="rId998" location=":~:text=University%20of%20Georgia's%20tuition%20is,University%20of%20Georgia%20is%20cheaper." ref="AE80"/>
    <hyperlink r:id="rId999" location=":~:text=Even%20with%20the%20competitive%20tuition,Grants%20and%20the%20HOPE%20Scholarship." ref="AG80"/>
    <hyperlink r:id="rId1000" ref="AH80"/>
    <hyperlink r:id="rId1001" ref="AM80"/>
    <hyperlink r:id="rId1002" ref="C81"/>
    <hyperlink r:id="rId1003" ref="E81"/>
    <hyperlink r:id="rId1004" ref="F81"/>
    <hyperlink r:id="rId1005" ref="G81"/>
    <hyperlink r:id="rId1006" ref="T81"/>
    <hyperlink r:id="rId1007" ref="W81"/>
    <hyperlink r:id="rId1008" ref="X81"/>
    <hyperlink r:id="rId1009" location=":~:text=Endowed%20funds%2C%20annuities%2C%20and%20life,value%20grew%20to%20%242.73%20billion." ref="Y81"/>
    <hyperlink r:id="rId1010" ref="AA81"/>
    <hyperlink r:id="rId1011" ref="AC81"/>
    <hyperlink r:id="rId1012" ref="AG81"/>
    <hyperlink r:id="rId1013" location=":~:text=The%20legislation%2C%20which%20was%20modeled,held%20indirectly%20inside%20larger%20portfolios." ref="AH81"/>
    <hyperlink r:id="rId1014" ref="AM81"/>
    <hyperlink r:id="rId1015" ref="AP81"/>
    <hyperlink r:id="rId1016" ref="E82"/>
    <hyperlink r:id="rId1017" ref="Q82"/>
    <hyperlink r:id="rId1018" ref="S82"/>
    <hyperlink r:id="rId1019" ref="T82"/>
    <hyperlink r:id="rId1020" ref="U82"/>
    <hyperlink r:id="rId1021" ref="X82"/>
    <hyperlink r:id="rId1022" location=":~:text=University%20of%20Mary%20Washington%20has,students%20and%2063%25%20female%20students." ref="AA82"/>
    <hyperlink r:id="rId1023" ref="AC82"/>
    <hyperlink r:id="rId1024" ref="AD82"/>
    <hyperlink r:id="rId1025" ref="AE82"/>
    <hyperlink r:id="rId1026" location=":~:text=Sammy%20the%20Eagle,Look%20no%20further%E2%80%A6.!" ref="AM82"/>
    <hyperlink r:id="rId1027" location=":~:text=University%20of%20Mary%20Washington%20has,students%20and%2063%25%20female%20students." ref="AP82"/>
    <hyperlink r:id="rId1028" ref="C83"/>
    <hyperlink r:id="rId1029" ref="X83"/>
    <hyperlink r:id="rId1030" ref="AA83"/>
    <hyperlink r:id="rId1031" ref="AC83"/>
    <hyperlink r:id="rId1032" ref="AD83"/>
    <hyperlink r:id="rId1033" ref="AE83"/>
    <hyperlink r:id="rId1034" location=":~:text=University%20of%20Maryland%2C%20College%20Park%20Financial%20Aid,demonstrated%20financial%20need%20for%20undergraduates." ref="AG83"/>
    <hyperlink r:id="rId1035" ref="AH83"/>
    <hyperlink r:id="rId1036" ref="AM83"/>
    <hyperlink r:id="rId1037" ref="C84"/>
    <hyperlink r:id="rId1038" ref="X84"/>
    <hyperlink r:id="rId1039" ref="AC84"/>
    <hyperlink r:id="rId1040" ref="AD84"/>
    <hyperlink r:id="rId1041" ref="AE84"/>
    <hyperlink r:id="rId1042" location=":~:text=37%25%20of%20undergraduate%20students%20at,undergraduate%20students%20received%20financial%20aid." ref="AG84"/>
    <hyperlink r:id="rId1043" ref="AH84"/>
    <hyperlink r:id="rId1044" ref="AM84"/>
    <hyperlink r:id="rId1045" ref="C85"/>
    <hyperlink r:id="rId1046" ref="P85"/>
    <hyperlink r:id="rId1047" ref="Q85"/>
    <hyperlink r:id="rId1048" ref="S85"/>
    <hyperlink r:id="rId1049" ref="T85"/>
    <hyperlink r:id="rId1050" ref="V85"/>
    <hyperlink r:id="rId1051" ref="X85"/>
    <hyperlink r:id="rId1052" location=":~:text=Endowment%20Support,Dartmouth%20(%2476%20million)%20campuses." ref="Y85"/>
    <hyperlink r:id="rId1053" ref="AA85"/>
    <hyperlink r:id="rId1054" ref="AC85"/>
    <hyperlink r:id="rId1055" ref="AD85"/>
    <hyperlink r:id="rId1056" ref="AE85"/>
    <hyperlink r:id="rId1057" ref="AG85"/>
    <hyperlink r:id="rId1058" ref="AH85"/>
    <hyperlink r:id="rId1059" ref="AM85"/>
    <hyperlink r:id="rId1060" ref="C86"/>
    <hyperlink r:id="rId1061" ref="I86"/>
    <hyperlink r:id="rId1062" ref="L86"/>
    <hyperlink r:id="rId1063" ref="P86"/>
    <hyperlink r:id="rId1064" ref="T86"/>
    <hyperlink r:id="rId1065" ref="V86"/>
    <hyperlink r:id="rId1066" ref="X86"/>
    <hyperlink r:id="rId1067" ref="Y86"/>
    <hyperlink r:id="rId1068" location=":~:text=The%20Fall%202022%20enrollment%20of,tenured%20and%20tenure%2Dtrack%20faculty." ref="AA86"/>
    <hyperlink r:id="rId1069" ref="AC86"/>
    <hyperlink r:id="rId1070" ref="AD86"/>
    <hyperlink r:id="rId1071" ref="AE86"/>
    <hyperlink r:id="rId1072" ref="AH86"/>
    <hyperlink r:id="rId1073" ref="C87"/>
    <hyperlink r:id="rId1074" ref="I87"/>
    <hyperlink r:id="rId1075" ref="P87"/>
    <hyperlink r:id="rId1076" ref="S87"/>
    <hyperlink r:id="rId1077" ref="V87"/>
    <hyperlink r:id="rId1078" ref="X87"/>
    <hyperlink r:id="rId1079" ref="Y87"/>
    <hyperlink r:id="rId1080" ref="AA87"/>
    <hyperlink r:id="rId1081" ref="AC87"/>
    <hyperlink r:id="rId1082" ref="AD87"/>
    <hyperlink r:id="rId1083" ref="AE87"/>
    <hyperlink r:id="rId1084" ref="AG87"/>
    <hyperlink r:id="rId1085" ref="AH87"/>
    <hyperlink r:id="rId1086" location=":~:text=Goldy%20Gopher%20is%20one%20of,national%20titles%20to%20prove%20it)." ref="AM87"/>
    <hyperlink r:id="rId1087" ref="C88"/>
    <hyperlink r:id="rId1088" ref="I88"/>
    <hyperlink r:id="rId1089" ref="M88"/>
    <hyperlink r:id="rId1090" ref="P88"/>
    <hyperlink r:id="rId1091" ref="S88"/>
    <hyperlink r:id="rId1092" location=":~:text=Police%20used%20yellow%20tape%20to,and%20wrongful%20use%20of%20property." ref="V88"/>
    <hyperlink r:id="rId1093" ref="X88"/>
    <hyperlink r:id="rId1094" location="endowment" ref="Y88"/>
    <hyperlink r:id="rId1095" ref="AA88"/>
    <hyperlink r:id="rId1096" location=":~:text=The%20Lobo%20has%20been%20the,has%20done%20so%20for%20decades." ref="AM88"/>
    <hyperlink r:id="rId1097" ref="C90"/>
    <hyperlink r:id="rId1098" ref="I90"/>
    <hyperlink r:id="rId1099" ref="L90"/>
    <hyperlink r:id="rId1100" ref="O90"/>
    <hyperlink r:id="rId1101" ref="P90"/>
    <hyperlink r:id="rId1102" ref="S90"/>
    <hyperlink r:id="rId1103" ref="X90"/>
    <hyperlink r:id="rId1104" ref="Y90"/>
    <hyperlink r:id="rId1105" ref="AA90"/>
    <hyperlink r:id="rId1106" ref="AH90"/>
    <hyperlink r:id="rId1107" ref="AM90"/>
    <hyperlink r:id="rId1108" ref="C91"/>
    <hyperlink r:id="rId1109" ref="S91"/>
    <hyperlink r:id="rId1110" ref="X91"/>
    <hyperlink r:id="rId1111" ref="AA91"/>
    <hyperlink r:id="rId1112" ref="AH91"/>
    <hyperlink r:id="rId1113" ref="AO91"/>
    <hyperlink r:id="rId1114" ref="C92"/>
    <hyperlink r:id="rId1115" ref="T92"/>
    <hyperlink r:id="rId1116" ref="X92"/>
    <hyperlink r:id="rId1117" ref="AA92"/>
    <hyperlink r:id="rId1118" ref="AC92"/>
    <hyperlink r:id="rId1119" ref="AH92"/>
    <hyperlink r:id="rId1120" location=":~:text=The%20protestors%20are%20demanding%20that,with%20businesses%20that%20support%20Israel." ref="C93"/>
    <hyperlink r:id="rId1121" ref="I93"/>
    <hyperlink r:id="rId1122" ref="J93"/>
    <hyperlink r:id="rId1123" location=":~:text=Thirty%2Dthree%20people%2C%20including%20nine,a%20statement%20on%20Friday%20evening." ref="S93"/>
    <hyperlink r:id="rId1124" ref="T93"/>
    <hyperlink r:id="rId1125" ref="X93"/>
    <hyperlink r:id="rId1126" ref="AA93"/>
    <hyperlink r:id="rId1127" ref="AC93"/>
    <hyperlink r:id="rId1128" ref="AH93"/>
    <hyperlink r:id="rId1129" ref="AO93"/>
    <hyperlink r:id="rId1130" ref="C94"/>
    <hyperlink r:id="rId1131" ref="I94"/>
    <hyperlink r:id="rId1132" ref="J94"/>
    <hyperlink r:id="rId1133" ref="S94"/>
    <hyperlink r:id="rId1134" ref="T94"/>
    <hyperlink r:id="rId1135" ref="X94"/>
    <hyperlink r:id="rId1136" ref="Y94"/>
    <hyperlink r:id="rId1137" ref="AA94"/>
    <hyperlink r:id="rId1138" ref="AC94"/>
    <hyperlink r:id="rId1139" ref="AD94"/>
    <hyperlink r:id="rId1140" ref="AE94"/>
    <hyperlink r:id="rId1141" ref="AH94"/>
    <hyperlink r:id="rId1142" ref="AO94"/>
    <hyperlink r:id="rId1143" ref="C95"/>
    <hyperlink r:id="rId1144" ref="I95"/>
    <hyperlink r:id="rId1145" ref="J95"/>
    <hyperlink r:id="rId1146" ref="P95"/>
    <hyperlink r:id="rId1147" ref="Q95"/>
    <hyperlink r:id="rId1148" ref="T95"/>
    <hyperlink r:id="rId1149" ref="V95"/>
    <hyperlink r:id="rId1150" ref="X95"/>
    <hyperlink r:id="rId1151" location=":~:text=The%20University%20of%20Rochester's%20endowment,in%20our%20schools%20and%20programs." ref="Y95"/>
    <hyperlink r:id="rId1152" ref="AA95"/>
    <hyperlink r:id="rId1153" ref="AC95"/>
    <hyperlink r:id="rId1154" ref="AH95"/>
    <hyperlink r:id="rId1155" ref="AO95"/>
    <hyperlink r:id="rId1156" ref="C96"/>
    <hyperlink r:id="rId1157" ref="I96"/>
    <hyperlink r:id="rId1158" ref="J96"/>
    <hyperlink r:id="rId1159" ref="L96"/>
    <hyperlink r:id="rId1160" ref="T96"/>
    <hyperlink r:id="rId1161" ref="X96"/>
    <hyperlink r:id="rId1162" ref="Y96"/>
    <hyperlink r:id="rId1163" ref="AA96"/>
    <hyperlink r:id="rId1164" ref="AC96"/>
    <hyperlink r:id="rId1165" ref="AD96"/>
    <hyperlink r:id="rId1166" ref="AE96"/>
    <hyperlink r:id="rId1167" ref="AH96"/>
    <hyperlink r:id="rId1168" ref="AO96"/>
    <hyperlink r:id="rId1169" ref="C97"/>
    <hyperlink r:id="rId1170" ref="I97"/>
    <hyperlink r:id="rId1171" ref="J97"/>
    <hyperlink r:id="rId1172" ref="M97"/>
    <hyperlink r:id="rId1173" ref="X97"/>
    <hyperlink r:id="rId1174" ref="Y97"/>
    <hyperlink r:id="rId1175" ref="AA97"/>
    <hyperlink r:id="rId1176" ref="AC97"/>
    <hyperlink r:id="rId1177" ref="AH97"/>
    <hyperlink r:id="rId1178" ref="AO97"/>
    <hyperlink r:id="rId1179" ref="C98"/>
    <hyperlink r:id="rId1180" ref="Q98"/>
    <hyperlink r:id="rId1181" ref="S98"/>
    <hyperlink r:id="rId1182" location=":~:text=On%20April%2024%2C%20during%20the,campus%20ground%2C%20arresting%2079%20people." ref="T98"/>
    <hyperlink r:id="rId1183" ref="X98"/>
    <hyperlink r:id="rId1184" ref="Y98"/>
    <hyperlink r:id="rId1185" ref="AA98"/>
    <hyperlink r:id="rId1186" ref="AC98"/>
    <hyperlink r:id="rId1187" ref="AD98"/>
    <hyperlink r:id="rId1188" ref="AE98"/>
    <hyperlink r:id="rId1189" ref="AH98"/>
    <hyperlink r:id="rId1190" ref="C99"/>
    <hyperlink r:id="rId1191" ref="I99"/>
    <hyperlink r:id="rId1192" ref="J99"/>
    <hyperlink r:id="rId1193" ref="P99"/>
    <hyperlink r:id="rId1194" ref="S99"/>
    <hyperlink r:id="rId1195" ref="X99"/>
    <hyperlink r:id="rId1196" ref="Y99"/>
    <hyperlink r:id="rId1197" ref="AA99"/>
    <hyperlink r:id="rId1198" ref="AC99"/>
    <hyperlink r:id="rId1199" ref="AD99"/>
    <hyperlink r:id="rId1200" ref="AE99"/>
    <hyperlink r:id="rId1201" ref="AH99"/>
    <hyperlink r:id="rId1202" ref="AO99"/>
    <hyperlink r:id="rId1203" ref="C100"/>
    <hyperlink r:id="rId1204" ref="I100"/>
    <hyperlink r:id="rId1205" ref="J100"/>
    <hyperlink r:id="rId1206" ref="P100"/>
    <hyperlink r:id="rId1207" ref="X100"/>
    <hyperlink r:id="rId1208" ref="Y100"/>
    <hyperlink r:id="rId1209" ref="AA100"/>
    <hyperlink r:id="rId1210" ref="AC100"/>
    <hyperlink r:id="rId1211" ref="AD100"/>
    <hyperlink r:id="rId1212" ref="AE100"/>
    <hyperlink r:id="rId1213" ref="AH100"/>
    <hyperlink r:id="rId1214" ref="AO100"/>
    <hyperlink r:id="rId1215" ref="C101"/>
    <hyperlink r:id="rId1216" ref="I101"/>
    <hyperlink r:id="rId1217" ref="J101"/>
    <hyperlink r:id="rId1218" ref="P101"/>
    <hyperlink r:id="rId1219" ref="V101"/>
    <hyperlink r:id="rId1220" ref="X101"/>
    <hyperlink r:id="rId1221" ref="Y101"/>
    <hyperlink r:id="rId1222" ref="AA101"/>
    <hyperlink r:id="rId1223" ref="AC101"/>
    <hyperlink r:id="rId1224" ref="AD101"/>
    <hyperlink r:id="rId1225" ref="AE101"/>
    <hyperlink r:id="rId1226" ref="AO101"/>
    <hyperlink r:id="rId1227" location=":~:text=Protesters%20at%20UW%2DMadison%20issued,for%20an%20immediate%20and%20permanent" ref="C102"/>
    <hyperlink r:id="rId1228" location=":~:text=UW%20Police%20remove%20tents%20from,before%20they%20were%20removed%20Wednesday." ref="I102"/>
    <hyperlink r:id="rId1229" location=":~:text=UW%20Police%20remove%20tents%20from,before%20they%20were%20removed%20Wednesday." ref="J102"/>
    <hyperlink r:id="rId1230" ref="P102"/>
    <hyperlink r:id="rId1231" location=":~:text=Of%20the%2034%20arrested%2C%2018,Times%20reporter%20on%20the%20scene." ref="S102"/>
    <hyperlink r:id="rId1232" ref="V102"/>
    <hyperlink r:id="rId1233" ref="X102"/>
    <hyperlink r:id="rId1234" location=":~:text=University%20of%20Wisconsin%2DMadison's%20%243.8,Pensions%20%26%20Investments%20as%20of%20Nov." ref="Y102"/>
    <hyperlink r:id="rId1235" ref="AA102"/>
    <hyperlink r:id="rId1236" ref="AC102"/>
    <hyperlink r:id="rId1237" ref="AD102"/>
    <hyperlink r:id="rId1238" ref="AE102"/>
    <hyperlink r:id="rId1239" ref="AH102"/>
    <hyperlink r:id="rId1240" location=":~:text=Of%20the%2034%20arrested%2C%2018,Times%20reporter%20on%20the%20scene." ref="AO102"/>
    <hyperlink r:id="rId1241" ref="C103"/>
    <hyperlink r:id="rId1242" location=":~:text=The%20encampment%20was%20set%20up,tents%20at%20the%20Milwaukee%20campus." ref="I103"/>
    <hyperlink r:id="rId1243" location=":~:text=The%20encampment%20was%20set%20up,tents%20at%20the%20Milwaukee%20campus." ref="J103"/>
    <hyperlink r:id="rId1244" ref="P103"/>
    <hyperlink r:id="rId1245" location=":~:text=As%20of%20Monday%2C%20despite%20breaking,likely%20be%20billed%20to%20taxpayers." ref="T103"/>
    <hyperlink r:id="rId1246" ref="U103"/>
    <hyperlink r:id="rId1247" ref="X103"/>
    <hyperlink r:id="rId1248" ref="Y103"/>
    <hyperlink r:id="rId1249" ref="AA103"/>
    <hyperlink r:id="rId1250" ref="AC103"/>
    <hyperlink r:id="rId1251" ref="AD103"/>
    <hyperlink r:id="rId1252" ref="AE103"/>
    <hyperlink r:id="rId1253" ref="AH103"/>
    <hyperlink r:id="rId1254" ref="C104"/>
    <hyperlink r:id="rId1255" ref="P104"/>
    <hyperlink r:id="rId1256" location=":~:text=No%20arrests%20were%20made.&amp;text=ARLINGTON%2C%20Texas%20%E2%80%94%20University%20of%20Texas,ending%20an%20eight%2Dday%20encampment." ref="T104"/>
    <hyperlink r:id="rId1257" ref="X104"/>
    <hyperlink r:id="rId1258" ref="Y104"/>
    <hyperlink r:id="rId1259" ref="AA104"/>
    <hyperlink r:id="rId1260" ref="AC104"/>
    <hyperlink r:id="rId1261" ref="AD104"/>
    <hyperlink r:id="rId1262" ref="AE104"/>
    <hyperlink r:id="rId1263" ref="AH104"/>
    <hyperlink r:id="rId1264" ref="AO104"/>
    <hyperlink r:id="rId1265" ref="C105"/>
    <hyperlink r:id="rId1266" ref="I105"/>
    <hyperlink r:id="rId1267" ref="J105"/>
    <hyperlink r:id="rId1268" ref="S105"/>
    <hyperlink r:id="rId1269" ref="T105"/>
    <hyperlink r:id="rId1270" ref="X105"/>
    <hyperlink r:id="rId1271" location=":~:text=%24792%20million%20endowment%3A%20The%20market,sustainability%20and%20long%2Dterm%20impact." ref="Y105"/>
    <hyperlink r:id="rId1272" ref="AA105"/>
    <hyperlink r:id="rId1273" ref="AC105"/>
    <hyperlink r:id="rId1274" ref="AD105"/>
    <hyperlink r:id="rId1275" ref="AE105"/>
    <hyperlink r:id="rId1276" ref="C106"/>
    <hyperlink r:id="rId1277" ref="P106"/>
    <hyperlink r:id="rId1278" ref="S106"/>
    <hyperlink r:id="rId1279" ref="X106"/>
    <hyperlink r:id="rId1280" location=":~:text=Vanderbilt%20reported%20an%20annual%20endowment,from%20%2410.2%20billion%20in%202022." ref="Y106"/>
    <hyperlink r:id="rId1281" ref="AA106"/>
    <hyperlink r:id="rId1282" ref="AC106"/>
    <hyperlink r:id="rId1283" ref="AH106"/>
    <hyperlink r:id="rId1284" ref="AO106"/>
    <hyperlink r:id="rId1285" ref="C107"/>
    <hyperlink r:id="rId1286" ref="P107"/>
    <hyperlink r:id="rId1287" ref="T107"/>
    <hyperlink r:id="rId1288" ref="X107"/>
    <hyperlink r:id="rId1289" ref="Y107"/>
    <hyperlink r:id="rId1290" ref="AA107"/>
    <hyperlink r:id="rId1291" ref="AC107"/>
    <hyperlink r:id="rId1292" ref="AD107"/>
    <hyperlink r:id="rId1293" ref="AE107"/>
    <hyperlink r:id="rId1294" ref="AH107"/>
    <hyperlink r:id="rId1295" ref="C108"/>
    <hyperlink r:id="rId1296" ref="M108"/>
    <hyperlink r:id="rId1297" ref="P108"/>
    <hyperlink r:id="rId1298" ref="T108"/>
    <hyperlink r:id="rId1299" ref="X108"/>
    <hyperlink r:id="rId1300" location=":~:text=Home%20%C2%BB%20Portfolio-,Investments,is%20held%20in%20the%20endowment." ref="Y108"/>
    <hyperlink r:id="rId1301" ref="AA108"/>
    <hyperlink r:id="rId1302" ref="AC108"/>
    <hyperlink r:id="rId1303" ref="AO108"/>
    <hyperlink r:id="rId1304" ref="AP109"/>
    <hyperlink r:id="rId1305" ref="C110"/>
    <hyperlink r:id="rId1306" ref="J110"/>
    <hyperlink r:id="rId1307" ref="M110"/>
    <hyperlink r:id="rId1308" ref="P110"/>
    <hyperlink r:id="rId1309" ref="S110"/>
    <hyperlink r:id="rId1310" ref="X110"/>
    <hyperlink r:id="rId1311" ref="Y110"/>
    <hyperlink r:id="rId1312" ref="AA110"/>
    <hyperlink r:id="rId1313" location="google_vignette" ref="AH110"/>
    <hyperlink r:id="rId1314" ref="AO110"/>
    <hyperlink r:id="rId1315" ref="X111"/>
    <hyperlink r:id="rId1316" location=":~:text=As%20of%20September%2030%2C%202023,for%20student%20and%20faculty%20support." ref="Y111"/>
    <hyperlink r:id="rId1317" ref="AA111"/>
    <hyperlink r:id="rId1318" ref="AH111"/>
    <hyperlink r:id="rId1319" ref="AO111"/>
    <hyperlink r:id="rId1320" ref="C112"/>
    <hyperlink r:id="rId1321" ref="J112"/>
    <hyperlink r:id="rId1322" location=":~:text=Wesleyan's%20192nd%20Commencement%20Ceremony%20is,will%20last%20approximately%202%C2%BD%20hours." ref="P112"/>
    <hyperlink r:id="rId1323" ref="X112"/>
    <hyperlink r:id="rId1324" ref="Y112"/>
    <hyperlink r:id="rId1325" ref="AA112"/>
    <hyperlink r:id="rId1326" ref="AH112"/>
    <hyperlink r:id="rId1327" ref="AO112"/>
    <hyperlink r:id="rId1328" location=":~:text=As%20part%20of%20that%20earlier,them%20each%20with%20criminal%20trespassing." ref="C113"/>
    <hyperlink r:id="rId1329" ref="J113"/>
    <hyperlink r:id="rId1330" ref="P113"/>
    <hyperlink r:id="rId1331" ref="S113"/>
    <hyperlink r:id="rId1332" ref="U113"/>
    <hyperlink r:id="rId1333" ref="X113"/>
    <hyperlink r:id="rId1334" ref="Y113"/>
    <hyperlink r:id="rId1335" ref="AA113"/>
    <hyperlink r:id="rId1336" ref="AH113"/>
    <hyperlink r:id="rId1337" ref="AO113"/>
  </hyperlinks>
  <drawing r:id="rId1338"/>
  <tableParts count="1">
    <tablePart r:id="rId13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2" t="s">
        <v>0</v>
      </c>
      <c r="C1" s="3" t="s">
        <v>1</v>
      </c>
      <c r="D1" s="3" t="s">
        <v>3</v>
      </c>
      <c r="E1" s="3" t="s">
        <v>5</v>
      </c>
      <c r="F1" s="3" t="s">
        <v>6</v>
      </c>
      <c r="G1" s="3" t="s">
        <v>7</v>
      </c>
      <c r="H1" s="3" t="s">
        <v>8</v>
      </c>
      <c r="I1" s="4" t="s">
        <v>9</v>
      </c>
      <c r="J1" s="3" t="s">
        <v>10</v>
      </c>
      <c r="K1" s="3" t="s">
        <v>11</v>
      </c>
      <c r="L1" s="3" t="s">
        <v>12</v>
      </c>
      <c r="M1" s="3" t="s">
        <v>13</v>
      </c>
      <c r="N1" s="3" t="s">
        <v>14</v>
      </c>
      <c r="O1" s="3" t="s">
        <v>15</v>
      </c>
      <c r="P1" s="5" t="s">
        <v>16</v>
      </c>
      <c r="Q1" s="4" t="s">
        <v>17</v>
      </c>
      <c r="R1" s="4" t="s">
        <v>18</v>
      </c>
      <c r="S1" s="3" t="s">
        <v>19</v>
      </c>
      <c r="T1" s="3" t="s">
        <v>20</v>
      </c>
      <c r="U1" s="3" t="s">
        <v>21</v>
      </c>
      <c r="V1" s="3" t="s">
        <v>22</v>
      </c>
      <c r="W1" s="6" t="s">
        <v>23</v>
      </c>
      <c r="X1" s="6" t="s">
        <v>24</v>
      </c>
      <c r="Y1" s="7" t="s">
        <v>25</v>
      </c>
      <c r="Z1" s="6" t="s">
        <v>26</v>
      </c>
      <c r="AA1" s="6" t="s">
        <v>27</v>
      </c>
      <c r="AB1" s="3" t="s">
        <v>28</v>
      </c>
      <c r="AC1" s="3" t="s">
        <v>29</v>
      </c>
      <c r="AD1" s="3" t="s">
        <v>30</v>
      </c>
      <c r="AE1" s="3" t="s">
        <v>31</v>
      </c>
      <c r="AF1" s="4" t="s">
        <v>32</v>
      </c>
      <c r="AG1" s="3" t="s">
        <v>33</v>
      </c>
      <c r="AH1" s="3" t="s">
        <v>34</v>
      </c>
      <c r="AI1" s="3" t="s">
        <v>35</v>
      </c>
      <c r="AJ1" s="3"/>
      <c r="AK1" s="3"/>
      <c r="AL1" s="3"/>
      <c r="AM1" s="8"/>
      <c r="AN1" s="3"/>
    </row>
    <row r="2">
      <c r="A2" s="1"/>
      <c r="B2" s="2" t="s">
        <v>966</v>
      </c>
      <c r="C2" s="187" t="s">
        <v>967</v>
      </c>
      <c r="D2" s="188" t="s">
        <v>968</v>
      </c>
      <c r="E2" s="188" t="s">
        <v>969</v>
      </c>
      <c r="F2" s="187" t="s">
        <v>970</v>
      </c>
      <c r="G2" s="189" t="s">
        <v>971</v>
      </c>
      <c r="H2" s="190"/>
      <c r="I2" s="190"/>
      <c r="J2" s="189" t="s">
        <v>972</v>
      </c>
      <c r="K2" s="3" t="s">
        <v>973</v>
      </c>
      <c r="L2" s="3"/>
      <c r="M2" s="3" t="s">
        <v>974</v>
      </c>
      <c r="N2" s="187" t="s">
        <v>975</v>
      </c>
      <c r="O2" s="3" t="s">
        <v>976</v>
      </c>
      <c r="P2" s="4"/>
      <c r="Q2" s="4"/>
      <c r="R2" s="190"/>
      <c r="S2" s="187" t="s">
        <v>977</v>
      </c>
      <c r="T2" s="191"/>
      <c r="U2" s="188" t="s">
        <v>978</v>
      </c>
      <c r="V2" s="187" t="s">
        <v>979</v>
      </c>
      <c r="W2" s="192" t="s">
        <v>980</v>
      </c>
      <c r="X2" s="6"/>
      <c r="Y2" s="193"/>
      <c r="Z2" s="194" t="s">
        <v>981</v>
      </c>
      <c r="AA2" s="192" t="s">
        <v>982</v>
      </c>
      <c r="AB2" s="3"/>
      <c r="AC2" s="3"/>
      <c r="AD2" s="3"/>
      <c r="AE2" s="189" t="s">
        <v>983</v>
      </c>
      <c r="AF2" s="190" t="s">
        <v>984</v>
      </c>
      <c r="AG2" s="187" t="s">
        <v>985</v>
      </c>
      <c r="AH2" s="187" t="s">
        <v>986</v>
      </c>
      <c r="AI2" s="3"/>
      <c r="AJ2" s="3" t="s">
        <v>987</v>
      </c>
      <c r="AK2" s="3" t="s">
        <v>988</v>
      </c>
      <c r="AL2" s="3" t="s">
        <v>989</v>
      </c>
      <c r="AM2" s="8" t="s">
        <v>990</v>
      </c>
      <c r="AN2" s="3" t="s">
        <v>991</v>
      </c>
    </row>
    <row r="3">
      <c r="A3" s="9" t="s">
        <v>41</v>
      </c>
      <c r="B3" s="10" t="s">
        <v>42</v>
      </c>
      <c r="C3" s="11" t="s">
        <v>43</v>
      </c>
      <c r="D3" s="13">
        <v>45407.0</v>
      </c>
      <c r="E3" s="13">
        <v>45419.0</v>
      </c>
      <c r="F3" s="12" t="s">
        <v>45</v>
      </c>
      <c r="G3" s="11" t="s">
        <v>46</v>
      </c>
      <c r="H3" s="14">
        <v>300.0</v>
      </c>
      <c r="I3" s="15">
        <f t="shared" ref="I3:I10" si="1">(E3-D3)</f>
        <v>12</v>
      </c>
      <c r="J3" s="11" t="s">
        <v>1460</v>
      </c>
      <c r="K3" s="11" t="s">
        <v>1461</v>
      </c>
      <c r="L3" s="16" t="s">
        <v>389</v>
      </c>
      <c r="M3" s="11" t="s">
        <v>50</v>
      </c>
      <c r="N3" s="11" t="s">
        <v>45</v>
      </c>
      <c r="O3" s="16" t="s">
        <v>51</v>
      </c>
      <c r="P3" s="18"/>
      <c r="Q3" s="17">
        <v>33.0</v>
      </c>
      <c r="R3" s="18"/>
      <c r="S3" s="16" t="s">
        <v>52</v>
      </c>
      <c r="T3" s="16" t="s">
        <v>45</v>
      </c>
      <c r="U3" s="19" t="s">
        <v>137</v>
      </c>
      <c r="V3" s="11" t="s">
        <v>53</v>
      </c>
      <c r="W3" s="20">
        <v>9.478E8</v>
      </c>
      <c r="X3" s="21">
        <f t="shared" ref="X3:X5" si="2">W3/1000000</f>
        <v>947.8</v>
      </c>
      <c r="Y3" s="22">
        <v>7817.0</v>
      </c>
      <c r="Z3" s="20" t="s">
        <v>54</v>
      </c>
      <c r="AA3" s="20">
        <v>56544.0</v>
      </c>
      <c r="AB3" s="12"/>
      <c r="AC3" s="12"/>
      <c r="AD3" s="20">
        <f>AA3</f>
        <v>56544</v>
      </c>
      <c r="AE3" s="11" t="s">
        <v>55</v>
      </c>
      <c r="AF3" s="17" t="s">
        <v>45</v>
      </c>
      <c r="AG3" s="16" t="s">
        <v>56</v>
      </c>
      <c r="AH3" s="16" t="s">
        <v>57</v>
      </c>
      <c r="AI3" s="12"/>
      <c r="AJ3" s="11" t="s">
        <v>58</v>
      </c>
      <c r="AK3" s="11" t="s">
        <v>59</v>
      </c>
      <c r="AL3" s="23"/>
      <c r="AM3" s="23"/>
      <c r="AN3" s="11" t="s">
        <v>1462</v>
      </c>
    </row>
    <row r="4">
      <c r="A4" s="9" t="s">
        <v>41</v>
      </c>
      <c r="B4" s="10" t="s">
        <v>61</v>
      </c>
      <c r="C4" s="11" t="s">
        <v>62</v>
      </c>
      <c r="D4" s="13">
        <v>45408.0</v>
      </c>
      <c r="E4" s="13">
        <v>45409.0</v>
      </c>
      <c r="F4" s="12" t="s">
        <v>45</v>
      </c>
      <c r="G4" s="11" t="s">
        <v>64</v>
      </c>
      <c r="H4" s="14">
        <v>400.0</v>
      </c>
      <c r="I4" s="15">
        <f t="shared" si="1"/>
        <v>1</v>
      </c>
      <c r="J4" s="23"/>
      <c r="K4" s="11" t="s">
        <v>1463</v>
      </c>
      <c r="L4" s="12" t="s">
        <v>389</v>
      </c>
      <c r="M4" s="11" t="s">
        <v>1464</v>
      </c>
      <c r="N4" s="11" t="s">
        <v>45</v>
      </c>
      <c r="O4" s="11" t="s">
        <v>67</v>
      </c>
      <c r="P4" s="18" t="s">
        <v>67</v>
      </c>
      <c r="Q4" s="17" t="s">
        <v>1465</v>
      </c>
      <c r="R4" s="17">
        <v>69.0</v>
      </c>
      <c r="S4" s="23"/>
      <c r="T4" s="19"/>
      <c r="U4" s="19" t="s">
        <v>137</v>
      </c>
      <c r="V4" s="11" t="s">
        <v>69</v>
      </c>
      <c r="W4" s="20">
        <v>1.5E9</v>
      </c>
      <c r="X4" s="21">
        <f t="shared" si="2"/>
        <v>1500</v>
      </c>
      <c r="Y4" s="22">
        <v>114484.0</v>
      </c>
      <c r="Z4" s="20" t="s">
        <v>70</v>
      </c>
      <c r="AA4" s="24" t="s">
        <v>71</v>
      </c>
      <c r="AB4" s="12"/>
      <c r="AC4" s="12"/>
      <c r="AD4" s="12"/>
      <c r="AE4" s="11" t="s">
        <v>72</v>
      </c>
      <c r="AF4" s="17" t="s">
        <v>49</v>
      </c>
      <c r="AG4" s="16" t="s">
        <v>73</v>
      </c>
      <c r="AH4" s="16" t="s">
        <v>74</v>
      </c>
      <c r="AI4" s="12"/>
      <c r="AJ4" s="11" t="s">
        <v>75</v>
      </c>
      <c r="AK4" s="11" t="s">
        <v>76</v>
      </c>
      <c r="AL4" s="25" t="s">
        <v>77</v>
      </c>
      <c r="AM4" s="23"/>
      <c r="AN4" s="23"/>
    </row>
    <row r="5">
      <c r="A5" s="9" t="s">
        <v>41</v>
      </c>
      <c r="B5" s="26" t="s">
        <v>78</v>
      </c>
      <c r="C5" s="11" t="s">
        <v>79</v>
      </c>
      <c r="D5" s="13">
        <v>45407.0</v>
      </c>
      <c r="E5" s="27">
        <v>45425.0</v>
      </c>
      <c r="F5" s="12" t="s">
        <v>1169</v>
      </c>
      <c r="G5" s="11">
        <v>100.0</v>
      </c>
      <c r="H5" s="14">
        <v>100.0</v>
      </c>
      <c r="I5" s="15">
        <f t="shared" si="1"/>
        <v>18</v>
      </c>
      <c r="J5" s="11" t="s">
        <v>1466</v>
      </c>
      <c r="K5" s="11" t="s">
        <v>81</v>
      </c>
      <c r="L5" s="29" t="s">
        <v>560</v>
      </c>
      <c r="M5" s="30" t="s">
        <v>82</v>
      </c>
      <c r="N5" s="11" t="s">
        <v>45</v>
      </c>
      <c r="O5" s="11" t="s">
        <v>83</v>
      </c>
      <c r="P5" s="18" t="s">
        <v>67</v>
      </c>
      <c r="Q5" s="17">
        <v>40.0</v>
      </c>
      <c r="R5" s="17">
        <v>80.0</v>
      </c>
      <c r="S5" s="11" t="s">
        <v>45</v>
      </c>
      <c r="T5" s="16" t="s">
        <v>45</v>
      </c>
      <c r="U5" s="19" t="s">
        <v>137</v>
      </c>
      <c r="V5" s="11" t="s">
        <v>69</v>
      </c>
      <c r="W5" s="20">
        <v>2.1E9</v>
      </c>
      <c r="X5" s="21">
        <f t="shared" si="2"/>
        <v>2100</v>
      </c>
      <c r="Y5" s="22">
        <v>10200.0</v>
      </c>
      <c r="Z5" s="31" t="s">
        <v>84</v>
      </c>
      <c r="AA5" s="24" t="s">
        <v>85</v>
      </c>
      <c r="AB5" s="12"/>
      <c r="AC5" s="12"/>
      <c r="AD5" s="12"/>
      <c r="AE5" s="11" t="s">
        <v>1467</v>
      </c>
      <c r="AF5" s="17" t="s">
        <v>49</v>
      </c>
      <c r="AG5" s="16" t="s">
        <v>87</v>
      </c>
      <c r="AH5" s="16" t="s">
        <v>88</v>
      </c>
      <c r="AI5" s="12"/>
      <c r="AJ5" s="11" t="s">
        <v>89</v>
      </c>
      <c r="AK5" s="11" t="s">
        <v>90</v>
      </c>
      <c r="AL5" s="11" t="s">
        <v>91</v>
      </c>
      <c r="AM5" s="23"/>
      <c r="AN5" s="16" t="s">
        <v>1172</v>
      </c>
    </row>
    <row r="6">
      <c r="A6" s="9"/>
      <c r="B6" s="26" t="s">
        <v>992</v>
      </c>
      <c r="C6" s="195" t="s">
        <v>993</v>
      </c>
      <c r="D6" s="196">
        <v>45420.0</v>
      </c>
      <c r="E6" s="197">
        <v>45427.0</v>
      </c>
      <c r="F6" s="11" t="s">
        <v>49</v>
      </c>
      <c r="G6" s="29"/>
      <c r="H6" s="198">
        <v>22.0</v>
      </c>
      <c r="I6" s="15">
        <f t="shared" si="1"/>
        <v>7</v>
      </c>
      <c r="J6" s="12" t="s">
        <v>994</v>
      </c>
      <c r="K6" s="30" t="s">
        <v>995</v>
      </c>
      <c r="L6" s="29" t="s">
        <v>560</v>
      </c>
      <c r="M6" s="29"/>
      <c r="N6" s="12" t="s">
        <v>560</v>
      </c>
      <c r="O6" s="12"/>
      <c r="P6" s="199"/>
      <c r="Q6" s="199">
        <v>0.0</v>
      </c>
      <c r="R6" s="199">
        <v>0.0</v>
      </c>
      <c r="S6" s="29" t="s">
        <v>45</v>
      </c>
      <c r="T6" s="200"/>
      <c r="U6" s="16" t="s">
        <v>137</v>
      </c>
      <c r="V6" s="11" t="s">
        <v>53</v>
      </c>
      <c r="W6" s="20">
        <v>2.92805225E8</v>
      </c>
      <c r="X6" s="21" t="s">
        <v>996</v>
      </c>
      <c r="Y6" s="22">
        <v>2171.0</v>
      </c>
      <c r="Z6" s="44"/>
      <c r="AA6" s="201"/>
      <c r="AB6" s="12"/>
      <c r="AC6" s="12"/>
      <c r="AD6" s="120">
        <v>60270.0</v>
      </c>
      <c r="AE6" s="12"/>
      <c r="AF6" s="18" t="s">
        <v>389</v>
      </c>
      <c r="AG6" s="16" t="s">
        <v>997</v>
      </c>
      <c r="AH6" s="16" t="s">
        <v>100</v>
      </c>
      <c r="AI6" s="29"/>
      <c r="AJ6" s="29"/>
      <c r="AK6" s="29"/>
      <c r="AL6" s="12"/>
      <c r="AM6" s="11" t="s">
        <v>998</v>
      </c>
      <c r="AN6" s="16"/>
    </row>
    <row r="7">
      <c r="A7" s="9" t="s">
        <v>41</v>
      </c>
      <c r="B7" s="32" t="s">
        <v>93</v>
      </c>
      <c r="C7" s="31" t="s">
        <v>1468</v>
      </c>
      <c r="D7" s="34">
        <f t="shared" ref="D7:E7" si="3">D22</f>
        <v>45399</v>
      </c>
      <c r="E7" s="34">
        <f t="shared" si="3"/>
        <v>45412</v>
      </c>
      <c r="F7" s="12" t="s">
        <v>45</v>
      </c>
      <c r="G7" s="35" t="str">
        <f>G22</f>
        <v/>
      </c>
      <c r="H7" s="36"/>
      <c r="I7" s="15">
        <f t="shared" si="1"/>
        <v>13</v>
      </c>
      <c r="J7" s="11" t="s">
        <v>95</v>
      </c>
      <c r="K7" s="31" t="s">
        <v>1469</v>
      </c>
      <c r="L7" s="29" t="s">
        <v>560</v>
      </c>
      <c r="M7" s="11" t="s">
        <v>97</v>
      </c>
      <c r="N7" s="11" t="s">
        <v>1175</v>
      </c>
      <c r="O7" s="38" t="s">
        <v>51</v>
      </c>
      <c r="P7" s="39"/>
      <c r="Q7" s="39" t="str">
        <f t="shared" ref="Q7:R7" si="4">Q22</f>
        <v/>
      </c>
      <c r="R7" s="40">
        <f t="shared" si="4"/>
        <v>109</v>
      </c>
      <c r="S7" s="35"/>
      <c r="T7" s="41"/>
      <c r="U7" s="42"/>
      <c r="V7" s="11" t="s">
        <v>53</v>
      </c>
      <c r="W7" s="20">
        <v>4.598E8</v>
      </c>
      <c r="X7" s="21">
        <f t="shared" ref="X7:X8" si="5">W7/1000000</f>
        <v>459.8</v>
      </c>
      <c r="Y7" s="22">
        <v>3442.0</v>
      </c>
      <c r="Z7" s="43"/>
      <c r="AA7" s="20">
        <v>66246.0</v>
      </c>
      <c r="AB7" s="12"/>
      <c r="AC7" s="12"/>
      <c r="AD7" s="20">
        <f t="shared" ref="AD7:AD8" si="6">AA7</f>
        <v>66246</v>
      </c>
      <c r="AE7" s="11" t="s">
        <v>98</v>
      </c>
      <c r="AF7" s="17" t="s">
        <v>49</v>
      </c>
      <c r="AG7" s="16" t="s">
        <v>99</v>
      </c>
      <c r="AH7" s="16" t="s">
        <v>100</v>
      </c>
      <c r="AI7" s="44"/>
      <c r="AJ7" s="31" t="s">
        <v>101</v>
      </c>
      <c r="AK7" s="31" t="s">
        <v>102</v>
      </c>
      <c r="AL7" s="23"/>
      <c r="AM7" s="23"/>
      <c r="AN7" s="11" t="s">
        <v>103</v>
      </c>
    </row>
    <row r="8">
      <c r="A8" s="9" t="s">
        <v>41</v>
      </c>
      <c r="B8" s="10" t="s">
        <v>104</v>
      </c>
      <c r="C8" s="11" t="s">
        <v>105</v>
      </c>
      <c r="D8" s="13">
        <v>45407.0</v>
      </c>
      <c r="E8" s="13">
        <v>45409.0</v>
      </c>
      <c r="F8" s="12" t="s">
        <v>45</v>
      </c>
      <c r="G8" s="11" t="s">
        <v>106</v>
      </c>
      <c r="H8" s="14">
        <v>100.0</v>
      </c>
      <c r="I8" s="15">
        <f t="shared" si="1"/>
        <v>2</v>
      </c>
      <c r="J8" s="11" t="s">
        <v>107</v>
      </c>
      <c r="K8" s="11" t="s">
        <v>1470</v>
      </c>
      <c r="L8" s="16" t="s">
        <v>389</v>
      </c>
      <c r="M8" s="23"/>
      <c r="N8" s="11" t="s">
        <v>45</v>
      </c>
      <c r="O8" s="38" t="s">
        <v>51</v>
      </c>
      <c r="P8" s="15"/>
      <c r="Q8" s="15"/>
      <c r="R8" s="17">
        <v>100.0</v>
      </c>
      <c r="S8" s="23"/>
      <c r="T8" s="42"/>
      <c r="U8" s="42"/>
      <c r="V8" s="11" t="s">
        <v>53</v>
      </c>
      <c r="W8" s="20">
        <v>3.63E8</v>
      </c>
      <c r="X8" s="21">
        <f t="shared" si="5"/>
        <v>363</v>
      </c>
      <c r="Y8" s="22">
        <v>7499.0</v>
      </c>
      <c r="Z8" s="20" t="s">
        <v>109</v>
      </c>
      <c r="AA8" s="20">
        <v>50270.0</v>
      </c>
      <c r="AB8" s="12"/>
      <c r="AC8" s="12"/>
      <c r="AD8" s="20">
        <f t="shared" si="6"/>
        <v>50270</v>
      </c>
      <c r="AE8" s="11" t="s">
        <v>110</v>
      </c>
      <c r="AF8" s="17" t="s">
        <v>45</v>
      </c>
      <c r="AG8" s="16" t="s">
        <v>111</v>
      </c>
      <c r="AH8" s="16" t="s">
        <v>112</v>
      </c>
      <c r="AI8" s="12"/>
      <c r="AJ8" s="11" t="s">
        <v>113</v>
      </c>
      <c r="AK8" s="11" t="s">
        <v>114</v>
      </c>
      <c r="AL8" s="23"/>
      <c r="AM8" s="23"/>
      <c r="AN8" s="23"/>
    </row>
    <row r="9">
      <c r="A9" s="9"/>
      <c r="B9" s="10" t="s">
        <v>999</v>
      </c>
      <c r="C9" s="11" t="s">
        <v>1000</v>
      </c>
      <c r="D9" s="74">
        <v>45413.0</v>
      </c>
      <c r="E9" s="74">
        <v>45415.0</v>
      </c>
      <c r="F9" s="12" t="s">
        <v>45</v>
      </c>
      <c r="G9" s="12"/>
      <c r="H9" s="17">
        <v>20.0</v>
      </c>
      <c r="I9" s="15">
        <f t="shared" si="1"/>
        <v>2</v>
      </c>
      <c r="J9" s="12"/>
      <c r="K9" s="12"/>
      <c r="L9" s="16" t="s">
        <v>45</v>
      </c>
      <c r="M9" s="23"/>
      <c r="N9" s="11" t="s">
        <v>45</v>
      </c>
      <c r="O9" s="38"/>
      <c r="P9" s="15"/>
      <c r="Q9" s="15"/>
      <c r="R9" s="18">
        <v>0.0</v>
      </c>
      <c r="S9" s="16" t="s">
        <v>45</v>
      </c>
      <c r="T9" s="42"/>
      <c r="U9" s="42"/>
      <c r="V9" s="11" t="s">
        <v>69</v>
      </c>
      <c r="W9" s="20">
        <v>1.36992973E8</v>
      </c>
      <c r="X9" s="21" t="s">
        <v>1001</v>
      </c>
      <c r="Y9" s="22">
        <v>14402.0</v>
      </c>
      <c r="Z9" s="61"/>
      <c r="AA9" s="61"/>
      <c r="AB9" s="202">
        <v>10363.0</v>
      </c>
      <c r="AC9" s="120">
        <v>28203.0</v>
      </c>
      <c r="AD9" s="12"/>
      <c r="AE9" s="12"/>
      <c r="AF9" s="18" t="s">
        <v>49</v>
      </c>
      <c r="AG9" s="16" t="s">
        <v>1002</v>
      </c>
      <c r="AH9" s="16" t="s">
        <v>100</v>
      </c>
      <c r="AI9" s="12"/>
      <c r="AJ9" s="12"/>
      <c r="AK9" s="12"/>
      <c r="AL9" s="23"/>
      <c r="AM9" s="150" t="s">
        <v>1003</v>
      </c>
      <c r="AN9" s="23"/>
    </row>
    <row r="10">
      <c r="A10" s="9"/>
      <c r="B10" s="10" t="s">
        <v>1004</v>
      </c>
      <c r="C10" s="11" t="s">
        <v>1005</v>
      </c>
      <c r="D10" s="74">
        <v>45415.0</v>
      </c>
      <c r="E10" s="74">
        <v>45416.0</v>
      </c>
      <c r="F10" s="12" t="s">
        <v>45</v>
      </c>
      <c r="G10" s="12"/>
      <c r="H10" s="14"/>
      <c r="I10" s="15">
        <f t="shared" si="1"/>
        <v>1</v>
      </c>
      <c r="J10" s="12"/>
      <c r="K10" s="12"/>
      <c r="L10" s="16"/>
      <c r="M10" s="23"/>
      <c r="N10" s="11" t="s">
        <v>45</v>
      </c>
      <c r="O10" s="38"/>
      <c r="P10" s="15"/>
      <c r="Q10" s="15"/>
      <c r="R10" s="18"/>
      <c r="S10" s="23"/>
      <c r="T10" s="42"/>
      <c r="U10" s="42"/>
      <c r="V10" s="11" t="s">
        <v>69</v>
      </c>
      <c r="W10" s="61">
        <v>1.46E8</v>
      </c>
      <c r="X10" s="203" t="s">
        <v>1006</v>
      </c>
      <c r="Y10" s="22">
        <v>22962.0</v>
      </c>
      <c r="Z10" s="61"/>
      <c r="AA10" s="61"/>
      <c r="AB10" s="204">
        <v>8782.0</v>
      </c>
      <c r="AC10" s="120">
        <v>26976.0</v>
      </c>
      <c r="AD10" s="12"/>
      <c r="AE10" s="12"/>
      <c r="AF10" s="17" t="s">
        <v>389</v>
      </c>
      <c r="AG10" s="16" t="s">
        <v>1007</v>
      </c>
      <c r="AH10" s="16" t="s">
        <v>1008</v>
      </c>
      <c r="AI10" s="12"/>
      <c r="AJ10" s="12"/>
      <c r="AK10" s="12"/>
      <c r="AL10" s="23"/>
      <c r="AM10" s="11" t="s">
        <v>1009</v>
      </c>
      <c r="AN10" s="23"/>
    </row>
    <row r="11">
      <c r="A11" s="9"/>
      <c r="B11" s="10" t="s">
        <v>1010</v>
      </c>
      <c r="C11" s="12"/>
      <c r="D11" s="74">
        <v>45409.0</v>
      </c>
      <c r="E11" s="74"/>
      <c r="F11" s="12"/>
      <c r="G11" s="12"/>
      <c r="H11" s="14"/>
      <c r="I11" s="15"/>
      <c r="J11" s="12"/>
      <c r="K11" s="12"/>
      <c r="L11" s="16"/>
      <c r="M11" s="23"/>
      <c r="N11" s="12"/>
      <c r="O11" s="38"/>
      <c r="P11" s="15"/>
      <c r="Q11" s="15"/>
      <c r="R11" s="18"/>
      <c r="S11" s="23"/>
      <c r="T11" s="42"/>
      <c r="U11" s="42"/>
      <c r="V11" s="12"/>
      <c r="W11" s="61"/>
      <c r="X11" s="21"/>
      <c r="Y11" s="152"/>
      <c r="Z11" s="61"/>
      <c r="AA11" s="61"/>
      <c r="AB11" s="12"/>
      <c r="AC11" s="12"/>
      <c r="AD11" s="12"/>
      <c r="AE11" s="12"/>
      <c r="AF11" s="18"/>
      <c r="AG11" s="16" t="s">
        <v>111</v>
      </c>
      <c r="AH11" s="16" t="s">
        <v>112</v>
      </c>
      <c r="AI11" s="12"/>
      <c r="AJ11" s="12"/>
      <c r="AK11" s="12"/>
      <c r="AL11" s="23"/>
      <c r="AM11" s="11" t="s">
        <v>1011</v>
      </c>
      <c r="AN11" s="23"/>
    </row>
    <row r="12">
      <c r="A12" s="9" t="s">
        <v>41</v>
      </c>
      <c r="B12" s="26" t="s">
        <v>115</v>
      </c>
      <c r="C12" s="11" t="s">
        <v>1471</v>
      </c>
      <c r="D12" s="13">
        <v>45406.0</v>
      </c>
      <c r="E12" s="13">
        <v>45412.0</v>
      </c>
      <c r="F12" s="12" t="s">
        <v>45</v>
      </c>
      <c r="G12" s="11">
        <v>112.0</v>
      </c>
      <c r="H12" s="14">
        <v>112.0</v>
      </c>
      <c r="I12" s="15">
        <f t="shared" ref="I12:I14" si="7">(E12-D12)</f>
        <v>6</v>
      </c>
      <c r="J12" s="23"/>
      <c r="K12" s="11" t="s">
        <v>1472</v>
      </c>
      <c r="L12" s="12" t="s">
        <v>560</v>
      </c>
      <c r="M12" s="11" t="s">
        <v>119</v>
      </c>
      <c r="N12" s="16" t="s">
        <v>45</v>
      </c>
      <c r="O12" s="11" t="s">
        <v>120</v>
      </c>
      <c r="P12" s="18" t="s">
        <v>120</v>
      </c>
      <c r="Q12" s="17" t="s">
        <v>121</v>
      </c>
      <c r="R12" s="18"/>
      <c r="S12" s="11" t="s">
        <v>1473</v>
      </c>
      <c r="T12" s="12" t="s">
        <v>123</v>
      </c>
      <c r="U12" s="13">
        <v>45412.0</v>
      </c>
      <c r="V12" s="11" t="s">
        <v>53</v>
      </c>
      <c r="W12" s="20">
        <v>6.6E9</v>
      </c>
      <c r="X12" s="21">
        <f t="shared" ref="X12:X14" si="8">W12/1000000</f>
        <v>6600</v>
      </c>
      <c r="Y12" s="22">
        <v>7222.0</v>
      </c>
      <c r="Z12" s="20" t="s">
        <v>124</v>
      </c>
      <c r="AA12" s="20">
        <v>68230.0</v>
      </c>
      <c r="AB12" s="12"/>
      <c r="AC12" s="12"/>
      <c r="AD12" s="20">
        <f t="shared" ref="AD12:AD13" si="9">AA12</f>
        <v>68230</v>
      </c>
      <c r="AE12" s="11" t="s">
        <v>125</v>
      </c>
      <c r="AF12" s="17" t="s">
        <v>49</v>
      </c>
      <c r="AG12" s="16" t="s">
        <v>126</v>
      </c>
      <c r="AH12" s="16" t="s">
        <v>127</v>
      </c>
      <c r="AI12" s="12"/>
      <c r="AJ12" s="11" t="s">
        <v>128</v>
      </c>
      <c r="AK12" s="11" t="s">
        <v>129</v>
      </c>
      <c r="AL12" s="23"/>
      <c r="AM12" s="23"/>
      <c r="AN12" s="45" t="s">
        <v>130</v>
      </c>
    </row>
    <row r="13">
      <c r="A13" s="9" t="s">
        <v>41</v>
      </c>
      <c r="B13" s="26" t="s">
        <v>131</v>
      </c>
      <c r="C13" s="11" t="s">
        <v>1474</v>
      </c>
      <c r="D13" s="13">
        <v>45409.0</v>
      </c>
      <c r="E13" s="27">
        <v>45425.0</v>
      </c>
      <c r="F13" s="11" t="s">
        <v>1182</v>
      </c>
      <c r="G13" s="49" t="s">
        <v>133</v>
      </c>
      <c r="H13" s="15">
        <f>25*1.5</f>
        <v>37.5</v>
      </c>
      <c r="I13" s="15">
        <f t="shared" si="7"/>
        <v>16</v>
      </c>
      <c r="J13" s="23"/>
      <c r="K13" s="11" t="s">
        <v>1475</v>
      </c>
      <c r="L13" s="12" t="s">
        <v>560</v>
      </c>
      <c r="M13" s="11" t="s">
        <v>135</v>
      </c>
      <c r="N13" s="11" t="s">
        <v>1476</v>
      </c>
      <c r="O13" s="11" t="s">
        <v>120</v>
      </c>
      <c r="P13" s="14" t="s">
        <v>120</v>
      </c>
      <c r="Q13" s="14" t="s">
        <v>137</v>
      </c>
      <c r="R13" s="14"/>
      <c r="S13" s="11" t="s">
        <v>45</v>
      </c>
      <c r="T13" s="16" t="s">
        <v>45</v>
      </c>
      <c r="U13" s="19" t="s">
        <v>137</v>
      </c>
      <c r="V13" s="11" t="s">
        <v>53</v>
      </c>
      <c r="W13" s="20">
        <v>1.1E9</v>
      </c>
      <c r="X13" s="21">
        <f t="shared" si="8"/>
        <v>1100</v>
      </c>
      <c r="Y13" s="22">
        <v>1409.0</v>
      </c>
      <c r="Z13" s="20" t="s">
        <v>138</v>
      </c>
      <c r="AA13" s="20">
        <v>62560.0</v>
      </c>
      <c r="AB13" s="12"/>
      <c r="AC13" s="12"/>
      <c r="AD13" s="20">
        <f t="shared" si="9"/>
        <v>62560</v>
      </c>
      <c r="AE13" s="11" t="s">
        <v>139</v>
      </c>
      <c r="AF13" s="17" t="s">
        <v>49</v>
      </c>
      <c r="AG13" s="16" t="s">
        <v>140</v>
      </c>
      <c r="AH13" s="16" t="s">
        <v>141</v>
      </c>
      <c r="AI13" s="12"/>
      <c r="AJ13" s="11" t="s">
        <v>142</v>
      </c>
      <c r="AK13" s="11" t="s">
        <v>143</v>
      </c>
      <c r="AL13" s="23"/>
      <c r="AM13" s="23"/>
      <c r="AN13" s="16" t="s">
        <v>1185</v>
      </c>
    </row>
    <row r="14">
      <c r="A14" s="9" t="s">
        <v>41</v>
      </c>
      <c r="B14" s="26" t="s">
        <v>145</v>
      </c>
      <c r="C14" s="11" t="s">
        <v>1477</v>
      </c>
      <c r="D14" s="13">
        <v>45404.0</v>
      </c>
      <c r="E14" s="13">
        <v>45412.0</v>
      </c>
      <c r="F14" s="12" t="s">
        <v>45</v>
      </c>
      <c r="G14" s="11">
        <v>50.0</v>
      </c>
      <c r="H14" s="14">
        <v>50.0</v>
      </c>
      <c r="I14" s="15">
        <f t="shared" si="7"/>
        <v>8</v>
      </c>
      <c r="J14" s="11" t="s">
        <v>147</v>
      </c>
      <c r="K14" s="11" t="s">
        <v>148</v>
      </c>
      <c r="L14" s="12" t="s">
        <v>389</v>
      </c>
      <c r="M14" s="11" t="s">
        <v>149</v>
      </c>
      <c r="N14" s="11" t="s">
        <v>45</v>
      </c>
      <c r="O14" s="11" t="s">
        <v>67</v>
      </c>
      <c r="P14" s="14" t="s">
        <v>67</v>
      </c>
      <c r="Q14" s="15"/>
      <c r="R14" s="17">
        <v>31.0</v>
      </c>
      <c r="S14" s="11" t="s">
        <v>45</v>
      </c>
      <c r="T14" s="16" t="s">
        <v>45</v>
      </c>
      <c r="U14" s="19" t="s">
        <v>137</v>
      </c>
      <c r="V14" s="11" t="s">
        <v>69</v>
      </c>
      <c r="W14" s="20">
        <v>4.23E7</v>
      </c>
      <c r="X14" s="21">
        <f t="shared" si="8"/>
        <v>42.3</v>
      </c>
      <c r="Y14" s="22">
        <v>5858.0</v>
      </c>
      <c r="Z14" s="20" t="s">
        <v>150</v>
      </c>
      <c r="AA14" s="24" t="s">
        <v>1478</v>
      </c>
      <c r="AB14" s="12"/>
      <c r="AC14" s="12"/>
      <c r="AD14" s="12"/>
      <c r="AE14" s="11" t="s">
        <v>152</v>
      </c>
      <c r="AF14" s="17" t="s">
        <v>49</v>
      </c>
      <c r="AG14" s="16" t="s">
        <v>153</v>
      </c>
      <c r="AH14" s="16" t="s">
        <v>154</v>
      </c>
      <c r="AI14" s="12"/>
      <c r="AJ14" s="11" t="s">
        <v>155</v>
      </c>
      <c r="AK14" s="11" t="s">
        <v>156</v>
      </c>
      <c r="AL14" s="25" t="s">
        <v>157</v>
      </c>
      <c r="AM14" s="23"/>
      <c r="AN14" s="11" t="s">
        <v>158</v>
      </c>
    </row>
    <row r="15">
      <c r="A15" s="9"/>
      <c r="B15" s="26" t="s">
        <v>1012</v>
      </c>
      <c r="C15" s="12"/>
      <c r="D15" s="74">
        <v>45413.0</v>
      </c>
      <c r="E15" s="196"/>
      <c r="F15" s="12"/>
      <c r="G15" s="12"/>
      <c r="H15" s="14"/>
      <c r="I15" s="15"/>
      <c r="J15" s="12"/>
      <c r="K15" s="12"/>
      <c r="L15" s="12"/>
      <c r="M15" s="12"/>
      <c r="N15" s="12"/>
      <c r="O15" s="12"/>
      <c r="P15" s="14"/>
      <c r="Q15" s="15"/>
      <c r="R15" s="18"/>
      <c r="S15" s="12"/>
      <c r="T15" s="16"/>
      <c r="U15" s="19"/>
      <c r="V15" s="12"/>
      <c r="W15" s="61"/>
      <c r="X15" s="21"/>
      <c r="Y15" s="152"/>
      <c r="Z15" s="61"/>
      <c r="AA15" s="201"/>
      <c r="AB15" s="12"/>
      <c r="AC15" s="12"/>
      <c r="AD15" s="12"/>
      <c r="AE15" s="12"/>
      <c r="AF15" s="18"/>
      <c r="AG15" s="16" t="s">
        <v>477</v>
      </c>
      <c r="AH15" s="16" t="s">
        <v>154</v>
      </c>
      <c r="AI15" s="12"/>
      <c r="AJ15" s="12"/>
      <c r="AK15" s="12"/>
      <c r="AL15" s="205"/>
      <c r="AM15" s="11" t="s">
        <v>1013</v>
      </c>
      <c r="AN15" s="12"/>
    </row>
    <row r="16">
      <c r="A16" s="9"/>
      <c r="B16" s="26" t="s">
        <v>1014</v>
      </c>
      <c r="C16" s="12"/>
      <c r="D16" s="74">
        <v>45411.0</v>
      </c>
      <c r="E16" s="196"/>
      <c r="F16" s="12"/>
      <c r="G16" s="12"/>
      <c r="H16" s="14"/>
      <c r="I16" s="15"/>
      <c r="J16" s="12"/>
      <c r="K16" s="12"/>
      <c r="L16" s="12"/>
      <c r="M16" s="12"/>
      <c r="N16" s="12"/>
      <c r="O16" s="12"/>
      <c r="P16" s="14"/>
      <c r="Q16" s="15"/>
      <c r="R16" s="18"/>
      <c r="S16" s="12"/>
      <c r="T16" s="16"/>
      <c r="U16" s="19"/>
      <c r="V16" s="12"/>
      <c r="W16" s="61"/>
      <c r="X16" s="21"/>
      <c r="Y16" s="152"/>
      <c r="Z16" s="61"/>
      <c r="AA16" s="201"/>
      <c r="AB16" s="12"/>
      <c r="AC16" s="12"/>
      <c r="AD16" s="12"/>
      <c r="AE16" s="12"/>
      <c r="AF16" s="18"/>
      <c r="AG16" s="16" t="s">
        <v>1015</v>
      </c>
      <c r="AH16" s="16" t="s">
        <v>154</v>
      </c>
      <c r="AI16" s="12"/>
      <c r="AJ16" s="12"/>
      <c r="AK16" s="12"/>
      <c r="AL16" s="205"/>
      <c r="AM16" s="11" t="s">
        <v>1016</v>
      </c>
      <c r="AN16" s="12"/>
    </row>
    <row r="17">
      <c r="A17" s="9" t="s">
        <v>41</v>
      </c>
      <c r="B17" s="32" t="s">
        <v>159</v>
      </c>
      <c r="C17" s="11" t="s">
        <v>160</v>
      </c>
      <c r="D17" s="13">
        <v>45411.0</v>
      </c>
      <c r="E17" s="48">
        <v>45422.0</v>
      </c>
      <c r="F17" s="12" t="s">
        <v>45</v>
      </c>
      <c r="G17" s="11">
        <v>80.0</v>
      </c>
      <c r="H17" s="14">
        <v>80.0</v>
      </c>
      <c r="I17" s="15">
        <f>(E17-D17)</f>
        <v>11</v>
      </c>
      <c r="J17" s="11" t="s">
        <v>1479</v>
      </c>
      <c r="K17" s="12" t="s">
        <v>162</v>
      </c>
      <c r="L17" s="12" t="s">
        <v>389</v>
      </c>
      <c r="M17" s="11" t="s">
        <v>1480</v>
      </c>
      <c r="N17" s="11" t="s">
        <v>1190</v>
      </c>
      <c r="O17" s="49" t="s">
        <v>1481</v>
      </c>
      <c r="P17" s="14"/>
      <c r="Q17" s="14" t="s">
        <v>137</v>
      </c>
      <c r="R17" s="14"/>
      <c r="S17" s="11" t="s">
        <v>45</v>
      </c>
      <c r="T17" s="16" t="s">
        <v>45</v>
      </c>
      <c r="U17" s="16" t="s">
        <v>137</v>
      </c>
      <c r="V17" s="11" t="s">
        <v>53</v>
      </c>
      <c r="W17" s="20">
        <v>2.35E9</v>
      </c>
      <c r="X17" s="21">
        <f>W17/1000000</f>
        <v>2350</v>
      </c>
      <c r="Y17" s="22">
        <v>6017.0</v>
      </c>
      <c r="Z17" s="43"/>
      <c r="AA17" s="20">
        <v>62234.0</v>
      </c>
      <c r="AB17" s="16"/>
      <c r="AC17" s="12"/>
      <c r="AD17" s="20">
        <f>AA17</f>
        <v>62234</v>
      </c>
      <c r="AE17" s="16"/>
      <c r="AF17" s="17" t="s">
        <v>49</v>
      </c>
      <c r="AG17" s="16" t="s">
        <v>166</v>
      </c>
      <c r="AH17" s="16" t="s">
        <v>167</v>
      </c>
      <c r="AI17" s="12"/>
      <c r="AJ17" s="11" t="s">
        <v>168</v>
      </c>
      <c r="AK17" s="11" t="s">
        <v>169</v>
      </c>
      <c r="AL17" s="23"/>
      <c r="AM17" s="23"/>
      <c r="AN17" s="51" t="s">
        <v>170</v>
      </c>
    </row>
    <row r="18">
      <c r="A18" s="9"/>
      <c r="B18" s="32" t="s">
        <v>1017</v>
      </c>
      <c r="C18" s="12"/>
      <c r="D18" s="74">
        <v>45414.0</v>
      </c>
      <c r="E18" s="206"/>
      <c r="F18" s="12"/>
      <c r="G18" s="12"/>
      <c r="H18" s="14"/>
      <c r="I18" s="15"/>
      <c r="J18" s="12"/>
      <c r="K18" s="12"/>
      <c r="L18" s="12"/>
      <c r="M18" s="12"/>
      <c r="N18" s="12"/>
      <c r="O18" s="207"/>
      <c r="P18" s="14"/>
      <c r="Q18" s="14"/>
      <c r="R18" s="14"/>
      <c r="S18" s="12"/>
      <c r="T18" s="16"/>
      <c r="U18" s="16"/>
      <c r="V18" s="12"/>
      <c r="W18" s="61"/>
      <c r="X18" s="21"/>
      <c r="Y18" s="152"/>
      <c r="Z18" s="43"/>
      <c r="AA18" s="61"/>
      <c r="AB18" s="16"/>
      <c r="AC18" s="12"/>
      <c r="AD18" s="12"/>
      <c r="AE18" s="16"/>
      <c r="AF18" s="18"/>
      <c r="AG18" s="16" t="s">
        <v>1018</v>
      </c>
      <c r="AH18" s="16" t="s">
        <v>154</v>
      </c>
      <c r="AI18" s="12"/>
      <c r="AJ18" s="12"/>
      <c r="AK18" s="12"/>
      <c r="AL18" s="23"/>
      <c r="AM18" s="11" t="s">
        <v>1019</v>
      </c>
      <c r="AN18" s="208"/>
    </row>
    <row r="19">
      <c r="A19" s="9"/>
      <c r="B19" s="177" t="s">
        <v>1020</v>
      </c>
      <c r="C19" s="12"/>
      <c r="D19" s="74"/>
      <c r="E19" s="206"/>
      <c r="F19" s="12"/>
      <c r="G19" s="12"/>
      <c r="H19" s="14"/>
      <c r="I19" s="15"/>
      <c r="J19" s="12"/>
      <c r="K19" s="12"/>
      <c r="L19" s="12"/>
      <c r="M19" s="12"/>
      <c r="N19" s="12"/>
      <c r="O19" s="207"/>
      <c r="P19" s="14"/>
      <c r="Q19" s="14"/>
      <c r="R19" s="14"/>
      <c r="S19" s="12"/>
      <c r="T19" s="16"/>
      <c r="U19" s="16"/>
      <c r="V19" s="12"/>
      <c r="W19" s="61"/>
      <c r="X19" s="21"/>
      <c r="Y19" s="152"/>
      <c r="Z19" s="43"/>
      <c r="AA19" s="61"/>
      <c r="AB19" s="16"/>
      <c r="AC19" s="12"/>
      <c r="AD19" s="12"/>
      <c r="AE19" s="16"/>
      <c r="AF19" s="18"/>
      <c r="AG19" s="16"/>
      <c r="AH19" s="16"/>
      <c r="AI19" s="12"/>
      <c r="AJ19" s="12"/>
      <c r="AK19" s="12"/>
      <c r="AL19" s="23"/>
      <c r="AM19" s="45" t="s">
        <v>1021</v>
      </c>
      <c r="AN19" s="208" t="s">
        <v>1022</v>
      </c>
    </row>
    <row r="20">
      <c r="A20" s="9"/>
      <c r="B20" s="32" t="s">
        <v>1023</v>
      </c>
      <c r="C20" s="12"/>
      <c r="D20" s="74">
        <v>45410.0</v>
      </c>
      <c r="E20" s="206"/>
      <c r="F20" s="12"/>
      <c r="G20" s="12"/>
      <c r="H20" s="14"/>
      <c r="I20" s="15"/>
      <c r="J20" s="12"/>
      <c r="K20" s="12"/>
      <c r="L20" s="12"/>
      <c r="M20" s="12"/>
      <c r="N20" s="12"/>
      <c r="O20" s="207"/>
      <c r="P20" s="14"/>
      <c r="Q20" s="14"/>
      <c r="R20" s="14"/>
      <c r="S20" s="12"/>
      <c r="T20" s="16"/>
      <c r="U20" s="16"/>
      <c r="V20" s="12"/>
      <c r="W20" s="61"/>
      <c r="X20" s="21"/>
      <c r="Y20" s="152"/>
      <c r="Z20" s="43"/>
      <c r="AA20" s="61"/>
      <c r="AB20" s="16"/>
      <c r="AC20" s="12"/>
      <c r="AD20" s="12"/>
      <c r="AE20" s="16"/>
      <c r="AF20" s="18"/>
      <c r="AG20" s="16" t="s">
        <v>1024</v>
      </c>
      <c r="AH20" s="16" t="s">
        <v>1025</v>
      </c>
      <c r="AI20" s="12"/>
      <c r="AJ20" s="12"/>
      <c r="AK20" s="12"/>
      <c r="AL20" s="23"/>
      <c r="AM20" s="45" t="s">
        <v>1026</v>
      </c>
      <c r="AN20" s="208"/>
    </row>
    <row r="21">
      <c r="A21" s="9"/>
      <c r="B21" s="32" t="s">
        <v>1027</v>
      </c>
      <c r="C21" s="12"/>
      <c r="D21" s="74">
        <v>45414.0</v>
      </c>
      <c r="E21" s="206">
        <v>45427.0</v>
      </c>
      <c r="F21" s="12"/>
      <c r="G21" s="12"/>
      <c r="H21" s="17">
        <v>24.0</v>
      </c>
      <c r="I21" s="15"/>
      <c r="J21" s="12"/>
      <c r="K21" s="12"/>
      <c r="L21" s="12"/>
      <c r="M21" s="12"/>
      <c r="N21" s="12"/>
      <c r="O21" s="207"/>
      <c r="P21" s="14"/>
      <c r="Q21" s="14"/>
      <c r="R21" s="14"/>
      <c r="S21" s="12"/>
      <c r="T21" s="16"/>
      <c r="U21" s="16"/>
      <c r="V21" s="12"/>
      <c r="W21" s="61"/>
      <c r="X21" s="21"/>
      <c r="Y21" s="152"/>
      <c r="Z21" s="43"/>
      <c r="AA21" s="61"/>
      <c r="AB21" s="16"/>
      <c r="AC21" s="12"/>
      <c r="AD21" s="12"/>
      <c r="AE21" s="16"/>
      <c r="AF21" s="18"/>
      <c r="AG21" s="16" t="s">
        <v>1028</v>
      </c>
      <c r="AH21" s="16" t="s">
        <v>88</v>
      </c>
      <c r="AI21" s="12"/>
      <c r="AJ21" s="12"/>
      <c r="AK21" s="12"/>
      <c r="AL21" s="23"/>
      <c r="AM21" s="45" t="s">
        <v>1029</v>
      </c>
      <c r="AN21" s="208"/>
    </row>
    <row r="22">
      <c r="A22" s="9" t="s">
        <v>41</v>
      </c>
      <c r="B22" s="32" t="s">
        <v>171</v>
      </c>
      <c r="C22" s="11" t="s">
        <v>1482</v>
      </c>
      <c r="D22" s="13">
        <v>45399.0</v>
      </c>
      <c r="E22" s="13">
        <v>45412.0</v>
      </c>
      <c r="F22" s="12" t="s">
        <v>45</v>
      </c>
      <c r="G22" s="23"/>
      <c r="H22" s="15"/>
      <c r="I22" s="15">
        <f t="shared" ref="I22:I25" si="10">(E22-D22)</f>
        <v>13</v>
      </c>
      <c r="J22" s="11" t="s">
        <v>1483</v>
      </c>
      <c r="K22" s="11" t="s">
        <v>1484</v>
      </c>
      <c r="L22" s="12" t="s">
        <v>560</v>
      </c>
      <c r="M22" s="11" t="s">
        <v>1485</v>
      </c>
      <c r="N22" s="11" t="s">
        <v>1486</v>
      </c>
      <c r="O22" s="11" t="s">
        <v>67</v>
      </c>
      <c r="P22" s="14" t="s">
        <v>67</v>
      </c>
      <c r="Q22" s="15"/>
      <c r="R22" s="17">
        <v>109.0</v>
      </c>
      <c r="S22" s="11" t="s">
        <v>49</v>
      </c>
      <c r="T22" s="12" t="s">
        <v>49</v>
      </c>
      <c r="U22" s="13">
        <v>45405.0</v>
      </c>
      <c r="V22" s="11" t="s">
        <v>53</v>
      </c>
      <c r="W22" s="20">
        <v>1.364E10</v>
      </c>
      <c r="X22" s="21">
        <f>W22/1000000</f>
        <v>13640</v>
      </c>
      <c r="Y22" s="22">
        <v>8832.0</v>
      </c>
      <c r="Z22" s="43"/>
      <c r="AA22" s="20">
        <v>65524.0</v>
      </c>
      <c r="AB22" s="16"/>
      <c r="AC22" s="12"/>
      <c r="AD22" s="20">
        <f>AA22</f>
        <v>65524</v>
      </c>
      <c r="AE22" s="16"/>
      <c r="AF22" s="17" t="s">
        <v>49</v>
      </c>
      <c r="AG22" s="16" t="s">
        <v>99</v>
      </c>
      <c r="AH22" s="16" t="s">
        <v>100</v>
      </c>
      <c r="AI22" s="12"/>
      <c r="AJ22" s="11" t="s">
        <v>176</v>
      </c>
      <c r="AK22" s="11" t="s">
        <v>177</v>
      </c>
      <c r="AL22" s="23"/>
      <c r="AM22" s="23"/>
      <c r="AN22" s="11" t="s">
        <v>178</v>
      </c>
    </row>
    <row r="23">
      <c r="A23" s="9" t="s">
        <v>41</v>
      </c>
      <c r="B23" s="32" t="s">
        <v>179</v>
      </c>
      <c r="C23" s="11" t="s">
        <v>180</v>
      </c>
      <c r="D23" s="13">
        <v>45407.0</v>
      </c>
      <c r="E23" s="19">
        <v>45422.0</v>
      </c>
      <c r="F23" s="12" t="s">
        <v>1169</v>
      </c>
      <c r="G23" s="23"/>
      <c r="H23" s="15"/>
      <c r="I23" s="15">
        <f t="shared" si="10"/>
        <v>15</v>
      </c>
      <c r="J23" s="11" t="s">
        <v>180</v>
      </c>
      <c r="K23" s="11" t="s">
        <v>180</v>
      </c>
      <c r="L23" s="16"/>
      <c r="M23" s="23"/>
      <c r="N23" s="11" t="s">
        <v>136</v>
      </c>
      <c r="O23" s="16" t="s">
        <v>51</v>
      </c>
      <c r="P23" s="14"/>
      <c r="Q23" s="14" t="s">
        <v>137</v>
      </c>
      <c r="R23" s="14"/>
      <c r="S23" s="23"/>
      <c r="T23" s="42"/>
      <c r="U23" s="42"/>
      <c r="V23" s="11" t="s">
        <v>69</v>
      </c>
      <c r="W23" s="52"/>
      <c r="X23" s="21"/>
      <c r="Y23" s="22">
        <v>2050.0</v>
      </c>
      <c r="Z23" s="43"/>
      <c r="AA23" s="24" t="s">
        <v>181</v>
      </c>
      <c r="AB23" s="12"/>
      <c r="AC23" s="12"/>
      <c r="AD23" s="12"/>
      <c r="AE23" s="11" t="s">
        <v>182</v>
      </c>
      <c r="AF23" s="17" t="s">
        <v>49</v>
      </c>
      <c r="AG23" s="16" t="s">
        <v>87</v>
      </c>
      <c r="AH23" s="16" t="s">
        <v>88</v>
      </c>
      <c r="AI23" s="23"/>
      <c r="AJ23" s="23"/>
      <c r="AK23" s="23"/>
      <c r="AL23" s="23"/>
      <c r="AM23" s="23"/>
      <c r="AN23" s="16" t="s">
        <v>1197</v>
      </c>
    </row>
    <row r="24">
      <c r="A24" s="9" t="s">
        <v>41</v>
      </c>
      <c r="B24" s="10" t="s">
        <v>184</v>
      </c>
      <c r="C24" s="11" t="s">
        <v>185</v>
      </c>
      <c r="D24" s="13">
        <v>45407.0</v>
      </c>
      <c r="E24" s="13">
        <v>45425.0</v>
      </c>
      <c r="F24" s="16" t="s">
        <v>45</v>
      </c>
      <c r="G24" s="11">
        <v>35.0</v>
      </c>
      <c r="H24" s="14">
        <v>35.0</v>
      </c>
      <c r="I24" s="15">
        <f t="shared" si="10"/>
        <v>18</v>
      </c>
      <c r="J24" s="11" t="s">
        <v>186</v>
      </c>
      <c r="K24" s="11" t="s">
        <v>1487</v>
      </c>
      <c r="L24" s="16" t="s">
        <v>560</v>
      </c>
      <c r="M24" s="11" t="s">
        <v>188</v>
      </c>
      <c r="N24" s="11" t="s">
        <v>45</v>
      </c>
      <c r="O24" s="11" t="s">
        <v>120</v>
      </c>
      <c r="P24" s="14" t="s">
        <v>120</v>
      </c>
      <c r="Q24" s="14" t="s">
        <v>137</v>
      </c>
      <c r="R24" s="14"/>
      <c r="S24" s="11" t="s">
        <v>189</v>
      </c>
      <c r="T24" s="16" t="s">
        <v>49</v>
      </c>
      <c r="U24" s="42"/>
      <c r="V24" s="11" t="s">
        <v>53</v>
      </c>
      <c r="W24" s="20">
        <v>1.0E10</v>
      </c>
      <c r="X24" s="21">
        <f t="shared" ref="X24:X25" si="11">W24/1000000</f>
        <v>10000</v>
      </c>
      <c r="Y24" s="22">
        <v>15735.0</v>
      </c>
      <c r="Z24" s="20" t="s">
        <v>190</v>
      </c>
      <c r="AA24" s="20">
        <v>66014.0</v>
      </c>
      <c r="AB24" s="12"/>
      <c r="AC24" s="12"/>
      <c r="AD24" s="20">
        <f>AA24</f>
        <v>66014</v>
      </c>
      <c r="AE24" s="11" t="s">
        <v>191</v>
      </c>
      <c r="AF24" s="17" t="s">
        <v>49</v>
      </c>
      <c r="AG24" s="16" t="s">
        <v>192</v>
      </c>
      <c r="AH24" s="16" t="s">
        <v>100</v>
      </c>
      <c r="AI24" s="12"/>
      <c r="AJ24" s="11" t="s">
        <v>193</v>
      </c>
      <c r="AK24" s="11" t="s">
        <v>194</v>
      </c>
      <c r="AL24" s="25" t="s">
        <v>195</v>
      </c>
      <c r="AM24" s="23"/>
      <c r="AN24" s="11" t="s">
        <v>1488</v>
      </c>
    </row>
    <row r="25">
      <c r="A25" s="9" t="s">
        <v>41</v>
      </c>
      <c r="B25" s="32" t="s">
        <v>197</v>
      </c>
      <c r="C25" s="11" t="s">
        <v>198</v>
      </c>
      <c r="D25" s="13">
        <v>45411.0</v>
      </c>
      <c r="E25" s="13">
        <v>45420.0</v>
      </c>
      <c r="F25" s="11" t="s">
        <v>45</v>
      </c>
      <c r="G25" s="11">
        <v>30.0</v>
      </c>
      <c r="H25" s="14">
        <v>30.0</v>
      </c>
      <c r="I25" s="15">
        <f t="shared" si="10"/>
        <v>9</v>
      </c>
      <c r="J25" s="11" t="s">
        <v>186</v>
      </c>
      <c r="K25" s="11" t="s">
        <v>199</v>
      </c>
      <c r="L25" s="23"/>
      <c r="M25" s="11" t="s">
        <v>200</v>
      </c>
      <c r="N25" s="11" t="s">
        <v>45</v>
      </c>
      <c r="O25" s="11" t="s">
        <v>120</v>
      </c>
      <c r="P25" s="11" t="s">
        <v>120</v>
      </c>
      <c r="Q25" s="14" t="s">
        <v>137</v>
      </c>
      <c r="R25" s="14"/>
      <c r="S25" s="11" t="s">
        <v>201</v>
      </c>
      <c r="T25" s="37" t="s">
        <v>123</v>
      </c>
      <c r="U25" s="11" t="s">
        <v>1200</v>
      </c>
      <c r="V25" s="11" t="s">
        <v>69</v>
      </c>
      <c r="W25" s="20">
        <v>1.08958E8</v>
      </c>
      <c r="X25" s="21">
        <f t="shared" si="11"/>
        <v>108.958</v>
      </c>
      <c r="Y25" s="22">
        <v>28389.0</v>
      </c>
      <c r="Z25" s="43" t="s">
        <v>202</v>
      </c>
      <c r="AA25" s="24" t="s">
        <v>203</v>
      </c>
      <c r="AB25" s="12"/>
      <c r="AC25" s="12"/>
      <c r="AD25" s="12"/>
      <c r="AE25" s="11" t="s">
        <v>204</v>
      </c>
      <c r="AF25" s="17" t="s">
        <v>49</v>
      </c>
      <c r="AG25" s="16" t="s">
        <v>205</v>
      </c>
      <c r="AH25" s="16" t="s">
        <v>154</v>
      </c>
      <c r="AI25" s="12"/>
      <c r="AJ25" s="11" t="s">
        <v>206</v>
      </c>
      <c r="AK25" s="11" t="s">
        <v>207</v>
      </c>
      <c r="AL25" s="53" t="s">
        <v>208</v>
      </c>
      <c r="AM25" s="23"/>
      <c r="AN25" s="25" t="s">
        <v>209</v>
      </c>
    </row>
    <row r="26">
      <c r="A26" s="54" t="s">
        <v>41</v>
      </c>
      <c r="B26" s="32" t="s">
        <v>210</v>
      </c>
      <c r="C26" s="11" t="s">
        <v>211</v>
      </c>
      <c r="D26" s="71"/>
      <c r="E26" s="13">
        <v>45412.0</v>
      </c>
      <c r="F26" s="12" t="s">
        <v>45</v>
      </c>
      <c r="G26" s="23"/>
      <c r="H26" s="15"/>
      <c r="I26" s="15">
        <f>(E26-D22)</f>
        <v>13</v>
      </c>
      <c r="J26" s="11" t="s">
        <v>1489</v>
      </c>
      <c r="K26" s="11" t="s">
        <v>1490</v>
      </c>
      <c r="L26" s="16" t="s">
        <v>560</v>
      </c>
      <c r="M26" s="23"/>
      <c r="N26" s="23"/>
      <c r="O26" s="23"/>
      <c r="P26" s="15"/>
      <c r="Q26" s="15"/>
      <c r="R26" s="17">
        <v>173.0</v>
      </c>
      <c r="S26" s="23"/>
      <c r="T26" s="42"/>
      <c r="U26" s="42"/>
      <c r="V26" s="16" t="s">
        <v>69</v>
      </c>
      <c r="W26" s="52"/>
      <c r="X26" s="58"/>
      <c r="Y26" s="178"/>
      <c r="Z26" s="43"/>
      <c r="AA26" s="52"/>
      <c r="AB26" s="16"/>
      <c r="AC26" s="12"/>
      <c r="AD26" s="61" t="str">
        <f t="shared" ref="AD26:AD27" si="12">AA26</f>
        <v/>
      </c>
      <c r="AE26" s="16"/>
      <c r="AF26" s="17" t="s">
        <v>49</v>
      </c>
      <c r="AG26" s="16" t="s">
        <v>99</v>
      </c>
      <c r="AH26" s="16" t="s">
        <v>100</v>
      </c>
      <c r="AI26" s="12"/>
      <c r="AJ26" s="11" t="s">
        <v>214</v>
      </c>
      <c r="AK26" s="11" t="s">
        <v>215</v>
      </c>
      <c r="AL26" s="23"/>
      <c r="AM26" s="23"/>
      <c r="AN26" s="23"/>
    </row>
    <row r="27">
      <c r="A27" s="54"/>
      <c r="B27" s="32" t="s">
        <v>1030</v>
      </c>
      <c r="C27" s="12"/>
      <c r="D27" s="209">
        <v>45426.0</v>
      </c>
      <c r="E27" s="209">
        <v>45426.0</v>
      </c>
      <c r="F27" s="12" t="s">
        <v>45</v>
      </c>
      <c r="G27" s="23"/>
      <c r="H27" s="15"/>
      <c r="I27" s="15"/>
      <c r="J27" s="12" t="s">
        <v>265</v>
      </c>
      <c r="K27" s="12"/>
      <c r="L27" s="23"/>
      <c r="M27" s="23"/>
      <c r="N27" s="16" t="s">
        <v>45</v>
      </c>
      <c r="O27" s="38" t="s">
        <v>1031</v>
      </c>
      <c r="P27" s="14"/>
      <c r="Q27" s="14" t="s">
        <v>137</v>
      </c>
      <c r="R27" s="14"/>
      <c r="S27" s="16" t="s">
        <v>49</v>
      </c>
      <c r="T27" s="16" t="s">
        <v>49</v>
      </c>
      <c r="U27" s="19">
        <v>45426.0</v>
      </c>
      <c r="V27" s="16" t="s">
        <v>69</v>
      </c>
      <c r="W27" s="52"/>
      <c r="X27" s="58"/>
      <c r="Y27" s="178"/>
      <c r="Z27" s="43"/>
      <c r="AA27" s="52"/>
      <c r="AB27" s="16"/>
      <c r="AC27" s="12"/>
      <c r="AD27" s="61" t="str">
        <f t="shared" si="12"/>
        <v/>
      </c>
      <c r="AE27" s="16"/>
      <c r="AF27" s="17" t="s">
        <v>49</v>
      </c>
      <c r="AG27" s="16" t="s">
        <v>99</v>
      </c>
      <c r="AH27" s="16" t="s">
        <v>100</v>
      </c>
      <c r="AI27" s="12"/>
      <c r="AJ27" s="11" t="s">
        <v>214</v>
      </c>
      <c r="AK27" s="11" t="s">
        <v>215</v>
      </c>
      <c r="AL27" s="23"/>
      <c r="AM27" s="23"/>
      <c r="AN27" s="16" t="s">
        <v>1032</v>
      </c>
    </row>
    <row r="28">
      <c r="A28" s="54"/>
      <c r="B28" s="32" t="s">
        <v>1033</v>
      </c>
      <c r="C28" s="12"/>
      <c r="D28" s="209">
        <v>45413.0</v>
      </c>
      <c r="E28" s="209"/>
      <c r="F28" s="12"/>
      <c r="G28" s="23"/>
      <c r="H28" s="15"/>
      <c r="I28" s="15"/>
      <c r="J28" s="12"/>
      <c r="K28" s="12"/>
      <c r="L28" s="23"/>
      <c r="M28" s="23"/>
      <c r="N28" s="16"/>
      <c r="O28" s="38"/>
      <c r="P28" s="14"/>
      <c r="Q28" s="14"/>
      <c r="R28" s="14"/>
      <c r="S28" s="16"/>
      <c r="T28" s="16"/>
      <c r="U28" s="19"/>
      <c r="V28" s="16"/>
      <c r="W28" s="52"/>
      <c r="X28" s="58"/>
      <c r="Y28" s="178"/>
      <c r="Z28" s="43"/>
      <c r="AA28" s="52"/>
      <c r="AB28" s="16"/>
      <c r="AC28" s="12"/>
      <c r="AD28" s="12"/>
      <c r="AE28" s="16"/>
      <c r="AF28" s="18"/>
      <c r="AG28" s="16" t="s">
        <v>1034</v>
      </c>
      <c r="AH28" s="16" t="s">
        <v>1035</v>
      </c>
      <c r="AI28" s="12"/>
      <c r="AJ28" s="12"/>
      <c r="AK28" s="11" t="s">
        <v>1036</v>
      </c>
      <c r="AL28" s="23"/>
      <c r="AM28" s="23"/>
      <c r="AN28" s="16"/>
    </row>
    <row r="29">
      <c r="A29" s="334" t="s">
        <v>41</v>
      </c>
      <c r="B29" s="509" t="s">
        <v>1204</v>
      </c>
      <c r="C29" s="510" t="s">
        <v>137</v>
      </c>
      <c r="D29" s="510" t="s">
        <v>137</v>
      </c>
      <c r="E29" s="510" t="s">
        <v>137</v>
      </c>
      <c r="F29" s="510" t="s">
        <v>137</v>
      </c>
      <c r="G29" s="510" t="s">
        <v>137</v>
      </c>
      <c r="H29" s="510"/>
      <c r="I29" s="510"/>
      <c r="J29" s="510" t="s">
        <v>137</v>
      </c>
      <c r="K29" s="510" t="s">
        <v>137</v>
      </c>
      <c r="L29" s="510" t="s">
        <v>137</v>
      </c>
      <c r="M29" s="510" t="s">
        <v>137</v>
      </c>
      <c r="N29" s="510" t="s">
        <v>137</v>
      </c>
      <c r="O29" s="510" t="s">
        <v>137</v>
      </c>
      <c r="P29" s="510"/>
      <c r="Q29" s="510" t="s">
        <v>137</v>
      </c>
      <c r="R29" s="510"/>
      <c r="S29" s="510" t="s">
        <v>137</v>
      </c>
      <c r="T29" s="510"/>
      <c r="U29" s="510" t="s">
        <v>137</v>
      </c>
      <c r="V29" s="510" t="s">
        <v>137</v>
      </c>
      <c r="W29" s="510" t="s">
        <v>137</v>
      </c>
      <c r="X29" s="511"/>
      <c r="Y29" s="510" t="s">
        <v>137</v>
      </c>
      <c r="Z29" s="510" t="s">
        <v>137</v>
      </c>
      <c r="AA29" s="510" t="s">
        <v>137</v>
      </c>
      <c r="AB29" s="510"/>
      <c r="AC29" s="12"/>
      <c r="AD29" s="12"/>
      <c r="AE29" s="510" t="s">
        <v>137</v>
      </c>
      <c r="AF29" s="512" t="s">
        <v>45</v>
      </c>
      <c r="AG29" s="510" t="s">
        <v>56</v>
      </c>
      <c r="AH29" s="510" t="s">
        <v>57</v>
      </c>
      <c r="AI29" s="513"/>
      <c r="AJ29" s="513"/>
      <c r="AK29" s="513"/>
      <c r="AL29" s="513"/>
      <c r="AM29" s="513"/>
      <c r="AN29" s="513"/>
    </row>
    <row r="30">
      <c r="A30" s="9" t="s">
        <v>41</v>
      </c>
      <c r="B30" s="32" t="s">
        <v>216</v>
      </c>
      <c r="C30" s="11" t="s">
        <v>217</v>
      </c>
      <c r="D30" s="62">
        <v>45412.0</v>
      </c>
      <c r="E30" s="63">
        <v>45428.0</v>
      </c>
      <c r="F30" s="11" t="s">
        <v>45</v>
      </c>
      <c r="G30" s="11">
        <v>200.0</v>
      </c>
      <c r="H30" s="14">
        <v>200.0</v>
      </c>
      <c r="I30" s="15">
        <f>(E30-D30)</f>
        <v>16</v>
      </c>
      <c r="J30" s="11" t="s">
        <v>1491</v>
      </c>
      <c r="K30" s="11" t="s">
        <v>1492</v>
      </c>
      <c r="L30" s="11" t="s">
        <v>1493</v>
      </c>
      <c r="M30" s="11" t="s">
        <v>220</v>
      </c>
      <c r="N30" s="11" t="s">
        <v>45</v>
      </c>
      <c r="O30" s="25" t="s">
        <v>1494</v>
      </c>
      <c r="P30" s="167"/>
      <c r="Q30" s="14" t="s">
        <v>137</v>
      </c>
      <c r="R30" s="18"/>
      <c r="S30" s="11" t="s">
        <v>1495</v>
      </c>
      <c r="T30" s="16" t="s">
        <v>49</v>
      </c>
      <c r="U30" s="16" t="s">
        <v>1210</v>
      </c>
      <c r="V30" s="11" t="s">
        <v>53</v>
      </c>
      <c r="W30" s="20">
        <v>8.25E8</v>
      </c>
      <c r="X30" s="21">
        <f>W30/1000000</f>
        <v>825</v>
      </c>
      <c r="Y30" s="22">
        <v>14134.0</v>
      </c>
      <c r="Z30" s="20" t="s">
        <v>223</v>
      </c>
      <c r="AA30" s="20">
        <v>44460.0</v>
      </c>
      <c r="AB30" s="12"/>
      <c r="AC30" s="12"/>
      <c r="AD30" s="20">
        <f>AA30</f>
        <v>44460</v>
      </c>
      <c r="AE30" s="11" t="s">
        <v>204</v>
      </c>
      <c r="AF30" s="17" t="s">
        <v>49</v>
      </c>
      <c r="AG30" s="16" t="s">
        <v>224</v>
      </c>
      <c r="AH30" s="16" t="s">
        <v>225</v>
      </c>
      <c r="AI30" s="12"/>
      <c r="AJ30" s="11" t="s">
        <v>226</v>
      </c>
      <c r="AK30" s="11" t="s">
        <v>227</v>
      </c>
      <c r="AL30" s="11" t="s">
        <v>228</v>
      </c>
      <c r="AM30" s="23"/>
      <c r="AN30" s="51" t="s">
        <v>229</v>
      </c>
    </row>
    <row r="31">
      <c r="A31" s="9"/>
      <c r="B31" s="32" t="s">
        <v>1037</v>
      </c>
      <c r="C31" s="12"/>
      <c r="D31" s="210"/>
      <c r="E31" s="211"/>
      <c r="F31" s="12"/>
      <c r="G31" s="12"/>
      <c r="H31" s="14"/>
      <c r="I31" s="15"/>
      <c r="J31" s="12"/>
      <c r="K31" s="12"/>
      <c r="L31" s="12"/>
      <c r="M31" s="12"/>
      <c r="N31" s="12"/>
      <c r="O31" s="205"/>
      <c r="P31" s="167"/>
      <c r="Q31" s="14"/>
      <c r="R31" s="199"/>
      <c r="S31" s="12"/>
      <c r="T31" s="16"/>
      <c r="U31" s="16"/>
      <c r="V31" s="12"/>
      <c r="W31" s="61"/>
      <c r="X31" s="21"/>
      <c r="Y31" s="152"/>
      <c r="Z31" s="61"/>
      <c r="AA31" s="61"/>
      <c r="AB31" s="12"/>
      <c r="AC31" s="12"/>
      <c r="AD31" s="12"/>
      <c r="AE31" s="12"/>
      <c r="AF31" s="18"/>
      <c r="AG31" s="16"/>
      <c r="AH31" s="16"/>
      <c r="AI31" s="12"/>
      <c r="AJ31" s="12"/>
      <c r="AK31" s="12"/>
      <c r="AL31" s="12"/>
      <c r="AM31" s="23"/>
      <c r="AN31" s="208"/>
    </row>
    <row r="32">
      <c r="A32" s="9" t="s">
        <v>41</v>
      </c>
      <c r="B32" s="32" t="s">
        <v>230</v>
      </c>
      <c r="C32" s="11" t="s">
        <v>231</v>
      </c>
      <c r="D32" s="13">
        <v>45407.0</v>
      </c>
      <c r="E32" s="13">
        <v>45422.0</v>
      </c>
      <c r="F32" s="11" t="s">
        <v>45</v>
      </c>
      <c r="G32" s="11" t="s">
        <v>232</v>
      </c>
      <c r="H32" s="14">
        <v>50.0</v>
      </c>
      <c r="I32" s="15">
        <f>(E32-D32)</f>
        <v>15</v>
      </c>
      <c r="J32" s="11" t="s">
        <v>1496</v>
      </c>
      <c r="K32" s="11" t="s">
        <v>234</v>
      </c>
      <c r="L32" s="11" t="s">
        <v>1212</v>
      </c>
      <c r="M32" s="11" t="s">
        <v>235</v>
      </c>
      <c r="N32" s="11" t="s">
        <v>45</v>
      </c>
      <c r="O32" s="16" t="s">
        <v>51</v>
      </c>
      <c r="P32" s="15"/>
      <c r="Q32" s="15"/>
      <c r="R32" s="67">
        <v>33.0</v>
      </c>
      <c r="S32" s="23"/>
      <c r="T32" s="42"/>
      <c r="U32" s="42"/>
      <c r="V32" s="11" t="s">
        <v>53</v>
      </c>
      <c r="W32" s="20">
        <v>1.0E9</v>
      </c>
      <c r="X32" s="21">
        <f>W32/1000000</f>
        <v>1000</v>
      </c>
      <c r="Y32" s="22">
        <v>12482.0</v>
      </c>
      <c r="Z32" s="20" t="s">
        <v>236</v>
      </c>
      <c r="AA32" s="20">
        <v>60663.0</v>
      </c>
      <c r="AB32" s="12"/>
      <c r="AC32" s="12"/>
      <c r="AD32" s="20">
        <f t="shared" ref="AD32:AD35" si="13">AA32</f>
        <v>60663</v>
      </c>
      <c r="AE32" s="11" t="s">
        <v>237</v>
      </c>
      <c r="AF32" s="17" t="s">
        <v>49</v>
      </c>
      <c r="AG32" s="16" t="s">
        <v>238</v>
      </c>
      <c r="AH32" s="16" t="s">
        <v>141</v>
      </c>
      <c r="AI32" s="12"/>
      <c r="AJ32" s="11" t="s">
        <v>239</v>
      </c>
      <c r="AK32" s="11" t="s">
        <v>240</v>
      </c>
      <c r="AL32" s="23"/>
      <c r="AM32" s="23"/>
      <c r="AN32" s="11" t="s">
        <v>241</v>
      </c>
    </row>
    <row r="33">
      <c r="A33" s="334" t="s">
        <v>41</v>
      </c>
      <c r="B33" s="514" t="s">
        <v>1213</v>
      </c>
      <c r="C33" s="510" t="s">
        <v>137</v>
      </c>
      <c r="D33" s="510" t="s">
        <v>137</v>
      </c>
      <c r="E33" s="510" t="s">
        <v>137</v>
      </c>
      <c r="F33" s="510" t="s">
        <v>137</v>
      </c>
      <c r="G33" s="510" t="s">
        <v>137</v>
      </c>
      <c r="H33" s="510"/>
      <c r="I33" s="510"/>
      <c r="J33" s="510" t="s">
        <v>137</v>
      </c>
      <c r="K33" s="510" t="s">
        <v>137</v>
      </c>
      <c r="L33" s="510" t="s">
        <v>137</v>
      </c>
      <c r="M33" s="510" t="s">
        <v>137</v>
      </c>
      <c r="N33" s="515" t="s">
        <v>1214</v>
      </c>
      <c r="O33" s="510" t="s">
        <v>137</v>
      </c>
      <c r="P33" s="510"/>
      <c r="Q33" s="510" t="s">
        <v>137</v>
      </c>
      <c r="R33" s="510"/>
      <c r="S33" s="510" t="s">
        <v>137</v>
      </c>
      <c r="T33" s="510"/>
      <c r="U33" s="510" t="s">
        <v>137</v>
      </c>
      <c r="V33" s="515" t="s">
        <v>53</v>
      </c>
      <c r="W33" s="516">
        <v>1.16E10</v>
      </c>
      <c r="X33" s="517"/>
      <c r="Y33" s="518">
        <v>6640.0</v>
      </c>
      <c r="Z33" s="516" t="s">
        <v>1215</v>
      </c>
      <c r="AA33" s="516">
        <v>66172.0</v>
      </c>
      <c r="AB33" s="519"/>
      <c r="AC33" s="12"/>
      <c r="AD33" s="20">
        <f t="shared" si="13"/>
        <v>66172</v>
      </c>
      <c r="AE33" s="515" t="s">
        <v>1216</v>
      </c>
      <c r="AF33" s="512" t="s">
        <v>49</v>
      </c>
      <c r="AG33" s="510" t="s">
        <v>1217</v>
      </c>
      <c r="AH33" s="510" t="s">
        <v>448</v>
      </c>
      <c r="AI33" s="519"/>
      <c r="AJ33" s="515" t="s">
        <v>1218</v>
      </c>
      <c r="AK33" s="515" t="s">
        <v>1219</v>
      </c>
      <c r="AL33" s="513"/>
      <c r="AM33" s="513"/>
      <c r="AN33" s="513"/>
    </row>
    <row r="34">
      <c r="A34" s="9" t="s">
        <v>41</v>
      </c>
      <c r="B34" s="32" t="s">
        <v>242</v>
      </c>
      <c r="C34" s="11" t="s">
        <v>243</v>
      </c>
      <c r="D34" s="13">
        <v>45405.0</v>
      </c>
      <c r="E34" s="13">
        <v>45407.0</v>
      </c>
      <c r="F34" s="12" t="s">
        <v>45</v>
      </c>
      <c r="G34" s="11">
        <v>100.0</v>
      </c>
      <c r="H34" s="14">
        <v>100.0</v>
      </c>
      <c r="I34" s="15">
        <f t="shared" ref="I34:I42" si="14">(E34-D34)</f>
        <v>2</v>
      </c>
      <c r="J34" s="11" t="s">
        <v>244</v>
      </c>
      <c r="K34" s="11" t="s">
        <v>245</v>
      </c>
      <c r="L34" s="16" t="s">
        <v>560</v>
      </c>
      <c r="M34" s="11" t="s">
        <v>246</v>
      </c>
      <c r="N34" s="11" t="s">
        <v>45</v>
      </c>
      <c r="O34" s="11" t="s">
        <v>67</v>
      </c>
      <c r="P34" s="68" t="s">
        <v>67</v>
      </c>
      <c r="Q34" s="39"/>
      <c r="R34" s="17">
        <v>118.0</v>
      </c>
      <c r="S34" s="11" t="s">
        <v>45</v>
      </c>
      <c r="T34" s="16" t="s">
        <v>45</v>
      </c>
      <c r="U34" s="16" t="s">
        <v>137</v>
      </c>
      <c r="V34" s="11" t="s">
        <v>53</v>
      </c>
      <c r="W34" s="20">
        <v>2.596E8</v>
      </c>
      <c r="X34" s="21">
        <f t="shared" ref="X34:X35" si="15">W34/1000000</f>
        <v>259.6</v>
      </c>
      <c r="Y34" s="22">
        <v>4149.0</v>
      </c>
      <c r="Z34" s="20" t="s">
        <v>247</v>
      </c>
      <c r="AA34" s="20">
        <v>55392.0</v>
      </c>
      <c r="AB34" s="12"/>
      <c r="AC34" s="12"/>
      <c r="AD34" s="20">
        <f t="shared" si="13"/>
        <v>55392</v>
      </c>
      <c r="AE34" s="11" t="s">
        <v>248</v>
      </c>
      <c r="AF34" s="17" t="s">
        <v>45</v>
      </c>
      <c r="AG34" s="16" t="s">
        <v>111</v>
      </c>
      <c r="AH34" s="16" t="s">
        <v>112</v>
      </c>
      <c r="AI34" s="12"/>
      <c r="AJ34" s="11" t="s">
        <v>249</v>
      </c>
      <c r="AK34" s="11" t="s">
        <v>177</v>
      </c>
      <c r="AL34" s="23"/>
      <c r="AM34" s="23"/>
      <c r="AN34" s="23"/>
    </row>
    <row r="35">
      <c r="A35" s="9" t="s">
        <v>41</v>
      </c>
      <c r="B35" s="32" t="s">
        <v>250</v>
      </c>
      <c r="C35" s="11" t="s">
        <v>251</v>
      </c>
      <c r="D35" s="13">
        <v>45407.0</v>
      </c>
      <c r="E35" s="13">
        <v>45407.0</v>
      </c>
      <c r="F35" s="12" t="s">
        <v>45</v>
      </c>
      <c r="G35" s="11" t="s">
        <v>232</v>
      </c>
      <c r="H35" s="14">
        <v>50.0</v>
      </c>
      <c r="I35" s="15">
        <f t="shared" si="14"/>
        <v>0</v>
      </c>
      <c r="J35" s="11" t="s">
        <v>252</v>
      </c>
      <c r="K35" s="11" t="s">
        <v>253</v>
      </c>
      <c r="L35" s="16" t="s">
        <v>560</v>
      </c>
      <c r="M35" s="11" t="s">
        <v>254</v>
      </c>
      <c r="N35" s="11" t="s">
        <v>136</v>
      </c>
      <c r="O35" s="11" t="s">
        <v>1497</v>
      </c>
      <c r="P35" s="14" t="s">
        <v>67</v>
      </c>
      <c r="Q35" s="15"/>
      <c r="R35" s="17">
        <v>28.0</v>
      </c>
      <c r="S35" s="11" t="s">
        <v>45</v>
      </c>
      <c r="T35" s="16" t="s">
        <v>45</v>
      </c>
      <c r="U35" s="16" t="s">
        <v>137</v>
      </c>
      <c r="V35" s="11" t="s">
        <v>53</v>
      </c>
      <c r="W35" s="20">
        <v>1.1E10</v>
      </c>
      <c r="X35" s="21">
        <f t="shared" si="15"/>
        <v>11000</v>
      </c>
      <c r="Y35" s="22">
        <v>7101.0</v>
      </c>
      <c r="Z35" s="20" t="s">
        <v>256</v>
      </c>
      <c r="AA35" s="20">
        <v>60774.0</v>
      </c>
      <c r="AB35" s="12"/>
      <c r="AC35" s="12"/>
      <c r="AD35" s="20">
        <f t="shared" si="13"/>
        <v>60774</v>
      </c>
      <c r="AE35" s="11" t="s">
        <v>257</v>
      </c>
      <c r="AF35" s="17" t="s">
        <v>49</v>
      </c>
      <c r="AG35" s="16" t="s">
        <v>258</v>
      </c>
      <c r="AH35" s="16" t="s">
        <v>259</v>
      </c>
      <c r="AI35" s="12"/>
      <c r="AJ35" s="11" t="s">
        <v>260</v>
      </c>
      <c r="AK35" s="11" t="s">
        <v>261</v>
      </c>
      <c r="AL35" s="23"/>
      <c r="AM35" s="23"/>
      <c r="AN35" s="11" t="s">
        <v>1498</v>
      </c>
    </row>
    <row r="36">
      <c r="A36" s="9" t="s">
        <v>41</v>
      </c>
      <c r="B36" s="32" t="s">
        <v>263</v>
      </c>
      <c r="C36" s="11" t="s">
        <v>264</v>
      </c>
      <c r="D36" s="13">
        <v>45407.0</v>
      </c>
      <c r="E36" s="13">
        <v>45420.0</v>
      </c>
      <c r="F36" s="12" t="s">
        <v>45</v>
      </c>
      <c r="G36" s="11">
        <v>100.0</v>
      </c>
      <c r="H36" s="14">
        <v>100.0</v>
      </c>
      <c r="I36" s="15">
        <f t="shared" si="14"/>
        <v>13</v>
      </c>
      <c r="J36" s="67" t="s">
        <v>265</v>
      </c>
      <c r="K36" s="11" t="s">
        <v>266</v>
      </c>
      <c r="L36" s="11" t="s">
        <v>1223</v>
      </c>
      <c r="M36" s="11" t="s">
        <v>267</v>
      </c>
      <c r="N36" s="11" t="s">
        <v>45</v>
      </c>
      <c r="O36" s="11" t="s">
        <v>67</v>
      </c>
      <c r="P36" s="14" t="s">
        <v>67</v>
      </c>
      <c r="Q36" s="17">
        <v>12.0</v>
      </c>
      <c r="R36" s="17">
        <v>25.0</v>
      </c>
      <c r="S36" s="11" t="s">
        <v>268</v>
      </c>
      <c r="T36" s="16" t="s">
        <v>49</v>
      </c>
      <c r="U36" s="42"/>
      <c r="V36" s="11" t="s">
        <v>69</v>
      </c>
      <c r="W36" s="52"/>
      <c r="X36" s="21"/>
      <c r="Y36" s="22">
        <v>7872.0</v>
      </c>
      <c r="Z36" s="43"/>
      <c r="AA36" s="24" t="s">
        <v>269</v>
      </c>
      <c r="AB36" s="16"/>
      <c r="AC36" s="12"/>
      <c r="AD36" s="12"/>
      <c r="AE36" s="16"/>
      <c r="AF36" s="17" t="s">
        <v>49</v>
      </c>
      <c r="AG36" s="16" t="s">
        <v>99</v>
      </c>
      <c r="AH36" s="16" t="s">
        <v>100</v>
      </c>
      <c r="AI36" s="12"/>
      <c r="AJ36" s="11" t="s">
        <v>270</v>
      </c>
      <c r="AK36" s="11" t="s">
        <v>271</v>
      </c>
      <c r="AL36" s="11" t="s">
        <v>272</v>
      </c>
      <c r="AM36" s="23"/>
      <c r="AN36" s="16" t="s">
        <v>273</v>
      </c>
    </row>
    <row r="37">
      <c r="A37" s="9" t="s">
        <v>41</v>
      </c>
      <c r="B37" s="10" t="s">
        <v>274</v>
      </c>
      <c r="C37" s="11" t="s">
        <v>275</v>
      </c>
      <c r="D37" s="13">
        <v>45407.0</v>
      </c>
      <c r="E37" s="13">
        <v>45412.0</v>
      </c>
      <c r="F37" s="12" t="s">
        <v>45</v>
      </c>
      <c r="G37" s="11">
        <v>60.0</v>
      </c>
      <c r="H37" s="14">
        <v>60.0</v>
      </c>
      <c r="I37" s="15">
        <f t="shared" si="14"/>
        <v>5</v>
      </c>
      <c r="J37" s="11" t="s">
        <v>186</v>
      </c>
      <c r="K37" s="11" t="s">
        <v>276</v>
      </c>
      <c r="L37" s="69" t="s">
        <v>560</v>
      </c>
      <c r="M37" s="70" t="s">
        <v>277</v>
      </c>
      <c r="N37" s="23"/>
      <c r="O37" s="11" t="s">
        <v>67</v>
      </c>
      <c r="P37" s="14" t="s">
        <v>67</v>
      </c>
      <c r="Q37" s="15"/>
      <c r="R37" s="17">
        <v>5.0</v>
      </c>
      <c r="S37" s="11" t="s">
        <v>45</v>
      </c>
      <c r="T37" s="16" t="s">
        <v>45</v>
      </c>
      <c r="U37" s="16" t="s">
        <v>137</v>
      </c>
      <c r="V37" s="11" t="s">
        <v>69</v>
      </c>
      <c r="W37" s="20">
        <v>8.97570109E8</v>
      </c>
      <c r="X37" s="21">
        <f t="shared" ref="X37:X42" si="16">W37/1000000</f>
        <v>897.570109</v>
      </c>
      <c r="Y37" s="22">
        <v>32936.0</v>
      </c>
      <c r="Z37" s="20" t="s">
        <v>278</v>
      </c>
      <c r="AA37" s="24" t="s">
        <v>279</v>
      </c>
      <c r="AB37" s="12"/>
      <c r="AC37" s="12"/>
      <c r="AD37" s="12"/>
      <c r="AE37" s="11" t="s">
        <v>280</v>
      </c>
      <c r="AF37" s="17" t="s">
        <v>49</v>
      </c>
      <c r="AG37" s="16" t="s">
        <v>281</v>
      </c>
      <c r="AH37" s="16" t="s">
        <v>282</v>
      </c>
      <c r="AI37" s="12"/>
      <c r="AJ37" s="11" t="s">
        <v>283</v>
      </c>
      <c r="AK37" s="11" t="s">
        <v>284</v>
      </c>
      <c r="AL37" s="25" t="s">
        <v>285</v>
      </c>
      <c r="AM37" s="23"/>
      <c r="AN37" s="25" t="s">
        <v>286</v>
      </c>
    </row>
    <row r="38">
      <c r="A38" s="9" t="s">
        <v>41</v>
      </c>
      <c r="B38" s="26" t="s">
        <v>287</v>
      </c>
      <c r="C38" s="11" t="s">
        <v>1499</v>
      </c>
      <c r="D38" s="13">
        <v>45413.0</v>
      </c>
      <c r="E38" s="13">
        <v>45413.0</v>
      </c>
      <c r="F38" s="12" t="s">
        <v>45</v>
      </c>
      <c r="G38" s="11" t="s">
        <v>289</v>
      </c>
      <c r="H38" s="14">
        <v>30.0</v>
      </c>
      <c r="I38" s="15">
        <f t="shared" si="14"/>
        <v>0</v>
      </c>
      <c r="J38" s="11" t="s">
        <v>265</v>
      </c>
      <c r="K38" s="11" t="s">
        <v>290</v>
      </c>
      <c r="L38" s="12" t="s">
        <v>560</v>
      </c>
      <c r="M38" s="11" t="s">
        <v>291</v>
      </c>
      <c r="N38" s="11" t="s">
        <v>45</v>
      </c>
      <c r="O38" s="11" t="s">
        <v>67</v>
      </c>
      <c r="P38" s="14" t="s">
        <v>67</v>
      </c>
      <c r="Q38" s="71"/>
      <c r="R38" s="17">
        <v>15.0</v>
      </c>
      <c r="S38" s="11" t="s">
        <v>45</v>
      </c>
      <c r="T38" s="16" t="s">
        <v>45</v>
      </c>
      <c r="U38" s="16" t="s">
        <v>137</v>
      </c>
      <c r="V38" s="11" t="s">
        <v>53</v>
      </c>
      <c r="W38" s="20">
        <v>7.34E8</v>
      </c>
      <c r="X38" s="21">
        <f t="shared" si="16"/>
        <v>734</v>
      </c>
      <c r="Y38" s="22">
        <v>9904.0</v>
      </c>
      <c r="Z38" s="20" t="s">
        <v>202</v>
      </c>
      <c r="AA38" s="20">
        <v>62990.0</v>
      </c>
      <c r="AB38" s="12"/>
      <c r="AC38" s="12"/>
      <c r="AD38" s="20">
        <f t="shared" ref="AD38:AD39" si="17">AA38</f>
        <v>62990</v>
      </c>
      <c r="AE38" s="11" t="s">
        <v>292</v>
      </c>
      <c r="AF38" s="17" t="s">
        <v>49</v>
      </c>
      <c r="AG38" s="16" t="s">
        <v>99</v>
      </c>
      <c r="AH38" s="16" t="s">
        <v>100</v>
      </c>
      <c r="AI38" s="12"/>
      <c r="AJ38" s="11">
        <v>900028.0</v>
      </c>
      <c r="AK38" s="11" t="s">
        <v>293</v>
      </c>
      <c r="AL38" s="71"/>
      <c r="AM38" s="23"/>
      <c r="AN38" s="11" t="s">
        <v>294</v>
      </c>
    </row>
    <row r="39">
      <c r="A39" s="9" t="s">
        <v>41</v>
      </c>
      <c r="B39" s="32" t="s">
        <v>295</v>
      </c>
      <c r="C39" s="11" t="s">
        <v>296</v>
      </c>
      <c r="D39" s="72">
        <f>D41</f>
        <v>45407</v>
      </c>
      <c r="E39" s="72">
        <f>E42</f>
        <v>45420</v>
      </c>
      <c r="F39" s="12" t="s">
        <v>45</v>
      </c>
      <c r="G39" s="73" t="str">
        <f>G42</f>
        <v>300 (day 1, April 25, AU joined)</v>
      </c>
      <c r="H39" s="14">
        <v>300.0</v>
      </c>
      <c r="I39" s="15">
        <f t="shared" si="14"/>
        <v>13</v>
      </c>
      <c r="J39" s="11" t="s">
        <v>1500</v>
      </c>
      <c r="K39" s="11" t="s">
        <v>298</v>
      </c>
      <c r="L39" s="16" t="s">
        <v>560</v>
      </c>
      <c r="M39" s="11" t="s">
        <v>299</v>
      </c>
      <c r="N39" s="11" t="s">
        <v>45</v>
      </c>
      <c r="O39" s="16" t="s">
        <v>51</v>
      </c>
      <c r="P39" s="18"/>
      <c r="Q39" s="17">
        <v>1.0</v>
      </c>
      <c r="R39" s="17">
        <v>33.0</v>
      </c>
      <c r="S39" s="11" t="s">
        <v>45</v>
      </c>
      <c r="T39" s="14" t="s">
        <v>45</v>
      </c>
      <c r="U39" s="14" t="s">
        <v>137</v>
      </c>
      <c r="V39" s="11" t="s">
        <v>53</v>
      </c>
      <c r="W39" s="20">
        <v>1.916E8</v>
      </c>
      <c r="X39" s="21">
        <f t="shared" si="16"/>
        <v>191.6</v>
      </c>
      <c r="Y39" s="22">
        <v>914.0</v>
      </c>
      <c r="Z39" s="20" t="s">
        <v>300</v>
      </c>
      <c r="AA39" s="20">
        <v>18254.0</v>
      </c>
      <c r="AB39" s="12"/>
      <c r="AC39" s="12"/>
      <c r="AD39" s="20">
        <f t="shared" si="17"/>
        <v>18254</v>
      </c>
      <c r="AE39" s="11" t="s">
        <v>301</v>
      </c>
      <c r="AF39" s="17" t="s">
        <v>45</v>
      </c>
      <c r="AG39" s="16" t="s">
        <v>56</v>
      </c>
      <c r="AH39" s="16" t="s">
        <v>57</v>
      </c>
      <c r="AI39" s="12"/>
      <c r="AJ39" s="11" t="s">
        <v>302</v>
      </c>
      <c r="AK39" s="11" t="s">
        <v>303</v>
      </c>
      <c r="AL39" s="25" t="s">
        <v>304</v>
      </c>
      <c r="AM39" s="23"/>
      <c r="AN39" s="11" t="s">
        <v>1501</v>
      </c>
    </row>
    <row r="40">
      <c r="A40" s="9" t="s">
        <v>41</v>
      </c>
      <c r="B40" s="32" t="s">
        <v>306</v>
      </c>
      <c r="C40" s="11" t="s">
        <v>307</v>
      </c>
      <c r="D40" s="72">
        <f t="shared" ref="D40:E40" si="18">D41</f>
        <v>45407</v>
      </c>
      <c r="E40" s="72">
        <f t="shared" si="18"/>
        <v>45420</v>
      </c>
      <c r="F40" s="12" t="s">
        <v>45</v>
      </c>
      <c r="G40" s="73" t="str">
        <f>G41</f>
        <v>300 (day 1, April 25, AU joined)</v>
      </c>
      <c r="H40" s="14">
        <v>300.0</v>
      </c>
      <c r="I40" s="15">
        <f t="shared" si="14"/>
        <v>13</v>
      </c>
      <c r="J40" s="11" t="s">
        <v>1502</v>
      </c>
      <c r="K40" s="11" t="s">
        <v>1503</v>
      </c>
      <c r="L40" s="12" t="s">
        <v>560</v>
      </c>
      <c r="M40" s="12"/>
      <c r="N40" s="11" t="s">
        <v>45</v>
      </c>
      <c r="O40" s="16" t="s">
        <v>51</v>
      </c>
      <c r="P40" s="15"/>
      <c r="Q40" s="15"/>
      <c r="R40" s="17">
        <v>33.0</v>
      </c>
      <c r="S40" s="23"/>
      <c r="T40" s="42"/>
      <c r="U40" s="42"/>
      <c r="V40" s="11" t="s">
        <v>69</v>
      </c>
      <c r="W40" s="20">
        <v>1.794E8</v>
      </c>
      <c r="X40" s="21">
        <f t="shared" si="16"/>
        <v>179.4</v>
      </c>
      <c r="Y40" s="22">
        <v>26513.0</v>
      </c>
      <c r="Z40" s="52"/>
      <c r="AA40" s="20" t="s">
        <v>310</v>
      </c>
      <c r="AB40" s="12"/>
      <c r="AC40" s="12"/>
      <c r="AD40" s="12"/>
      <c r="AE40" s="11" t="s">
        <v>311</v>
      </c>
      <c r="AF40" s="17" t="s">
        <v>49</v>
      </c>
      <c r="AG40" s="16" t="s">
        <v>312</v>
      </c>
      <c r="AH40" s="16" t="s">
        <v>313</v>
      </c>
      <c r="AI40" s="12"/>
      <c r="AJ40" s="11" t="s">
        <v>314</v>
      </c>
      <c r="AK40" s="11" t="s">
        <v>315</v>
      </c>
      <c r="AL40" s="23"/>
      <c r="AM40" s="23"/>
      <c r="AN40" s="16" t="s">
        <v>316</v>
      </c>
    </row>
    <row r="41">
      <c r="A41" s="9" t="s">
        <v>41</v>
      </c>
      <c r="B41" s="10" t="s">
        <v>317</v>
      </c>
      <c r="C41" s="11" t="s">
        <v>318</v>
      </c>
      <c r="D41" s="13">
        <v>45407.0</v>
      </c>
      <c r="E41" s="13">
        <v>45420.0</v>
      </c>
      <c r="F41" s="12" t="s">
        <v>45</v>
      </c>
      <c r="G41" s="11" t="s">
        <v>46</v>
      </c>
      <c r="H41" s="14">
        <v>300.0</v>
      </c>
      <c r="I41" s="15">
        <f t="shared" si="14"/>
        <v>13</v>
      </c>
      <c r="J41" s="11" t="s">
        <v>1504</v>
      </c>
      <c r="K41" s="11" t="s">
        <v>1505</v>
      </c>
      <c r="L41" s="12" t="s">
        <v>560</v>
      </c>
      <c r="M41" s="11" t="s">
        <v>1506</v>
      </c>
      <c r="N41" s="11" t="s">
        <v>1232</v>
      </c>
      <c r="O41" s="11" t="s">
        <v>1507</v>
      </c>
      <c r="P41" s="14" t="s">
        <v>67</v>
      </c>
      <c r="Q41" s="67">
        <v>6.0</v>
      </c>
      <c r="R41" s="17">
        <v>33.0</v>
      </c>
      <c r="S41" s="11" t="s">
        <v>45</v>
      </c>
      <c r="T41" s="12" t="s">
        <v>45</v>
      </c>
      <c r="U41" s="13" t="s">
        <v>137</v>
      </c>
      <c r="V41" s="11" t="s">
        <v>323</v>
      </c>
      <c r="W41" s="20">
        <v>2.34E9</v>
      </c>
      <c r="X41" s="21">
        <f t="shared" si="16"/>
        <v>2340</v>
      </c>
      <c r="Y41" s="22">
        <v>10848.0</v>
      </c>
      <c r="Z41" s="20" t="s">
        <v>324</v>
      </c>
      <c r="AA41" s="20">
        <v>64990.0</v>
      </c>
      <c r="AB41" s="12"/>
      <c r="AC41" s="12"/>
      <c r="AD41" s="20">
        <f t="shared" ref="AD41:AD42" si="19">AA41</f>
        <v>64990</v>
      </c>
      <c r="AE41" s="11" t="s">
        <v>325</v>
      </c>
      <c r="AF41" s="17" t="s">
        <v>45</v>
      </c>
      <c r="AG41" s="16" t="s">
        <v>56</v>
      </c>
      <c r="AH41" s="16" t="s">
        <v>57</v>
      </c>
      <c r="AI41" s="12"/>
      <c r="AJ41" s="11" t="s">
        <v>326</v>
      </c>
      <c r="AK41" s="11" t="s">
        <v>1508</v>
      </c>
      <c r="AL41" s="23"/>
      <c r="AM41" s="23"/>
      <c r="AN41" s="16" t="s">
        <v>316</v>
      </c>
    </row>
    <row r="42">
      <c r="A42" s="9" t="s">
        <v>41</v>
      </c>
      <c r="B42" s="32" t="s">
        <v>328</v>
      </c>
      <c r="C42" s="11" t="s">
        <v>329</v>
      </c>
      <c r="D42" s="13">
        <v>45407.0</v>
      </c>
      <c r="E42" s="13">
        <v>45420.0</v>
      </c>
      <c r="F42" s="12" t="s">
        <v>45</v>
      </c>
      <c r="G42" s="73" t="str">
        <f>G41</f>
        <v>300 (day 1, April 25, AU joined)</v>
      </c>
      <c r="H42" s="14">
        <v>300.0</v>
      </c>
      <c r="I42" s="15">
        <f t="shared" si="14"/>
        <v>13</v>
      </c>
      <c r="J42" s="11" t="s">
        <v>1509</v>
      </c>
      <c r="K42" s="11" t="s">
        <v>331</v>
      </c>
      <c r="L42" s="23"/>
      <c r="M42" s="23"/>
      <c r="N42" s="11" t="s">
        <v>45</v>
      </c>
      <c r="O42" s="16" t="s">
        <v>51</v>
      </c>
      <c r="P42" s="18"/>
      <c r="Q42" s="17">
        <v>7.0</v>
      </c>
      <c r="R42" s="17">
        <v>33.0</v>
      </c>
      <c r="S42" s="23"/>
      <c r="T42" s="42"/>
      <c r="U42" s="42"/>
      <c r="V42" s="11" t="s">
        <v>53</v>
      </c>
      <c r="W42" s="20">
        <v>1960920.0</v>
      </c>
      <c r="X42" s="21">
        <f t="shared" si="16"/>
        <v>1.96092</v>
      </c>
      <c r="Y42" s="75">
        <v>7598.0</v>
      </c>
      <c r="Z42" s="20" t="s">
        <v>332</v>
      </c>
      <c r="AA42" s="20">
        <v>64896.0</v>
      </c>
      <c r="AB42" s="12"/>
      <c r="AC42" s="12"/>
      <c r="AD42" s="20">
        <f t="shared" si="19"/>
        <v>64896</v>
      </c>
      <c r="AE42" s="11" t="s">
        <v>333</v>
      </c>
      <c r="AF42" s="17" t="s">
        <v>45</v>
      </c>
      <c r="AG42" s="16" t="s">
        <v>56</v>
      </c>
      <c r="AH42" s="16" t="s">
        <v>57</v>
      </c>
      <c r="AI42" s="12"/>
      <c r="AJ42" s="11" t="s">
        <v>334</v>
      </c>
      <c r="AK42" s="11" t="s">
        <v>335</v>
      </c>
      <c r="AL42" s="23"/>
      <c r="AM42" s="23"/>
      <c r="AN42" s="17" t="s">
        <v>1510</v>
      </c>
    </row>
    <row r="43">
      <c r="A43" s="9"/>
      <c r="B43" s="32" t="s">
        <v>1038</v>
      </c>
      <c r="C43" s="12"/>
      <c r="D43" s="74">
        <v>45404.0</v>
      </c>
      <c r="E43" s="74">
        <v>45427.0</v>
      </c>
      <c r="F43" s="12" t="s">
        <v>49</v>
      </c>
      <c r="G43" s="23"/>
      <c r="H43" s="14"/>
      <c r="I43" s="15"/>
      <c r="J43" s="12"/>
      <c r="K43" s="12"/>
      <c r="L43" s="23"/>
      <c r="M43" s="23"/>
      <c r="N43" s="12"/>
      <c r="O43" s="16"/>
      <c r="P43" s="18"/>
      <c r="Q43" s="18"/>
      <c r="R43" s="18"/>
      <c r="S43" s="23"/>
      <c r="T43" s="42"/>
      <c r="U43" s="42"/>
      <c r="V43" s="12"/>
      <c r="W43" s="212"/>
      <c r="X43" s="21"/>
      <c r="Y43" s="213"/>
      <c r="Z43" s="61"/>
      <c r="AA43" s="61"/>
      <c r="AB43" s="12"/>
      <c r="AC43" s="12"/>
      <c r="AD43" s="12"/>
      <c r="AE43" s="12"/>
      <c r="AF43" s="18"/>
      <c r="AG43" s="16" t="s">
        <v>391</v>
      </c>
      <c r="AH43" s="16" t="s">
        <v>392</v>
      </c>
      <c r="AI43" s="12"/>
      <c r="AJ43" s="12"/>
      <c r="AK43" s="12"/>
      <c r="AL43" s="23"/>
      <c r="AM43" s="45" t="s">
        <v>1039</v>
      </c>
      <c r="AN43" s="18"/>
    </row>
    <row r="44">
      <c r="A44" s="9" t="s">
        <v>41</v>
      </c>
      <c r="B44" s="10" t="s">
        <v>337</v>
      </c>
      <c r="C44" s="11" t="s">
        <v>338</v>
      </c>
      <c r="D44" s="13">
        <v>45408.0</v>
      </c>
      <c r="E44" s="19"/>
      <c r="F44" s="12"/>
      <c r="G44" s="11" t="s">
        <v>339</v>
      </c>
      <c r="H44" s="14">
        <v>20.0</v>
      </c>
      <c r="I44" s="76"/>
      <c r="J44" s="25" t="s">
        <v>1511</v>
      </c>
      <c r="K44" s="11" t="s">
        <v>341</v>
      </c>
      <c r="L44" s="12" t="s">
        <v>560</v>
      </c>
      <c r="M44" s="11" t="s">
        <v>342</v>
      </c>
      <c r="N44" s="11" t="s">
        <v>45</v>
      </c>
      <c r="O44" s="11" t="s">
        <v>1512</v>
      </c>
      <c r="P44" s="14" t="s">
        <v>120</v>
      </c>
      <c r="Q44" s="14" t="s">
        <v>137</v>
      </c>
      <c r="R44" s="14"/>
      <c r="S44" s="11" t="s">
        <v>49</v>
      </c>
      <c r="T44" s="12" t="s">
        <v>49</v>
      </c>
      <c r="U44" s="11" t="s">
        <v>1513</v>
      </c>
      <c r="V44" s="11" t="s">
        <v>53</v>
      </c>
      <c r="W44" s="78">
        <v>100560.0</v>
      </c>
      <c r="X44" s="21">
        <f>W44/1000000</f>
        <v>0.10056</v>
      </c>
      <c r="Y44" s="22">
        <v>1925.0</v>
      </c>
      <c r="Z44" s="20" t="s">
        <v>344</v>
      </c>
      <c r="AA44" s="20">
        <v>49031.0</v>
      </c>
      <c r="AB44" s="12"/>
      <c r="AC44" s="12"/>
      <c r="AD44" s="20">
        <f t="shared" ref="AD44:AD47" si="20">AA44</f>
        <v>49031</v>
      </c>
      <c r="AE44" s="11" t="s">
        <v>345</v>
      </c>
      <c r="AF44" s="17" t="s">
        <v>49</v>
      </c>
      <c r="AG44" s="16" t="s">
        <v>346</v>
      </c>
      <c r="AH44" s="16" t="s">
        <v>347</v>
      </c>
      <c r="AI44" s="12"/>
      <c r="AJ44" s="11" t="s">
        <v>348</v>
      </c>
      <c r="AK44" s="11" t="s">
        <v>349</v>
      </c>
      <c r="AL44" s="11" t="s">
        <v>1514</v>
      </c>
      <c r="AM44" s="23"/>
      <c r="AN44" s="23"/>
    </row>
    <row r="45">
      <c r="A45" s="79" t="s">
        <v>351</v>
      </c>
      <c r="B45" s="80" t="s">
        <v>352</v>
      </c>
      <c r="C45" s="81" t="s">
        <v>353</v>
      </c>
      <c r="D45" s="82">
        <v>45406.0</v>
      </c>
      <c r="E45" s="83"/>
      <c r="F45" s="84" t="s">
        <v>49</v>
      </c>
      <c r="G45" s="85"/>
      <c r="H45" s="85"/>
      <c r="I45" s="85"/>
      <c r="J45" s="85"/>
      <c r="K45" s="85"/>
      <c r="L45" s="86"/>
      <c r="M45" s="86" t="s">
        <v>354</v>
      </c>
      <c r="N45" s="85" t="s">
        <v>560</v>
      </c>
      <c r="O45" s="87" t="s">
        <v>355</v>
      </c>
      <c r="P45" s="14" t="s">
        <v>67</v>
      </c>
      <c r="Q45" s="85"/>
      <c r="R45" s="85"/>
      <c r="S45" s="85"/>
      <c r="T45" s="83"/>
      <c r="U45" s="83"/>
      <c r="V45" s="89" t="s">
        <v>53</v>
      </c>
      <c r="W45" s="90" t="s">
        <v>356</v>
      </c>
      <c r="X45" s="21">
        <f>(LEFT(W45,LEN(W45)-8))*1000</f>
        <v>49495</v>
      </c>
      <c r="Y45" s="91">
        <v>7240.0</v>
      </c>
      <c r="Z45" s="92"/>
      <c r="AA45" s="93">
        <v>59076.0</v>
      </c>
      <c r="AB45" s="85"/>
      <c r="AC45" s="94"/>
      <c r="AD45" s="20">
        <f t="shared" si="20"/>
        <v>59076</v>
      </c>
      <c r="AE45" s="85"/>
      <c r="AF45" s="85" t="s">
        <v>560</v>
      </c>
      <c r="AG45" s="85" t="s">
        <v>357</v>
      </c>
      <c r="AH45" s="85" t="s">
        <v>112</v>
      </c>
      <c r="AI45" s="85"/>
      <c r="AJ45" s="85" t="s">
        <v>358</v>
      </c>
      <c r="AK45" s="95" t="s">
        <v>359</v>
      </c>
      <c r="AL45" s="85"/>
      <c r="AM45" s="96"/>
      <c r="AN45" s="85"/>
    </row>
    <row r="46">
      <c r="A46" s="79" t="s">
        <v>351</v>
      </c>
      <c r="B46" s="80" t="s">
        <v>360</v>
      </c>
      <c r="C46" s="97" t="s">
        <v>361</v>
      </c>
      <c r="D46" s="82">
        <v>45407.0</v>
      </c>
      <c r="E46" s="98">
        <v>45423.0</v>
      </c>
      <c r="F46" s="84" t="s">
        <v>45</v>
      </c>
      <c r="G46" s="85"/>
      <c r="H46" s="100"/>
      <c r="I46" s="100">
        <v>15.0</v>
      </c>
      <c r="J46" s="87" t="s">
        <v>362</v>
      </c>
      <c r="K46" s="101" t="s">
        <v>363</v>
      </c>
      <c r="L46" s="102" t="s">
        <v>560</v>
      </c>
      <c r="M46" s="85"/>
      <c r="N46" s="85" t="s">
        <v>560</v>
      </c>
      <c r="O46" s="86" t="s">
        <v>120</v>
      </c>
      <c r="P46" s="86" t="s">
        <v>120</v>
      </c>
      <c r="Q46" s="85"/>
      <c r="R46" s="85"/>
      <c r="S46" s="85"/>
      <c r="T46" s="83"/>
      <c r="U46" s="83"/>
      <c r="V46" s="89" t="s">
        <v>53</v>
      </c>
      <c r="W46" s="103" t="s">
        <v>364</v>
      </c>
      <c r="X46" s="21" t="str">
        <f t="shared" ref="X46:X47" si="21">LEFT(W46, LEN(W46)-8)</f>
        <v>643.2</v>
      </c>
      <c r="Y46" s="91">
        <v>1421.0</v>
      </c>
      <c r="Z46" s="92"/>
      <c r="AA46" s="93">
        <v>68020.0</v>
      </c>
      <c r="AB46" s="85"/>
      <c r="AC46" s="94"/>
      <c r="AD46" s="20">
        <f t="shared" si="20"/>
        <v>68020</v>
      </c>
      <c r="AE46" s="85"/>
      <c r="AF46" s="85" t="s">
        <v>560</v>
      </c>
      <c r="AG46" s="85" t="s">
        <v>365</v>
      </c>
      <c r="AH46" s="85" t="s">
        <v>141</v>
      </c>
      <c r="AI46" s="104"/>
      <c r="AJ46" s="104" t="s">
        <v>366</v>
      </c>
      <c r="AK46" s="85" t="s">
        <v>367</v>
      </c>
      <c r="AL46" s="85"/>
      <c r="AM46" s="96"/>
      <c r="AN46" s="85"/>
    </row>
    <row r="47">
      <c r="A47" s="79" t="s">
        <v>351</v>
      </c>
      <c r="B47" s="105" t="s">
        <v>1515</v>
      </c>
      <c r="C47" s="105" t="s">
        <v>43</v>
      </c>
      <c r="D47" s="82">
        <v>45407.0</v>
      </c>
      <c r="E47" s="83">
        <v>45420.0</v>
      </c>
      <c r="F47" s="84" t="s">
        <v>45</v>
      </c>
      <c r="G47" s="87">
        <v>300.0</v>
      </c>
      <c r="H47" s="106">
        <v>300.0</v>
      </c>
      <c r="I47" s="100">
        <v>13.0</v>
      </c>
      <c r="J47" s="85" t="s">
        <v>369</v>
      </c>
      <c r="K47" s="85"/>
      <c r="L47" s="85"/>
      <c r="M47" s="85"/>
      <c r="N47" s="87" t="s">
        <v>49</v>
      </c>
      <c r="O47" s="16" t="s">
        <v>51</v>
      </c>
      <c r="P47" s="85"/>
      <c r="Q47" s="85"/>
      <c r="R47" s="85"/>
      <c r="S47" s="85"/>
      <c r="T47" s="83"/>
      <c r="U47" s="83"/>
      <c r="V47" s="89" t="s">
        <v>53</v>
      </c>
      <c r="W47" s="107" t="s">
        <v>370</v>
      </c>
      <c r="X47" s="21" t="str">
        <f t="shared" si="21"/>
        <v>865.3</v>
      </c>
      <c r="Y47" s="91">
        <v>9809.0</v>
      </c>
      <c r="Z47" s="92"/>
      <c r="AA47" s="93">
        <v>33344.0</v>
      </c>
      <c r="AB47" s="85"/>
      <c r="AC47" s="94"/>
      <c r="AD47" s="20">
        <f t="shared" si="20"/>
        <v>33344</v>
      </c>
      <c r="AE47" s="85"/>
      <c r="AF47" s="520" t="s">
        <v>560</v>
      </c>
      <c r="AG47" s="85" t="s">
        <v>56</v>
      </c>
      <c r="AH47" s="85" t="s">
        <v>57</v>
      </c>
      <c r="AI47" s="109"/>
      <c r="AJ47" s="109" t="s">
        <v>371</v>
      </c>
      <c r="AK47" s="85" t="s">
        <v>372</v>
      </c>
      <c r="AL47" s="85"/>
      <c r="AM47" s="96"/>
      <c r="AN47" s="110" t="s">
        <v>316</v>
      </c>
    </row>
    <row r="48">
      <c r="A48" s="79" t="s">
        <v>351</v>
      </c>
      <c r="B48" s="80" t="s">
        <v>373</v>
      </c>
      <c r="C48" s="87" t="s">
        <v>374</v>
      </c>
      <c r="D48" s="82">
        <v>45407.0</v>
      </c>
      <c r="E48" s="83"/>
      <c r="F48" s="85"/>
      <c r="G48" s="85"/>
      <c r="H48" s="85"/>
      <c r="I48" s="85"/>
      <c r="J48" s="85"/>
      <c r="K48" s="85"/>
      <c r="L48" s="85"/>
      <c r="M48" s="85"/>
      <c r="N48" s="85" t="s">
        <v>560</v>
      </c>
      <c r="O48" s="87" t="s">
        <v>355</v>
      </c>
      <c r="P48" s="87" t="s">
        <v>355</v>
      </c>
      <c r="Q48" s="112">
        <v>57.0</v>
      </c>
      <c r="R48" s="85"/>
      <c r="S48" s="85"/>
      <c r="T48" s="83"/>
      <c r="U48" s="83"/>
      <c r="V48" s="89" t="s">
        <v>69</v>
      </c>
      <c r="W48" s="113" t="s">
        <v>376</v>
      </c>
      <c r="X48" s="21">
        <f t="shared" ref="X48:X49" si="22">(LEFT(W48,LEN(W48)-8))*1000</f>
        <v>3558</v>
      </c>
      <c r="Y48" s="114">
        <v>35660.0</v>
      </c>
      <c r="Z48" s="92"/>
      <c r="AA48" s="115" t="s">
        <v>377</v>
      </c>
      <c r="AB48" s="116">
        <v>11790.0</v>
      </c>
      <c r="AC48" s="117">
        <v>40482.0</v>
      </c>
      <c r="AE48" s="85"/>
      <c r="AF48" s="109" t="s">
        <v>389</v>
      </c>
      <c r="AG48" s="85" t="s">
        <v>378</v>
      </c>
      <c r="AH48" s="85" t="s">
        <v>379</v>
      </c>
      <c r="AI48" s="85"/>
      <c r="AJ48" s="85"/>
      <c r="AK48" s="85" t="s">
        <v>380</v>
      </c>
      <c r="AL48" s="85"/>
      <c r="AM48" s="96"/>
      <c r="AN48" s="85"/>
    </row>
    <row r="49">
      <c r="A49" s="79" t="s">
        <v>351</v>
      </c>
      <c r="B49" s="80" t="s">
        <v>381</v>
      </c>
      <c r="C49" s="87" t="s">
        <v>382</v>
      </c>
      <c r="D49" s="82">
        <v>45408.0</v>
      </c>
      <c r="E49" s="83"/>
      <c r="F49" s="85"/>
      <c r="G49" s="85"/>
      <c r="H49" s="85"/>
      <c r="I49" s="85"/>
      <c r="J49" s="85"/>
      <c r="K49" s="85"/>
      <c r="L49" s="85"/>
      <c r="M49" s="85"/>
      <c r="N49" s="85" t="s">
        <v>560</v>
      </c>
      <c r="O49" s="85"/>
      <c r="P49" s="85"/>
      <c r="Q49" s="85"/>
      <c r="R49" s="85"/>
      <c r="S49" s="85"/>
      <c r="T49" s="83"/>
      <c r="U49" s="83"/>
      <c r="V49" s="89" t="s">
        <v>69</v>
      </c>
      <c r="W49" s="113" t="s">
        <v>383</v>
      </c>
      <c r="X49" s="21">
        <f t="shared" si="22"/>
        <v>1150</v>
      </c>
      <c r="Y49" s="119">
        <v>17727.0</v>
      </c>
      <c r="Z49" s="92"/>
      <c r="AA49" s="115" t="s">
        <v>384</v>
      </c>
      <c r="AB49" s="116">
        <v>10449.0</v>
      </c>
      <c r="AC49" s="120">
        <v>33717.0</v>
      </c>
      <c r="AE49" s="85"/>
      <c r="AF49" s="520" t="s">
        <v>389</v>
      </c>
      <c r="AG49" s="85" t="s">
        <v>385</v>
      </c>
      <c r="AH49" s="85" t="s">
        <v>379</v>
      </c>
      <c r="AI49" s="85"/>
      <c r="AJ49" s="85"/>
      <c r="AK49" s="85" t="s">
        <v>386</v>
      </c>
      <c r="AL49" s="85"/>
      <c r="AM49" s="96"/>
      <c r="AN49" s="85"/>
    </row>
    <row r="50">
      <c r="A50" s="79"/>
      <c r="B50" s="137" t="s">
        <v>1040</v>
      </c>
      <c r="C50" s="87"/>
      <c r="D50" s="82"/>
      <c r="E50" s="83"/>
      <c r="F50" s="85"/>
      <c r="G50" s="85"/>
      <c r="H50" s="85"/>
      <c r="I50" s="85"/>
      <c r="J50" s="85"/>
      <c r="K50" s="85"/>
      <c r="L50" s="85"/>
      <c r="M50" s="85"/>
      <c r="N50" s="85"/>
      <c r="O50" s="85"/>
      <c r="P50" s="85"/>
      <c r="Q50" s="85"/>
      <c r="R50" s="85"/>
      <c r="S50" s="85"/>
      <c r="T50" s="83"/>
      <c r="U50" s="83"/>
      <c r="V50" s="89"/>
      <c r="W50" s="214"/>
      <c r="X50" s="21"/>
      <c r="Y50" s="119"/>
      <c r="Z50" s="92"/>
      <c r="AA50" s="215"/>
      <c r="AB50" s="116"/>
      <c r="AC50" s="216"/>
      <c r="AE50" s="85"/>
      <c r="AF50" s="217"/>
      <c r="AG50" s="85"/>
      <c r="AH50" s="85"/>
      <c r="AI50" s="85"/>
      <c r="AJ50" s="85"/>
      <c r="AK50" s="85"/>
      <c r="AL50" s="85"/>
      <c r="AM50" s="141" t="s">
        <v>1041</v>
      </c>
      <c r="AN50" s="85"/>
    </row>
    <row r="51">
      <c r="A51" s="79" t="s">
        <v>351</v>
      </c>
      <c r="B51" s="80" t="s">
        <v>387</v>
      </c>
      <c r="C51" s="87" t="s">
        <v>388</v>
      </c>
      <c r="D51" s="82">
        <v>45411.0</v>
      </c>
      <c r="E51" s="98">
        <v>45424.0</v>
      </c>
      <c r="F51" s="84" t="s">
        <v>45</v>
      </c>
      <c r="G51" s="85"/>
      <c r="H51" s="100"/>
      <c r="I51" s="100">
        <f>(E51-D51)</f>
        <v>13</v>
      </c>
      <c r="J51" s="85"/>
      <c r="K51" s="85"/>
      <c r="L51" s="85"/>
      <c r="M51" s="85"/>
      <c r="N51" s="85" t="s">
        <v>560</v>
      </c>
      <c r="O51" s="85"/>
      <c r="P51" s="85"/>
      <c r="Q51" s="85"/>
      <c r="R51" s="85"/>
      <c r="S51" s="121" t="s">
        <v>389</v>
      </c>
      <c r="T51" s="106" t="s">
        <v>49</v>
      </c>
      <c r="U51" s="82">
        <v>45424.0</v>
      </c>
      <c r="V51" s="89" t="s">
        <v>53</v>
      </c>
      <c r="W51" s="113" t="s">
        <v>390</v>
      </c>
      <c r="X51" s="21">
        <f>(LEFT(W51,LEN(W51)-8))*1000</f>
        <v>10540</v>
      </c>
      <c r="Y51" s="91">
        <v>6044.0</v>
      </c>
      <c r="Z51" s="92"/>
      <c r="AA51" s="93">
        <v>63340.0</v>
      </c>
      <c r="AB51" s="85"/>
      <c r="AC51" s="94"/>
      <c r="AD51" s="20">
        <f>AA51</f>
        <v>63340</v>
      </c>
      <c r="AE51" s="85"/>
      <c r="AF51" s="109" t="s">
        <v>560</v>
      </c>
      <c r="AG51" s="85" t="s">
        <v>391</v>
      </c>
      <c r="AH51" s="85" t="s">
        <v>392</v>
      </c>
      <c r="AI51" s="85"/>
      <c r="AJ51" s="85" t="s">
        <v>393</v>
      </c>
      <c r="AK51" s="85" t="s">
        <v>394</v>
      </c>
      <c r="AL51" s="85"/>
      <c r="AM51" s="96"/>
      <c r="AN51" s="85"/>
    </row>
    <row r="52">
      <c r="A52" s="79"/>
      <c r="B52" s="137" t="s">
        <v>1042</v>
      </c>
      <c r="C52" s="218"/>
      <c r="D52" s="82"/>
      <c r="E52" s="98"/>
      <c r="F52" s="84"/>
      <c r="G52" s="85"/>
      <c r="H52" s="100"/>
      <c r="I52" s="100"/>
      <c r="J52" s="85"/>
      <c r="K52" s="85"/>
      <c r="L52" s="85"/>
      <c r="M52" s="85"/>
      <c r="N52" s="85"/>
      <c r="O52" s="85"/>
      <c r="P52" s="85"/>
      <c r="Q52" s="85"/>
      <c r="R52" s="85"/>
      <c r="S52" s="121"/>
      <c r="T52" s="106"/>
      <c r="U52" s="82"/>
      <c r="V52" s="89"/>
      <c r="W52" s="214"/>
      <c r="X52" s="21"/>
      <c r="Y52" s="91"/>
      <c r="Z52" s="92"/>
      <c r="AA52" s="138"/>
      <c r="AB52" s="139"/>
      <c r="AC52" s="94"/>
      <c r="AD52" s="29"/>
      <c r="AE52" s="85"/>
      <c r="AF52" s="109"/>
      <c r="AG52" s="85"/>
      <c r="AH52" s="85"/>
      <c r="AI52" s="85"/>
      <c r="AJ52" s="85"/>
      <c r="AK52" s="85"/>
      <c r="AL52" s="85"/>
      <c r="AM52" s="96"/>
      <c r="AN52" s="85"/>
    </row>
    <row r="53">
      <c r="A53" s="79" t="s">
        <v>351</v>
      </c>
      <c r="B53" s="80" t="s">
        <v>395</v>
      </c>
      <c r="C53" s="122" t="s">
        <v>396</v>
      </c>
      <c r="D53" s="82">
        <v>45415.0</v>
      </c>
      <c r="E53" s="83"/>
      <c r="F53" s="85"/>
      <c r="G53" s="85"/>
      <c r="H53" s="100"/>
      <c r="I53" s="123"/>
      <c r="J53" s="85"/>
      <c r="K53" s="85"/>
      <c r="L53" s="85"/>
      <c r="M53" s="85"/>
      <c r="N53" s="85" t="s">
        <v>560</v>
      </c>
      <c r="O53" s="85"/>
      <c r="P53" s="85"/>
      <c r="Q53" s="85"/>
      <c r="R53" s="85"/>
      <c r="S53" s="85"/>
      <c r="T53" s="83"/>
      <c r="U53" s="83"/>
      <c r="V53" s="89" t="s">
        <v>69</v>
      </c>
      <c r="W53" s="113" t="s">
        <v>397</v>
      </c>
      <c r="X53" s="21">
        <f>(LEFT(W53,LEN(W53)-8))*1000</f>
        <v>1000</v>
      </c>
      <c r="Y53" s="91">
        <v>30952.0</v>
      </c>
      <c r="Z53" s="92"/>
      <c r="AA53" s="124" t="s">
        <v>398</v>
      </c>
      <c r="AB53" s="125">
        <v>11954.0</v>
      </c>
      <c r="AC53" s="120">
        <v>28631.0</v>
      </c>
      <c r="AE53" s="85"/>
      <c r="AF53" s="85" t="s">
        <v>389</v>
      </c>
      <c r="AG53" s="85" t="s">
        <v>399</v>
      </c>
      <c r="AH53" s="85" t="s">
        <v>400</v>
      </c>
      <c r="AI53" s="85"/>
      <c r="AJ53" s="85"/>
      <c r="AK53" s="85" t="s">
        <v>401</v>
      </c>
      <c r="AL53" s="85"/>
      <c r="AM53" s="96"/>
      <c r="AN53" s="85"/>
    </row>
    <row r="54">
      <c r="A54" s="79" t="s">
        <v>351</v>
      </c>
      <c r="B54" s="80" t="s">
        <v>402</v>
      </c>
      <c r="C54" s="126" t="s">
        <v>1516</v>
      </c>
      <c r="D54" s="82">
        <v>45411.0</v>
      </c>
      <c r="E54" s="98">
        <v>45413.0</v>
      </c>
      <c r="F54" s="84" t="s">
        <v>45</v>
      </c>
      <c r="G54" s="85"/>
      <c r="H54" s="100"/>
      <c r="I54" s="100">
        <f t="shared" ref="I54:I56" si="23">(E54-D54)</f>
        <v>2</v>
      </c>
      <c r="J54" s="85"/>
      <c r="K54" s="85"/>
      <c r="L54" s="85"/>
      <c r="M54" s="85"/>
      <c r="N54" s="85" t="s">
        <v>560</v>
      </c>
      <c r="O54" s="85"/>
      <c r="P54" s="85"/>
      <c r="Q54" s="85"/>
      <c r="R54" s="85"/>
      <c r="S54" s="85"/>
      <c r="T54" s="83"/>
      <c r="U54" s="83"/>
      <c r="V54" s="89" t="s">
        <v>53</v>
      </c>
      <c r="W54" s="107" t="s">
        <v>404</v>
      </c>
      <c r="X54" s="21" t="str">
        <f>LEFT(W54, LEN(W54)-8)</f>
        <v>971.55</v>
      </c>
      <c r="Y54" s="91">
        <v>11703.0</v>
      </c>
      <c r="Z54" s="92"/>
      <c r="AA54" s="127">
        <v>51706.0</v>
      </c>
      <c r="AB54" s="109"/>
      <c r="AC54" s="128"/>
      <c r="AD54" s="61">
        <f t="shared" ref="AD54:AD55" si="24">AA54</f>
        <v>51706</v>
      </c>
      <c r="AE54" s="85"/>
      <c r="AF54" s="85" t="s">
        <v>389</v>
      </c>
      <c r="AG54" s="85" t="s">
        <v>391</v>
      </c>
      <c r="AH54" s="85" t="s">
        <v>392</v>
      </c>
      <c r="AI54" s="85"/>
      <c r="AJ54" s="85" t="s">
        <v>405</v>
      </c>
      <c r="AK54" s="85" t="s">
        <v>406</v>
      </c>
      <c r="AL54" s="85"/>
      <c r="AM54" s="96"/>
      <c r="AN54" s="85"/>
    </row>
    <row r="55">
      <c r="A55" s="79" t="s">
        <v>351</v>
      </c>
      <c r="B55" s="80" t="s">
        <v>407</v>
      </c>
      <c r="C55" s="97" t="s">
        <v>408</v>
      </c>
      <c r="D55" s="82">
        <v>45403.0</v>
      </c>
      <c r="E55" s="129">
        <v>45422.0</v>
      </c>
      <c r="F55" s="84" t="s">
        <v>45</v>
      </c>
      <c r="G55" s="85"/>
      <c r="H55" s="100"/>
      <c r="I55" s="100">
        <f t="shared" si="23"/>
        <v>19</v>
      </c>
      <c r="J55" s="85"/>
      <c r="K55" s="85"/>
      <c r="L55" s="85"/>
      <c r="M55" s="85"/>
      <c r="N55" s="85" t="s">
        <v>560</v>
      </c>
      <c r="O55" s="85"/>
      <c r="P55" s="112"/>
      <c r="Q55" s="112">
        <v>19.0</v>
      </c>
      <c r="R55" s="85"/>
      <c r="S55" s="85"/>
      <c r="T55" s="83"/>
      <c r="U55" s="83"/>
      <c r="V55" s="89" t="s">
        <v>53</v>
      </c>
      <c r="W55" s="113" t="s">
        <v>409</v>
      </c>
      <c r="X55" s="21">
        <f>(LEFT(W55,LEN(W55)-8))*1000</f>
        <v>23500</v>
      </c>
      <c r="Y55" s="91">
        <v>4657.0</v>
      </c>
      <c r="Z55" s="92"/>
      <c r="AA55" s="130">
        <v>60156.0</v>
      </c>
      <c r="AB55" s="85"/>
      <c r="AC55" s="94"/>
      <c r="AD55" s="61">
        <f t="shared" si="24"/>
        <v>60156</v>
      </c>
      <c r="AE55" s="85"/>
      <c r="AF55" s="85" t="s">
        <v>560</v>
      </c>
      <c r="AG55" s="85" t="s">
        <v>357</v>
      </c>
      <c r="AH55" s="85" t="s">
        <v>112</v>
      </c>
      <c r="AI55" s="85"/>
      <c r="AJ55" s="85" t="s">
        <v>410</v>
      </c>
      <c r="AK55" s="85" t="s">
        <v>411</v>
      </c>
      <c r="AL55" s="85"/>
      <c r="AM55" s="96"/>
      <c r="AN55" s="85"/>
    </row>
    <row r="56">
      <c r="A56" s="79" t="s">
        <v>351</v>
      </c>
      <c r="B56" s="80" t="s">
        <v>412</v>
      </c>
      <c r="C56" s="87" t="s">
        <v>413</v>
      </c>
      <c r="D56" s="82">
        <v>45407.0</v>
      </c>
      <c r="E56" s="98">
        <v>45421.0</v>
      </c>
      <c r="F56" s="84" t="s">
        <v>45</v>
      </c>
      <c r="G56" s="85"/>
      <c r="H56" s="100"/>
      <c r="I56" s="100">
        <f t="shared" si="23"/>
        <v>14</v>
      </c>
      <c r="J56" s="85"/>
      <c r="K56" s="85"/>
      <c r="L56" s="85"/>
      <c r="M56" s="85"/>
      <c r="N56" s="85" t="s">
        <v>560</v>
      </c>
      <c r="O56" s="85"/>
      <c r="P56" s="85"/>
      <c r="Q56" s="85"/>
      <c r="R56" s="85"/>
      <c r="S56" s="85"/>
      <c r="T56" s="83"/>
      <c r="U56" s="83"/>
      <c r="V56" s="89" t="s">
        <v>69</v>
      </c>
      <c r="W56" s="107" t="s">
        <v>414</v>
      </c>
      <c r="X56" s="21" t="str">
        <f>LEFT(W56, LEN(W56)-8)</f>
        <v>19.5</v>
      </c>
      <c r="Y56" s="131">
        <v>15848.0</v>
      </c>
      <c r="Z56" s="92"/>
      <c r="AA56" s="124" t="s">
        <v>415</v>
      </c>
      <c r="AB56" s="124">
        <v>10690.0</v>
      </c>
      <c r="AC56" s="124">
        <v>29630.0</v>
      </c>
      <c r="AE56" s="85"/>
      <c r="AF56" s="85" t="s">
        <v>560</v>
      </c>
      <c r="AG56" s="85" t="s">
        <v>87</v>
      </c>
      <c r="AH56" s="85" t="s">
        <v>88</v>
      </c>
      <c r="AI56" s="85"/>
      <c r="AJ56" s="85"/>
      <c r="AK56" s="85" t="s">
        <v>416</v>
      </c>
      <c r="AL56" s="85"/>
      <c r="AM56" s="96"/>
      <c r="AN56" s="85"/>
    </row>
    <row r="57">
      <c r="A57" s="79" t="s">
        <v>351</v>
      </c>
      <c r="B57" s="80" t="s">
        <v>417</v>
      </c>
      <c r="C57" s="87" t="s">
        <v>418</v>
      </c>
      <c r="D57" s="82">
        <v>45414.0</v>
      </c>
      <c r="E57" s="83"/>
      <c r="F57" s="85"/>
      <c r="G57" s="85"/>
      <c r="H57" s="82"/>
      <c r="I57" s="123"/>
      <c r="J57" s="85"/>
      <c r="K57" s="85"/>
      <c r="L57" s="85"/>
      <c r="M57" s="85"/>
      <c r="N57" s="85" t="s">
        <v>560</v>
      </c>
      <c r="O57" s="85"/>
      <c r="P57" s="85"/>
      <c r="Q57" s="85"/>
      <c r="R57" s="85"/>
      <c r="S57" s="85"/>
      <c r="T57" s="83"/>
      <c r="U57" s="83"/>
      <c r="V57" s="89" t="s">
        <v>69</v>
      </c>
      <c r="W57" s="113" t="s">
        <v>419</v>
      </c>
      <c r="X57" s="21">
        <f t="shared" ref="X57:X64" si="25">(LEFT(W57,LEN(W57)-8))*1000</f>
        <v>1370</v>
      </c>
      <c r="Y57" s="119">
        <v>16865.0</v>
      </c>
      <c r="Z57" s="92"/>
      <c r="AA57" s="132" t="s">
        <v>420</v>
      </c>
      <c r="AB57" s="133">
        <v>17055.0</v>
      </c>
      <c r="AC57" s="133">
        <v>38127.0</v>
      </c>
      <c r="AE57" s="85"/>
      <c r="AF57" s="520" t="s">
        <v>560</v>
      </c>
      <c r="AG57" s="85" t="s">
        <v>421</v>
      </c>
      <c r="AH57" s="85" t="s">
        <v>167</v>
      </c>
      <c r="AI57" s="85"/>
      <c r="AJ57" s="85" t="s">
        <v>422</v>
      </c>
      <c r="AK57" s="85" t="s">
        <v>423</v>
      </c>
      <c r="AL57" s="85"/>
      <c r="AM57" s="96"/>
      <c r="AN57" s="85"/>
    </row>
    <row r="58">
      <c r="A58" s="79" t="s">
        <v>351</v>
      </c>
      <c r="B58" s="80" t="s">
        <v>424</v>
      </c>
      <c r="C58" s="87" t="s">
        <v>425</v>
      </c>
      <c r="D58" s="82">
        <v>45407.0</v>
      </c>
      <c r="E58" s="83"/>
      <c r="F58" s="85"/>
      <c r="G58" s="85"/>
      <c r="H58" s="82"/>
      <c r="I58" s="123"/>
      <c r="J58" s="85"/>
      <c r="K58" s="85"/>
      <c r="L58" s="85"/>
      <c r="M58" s="85"/>
      <c r="N58" s="85" t="s">
        <v>560</v>
      </c>
      <c r="O58" s="85"/>
      <c r="P58" s="85"/>
      <c r="Q58" s="85"/>
      <c r="R58" s="85"/>
      <c r="S58" s="85"/>
      <c r="T58" s="83"/>
      <c r="U58" s="83"/>
      <c r="V58" s="89" t="s">
        <v>69</v>
      </c>
      <c r="W58" s="113" t="s">
        <v>426</v>
      </c>
      <c r="X58" s="21">
        <f t="shared" si="25"/>
        <v>4000</v>
      </c>
      <c r="Y58" s="91">
        <v>39201.0</v>
      </c>
      <c r="Z58" s="92"/>
      <c r="AA58" s="134" t="s">
        <v>427</v>
      </c>
      <c r="AB58" s="124">
        <v>15372.0</v>
      </c>
      <c r="AC58" s="124">
        <v>41958.0</v>
      </c>
      <c r="AE58" s="85"/>
      <c r="AF58" s="109" t="s">
        <v>560</v>
      </c>
      <c r="AG58" s="85" t="s">
        <v>428</v>
      </c>
      <c r="AH58" s="85" t="s">
        <v>429</v>
      </c>
      <c r="AI58" s="85"/>
      <c r="AJ58" s="85" t="s">
        <v>430</v>
      </c>
      <c r="AK58" s="85" t="s">
        <v>431</v>
      </c>
      <c r="AL58" s="85"/>
      <c r="AM58" s="96"/>
      <c r="AN58" s="85"/>
    </row>
    <row r="59">
      <c r="A59" s="79" t="s">
        <v>351</v>
      </c>
      <c r="B59" s="80" t="s">
        <v>432</v>
      </c>
      <c r="C59" s="87" t="s">
        <v>433</v>
      </c>
      <c r="D59" s="82">
        <v>45410.0</v>
      </c>
      <c r="E59" s="98">
        <v>45418.0</v>
      </c>
      <c r="F59" s="84" t="s">
        <v>45</v>
      </c>
      <c r="G59" s="85"/>
      <c r="H59" s="100"/>
      <c r="I59" s="100">
        <f>(E59-D59)</f>
        <v>8</v>
      </c>
      <c r="J59" s="85"/>
      <c r="K59" s="85"/>
      <c r="L59" s="85"/>
      <c r="M59" s="85"/>
      <c r="N59" s="85" t="s">
        <v>560</v>
      </c>
      <c r="O59" s="85"/>
      <c r="P59" s="85"/>
      <c r="Q59" s="85"/>
      <c r="R59" s="85"/>
      <c r="S59" s="121" t="s">
        <v>389</v>
      </c>
      <c r="T59" s="106" t="s">
        <v>49</v>
      </c>
      <c r="U59" s="82">
        <v>45418.0</v>
      </c>
      <c r="V59" s="89" t="s">
        <v>53</v>
      </c>
      <c r="W59" s="113" t="s">
        <v>434</v>
      </c>
      <c r="X59" s="21">
        <f t="shared" si="25"/>
        <v>1469</v>
      </c>
      <c r="Y59" s="91">
        <v>2773.0</v>
      </c>
      <c r="Z59" s="92"/>
      <c r="AA59" s="127">
        <v>65280.0</v>
      </c>
      <c r="AB59" s="109"/>
      <c r="AC59" s="128"/>
      <c r="AD59" s="61">
        <f t="shared" ref="AD59:AD60" si="26">AA59</f>
        <v>65280</v>
      </c>
      <c r="AE59" s="85"/>
      <c r="AF59" s="85" t="s">
        <v>560</v>
      </c>
      <c r="AG59" s="85" t="s">
        <v>435</v>
      </c>
      <c r="AH59" s="85" t="s">
        <v>436</v>
      </c>
      <c r="AI59" s="85"/>
      <c r="AJ59" s="85"/>
      <c r="AK59" s="85" t="s">
        <v>437</v>
      </c>
      <c r="AL59" s="85"/>
      <c r="AM59" s="96"/>
      <c r="AN59" s="85"/>
    </row>
    <row r="60">
      <c r="A60" s="79" t="s">
        <v>351</v>
      </c>
      <c r="B60" s="80" t="s">
        <v>438</v>
      </c>
      <c r="C60" s="122" t="s">
        <v>439</v>
      </c>
      <c r="D60" s="82">
        <v>45415.0</v>
      </c>
      <c r="E60" s="83"/>
      <c r="F60" s="100"/>
      <c r="G60" s="100">
        <v>60.0</v>
      </c>
      <c r="H60" s="106">
        <v>60.0</v>
      </c>
      <c r="I60" s="123"/>
      <c r="J60" s="85"/>
      <c r="K60" s="85"/>
      <c r="L60" s="85"/>
      <c r="M60" s="85"/>
      <c r="N60" s="85" t="s">
        <v>560</v>
      </c>
      <c r="O60" s="85"/>
      <c r="P60" s="112"/>
      <c r="Q60" s="112">
        <v>145.0</v>
      </c>
      <c r="R60" s="85"/>
      <c r="S60" s="85"/>
      <c r="T60" s="83"/>
      <c r="U60" s="83"/>
      <c r="V60" s="89" t="s">
        <v>53</v>
      </c>
      <c r="W60" s="113" t="s">
        <v>440</v>
      </c>
      <c r="X60" s="21">
        <f t="shared" si="25"/>
        <v>5900</v>
      </c>
      <c r="Y60" s="91">
        <v>29401.0</v>
      </c>
      <c r="Z60" s="92"/>
      <c r="AA60" s="130">
        <v>60438.0</v>
      </c>
      <c r="AB60" s="85"/>
      <c r="AC60" s="94"/>
      <c r="AD60" s="61">
        <f t="shared" si="26"/>
        <v>60438</v>
      </c>
      <c r="AE60" s="85"/>
      <c r="AF60" s="85" t="s">
        <v>560</v>
      </c>
      <c r="AG60" s="85" t="s">
        <v>99</v>
      </c>
      <c r="AH60" s="85" t="s">
        <v>100</v>
      </c>
      <c r="AI60" s="85"/>
      <c r="AJ60" s="85" t="s">
        <v>441</v>
      </c>
      <c r="AK60" s="85" t="s">
        <v>442</v>
      </c>
      <c r="AL60" s="85"/>
      <c r="AM60" s="96"/>
      <c r="AN60" s="85"/>
    </row>
    <row r="61">
      <c r="A61" s="79" t="s">
        <v>351</v>
      </c>
      <c r="B61" s="80" t="s">
        <v>443</v>
      </c>
      <c r="C61" s="97" t="s">
        <v>444</v>
      </c>
      <c r="D61" s="82">
        <v>45408.0</v>
      </c>
      <c r="E61" s="83"/>
      <c r="F61" s="85"/>
      <c r="G61" s="85"/>
      <c r="H61" s="82"/>
      <c r="I61" s="123"/>
      <c r="J61" s="85"/>
      <c r="K61" s="85"/>
      <c r="L61" s="85"/>
      <c r="M61" s="85"/>
      <c r="N61" s="85" t="s">
        <v>560</v>
      </c>
      <c r="O61" s="85"/>
      <c r="P61" s="112"/>
      <c r="Q61" s="112">
        <v>36.0</v>
      </c>
      <c r="R61" s="85"/>
      <c r="S61" s="85"/>
      <c r="T61" s="83"/>
      <c r="U61" s="83"/>
      <c r="V61" s="89" t="s">
        <v>69</v>
      </c>
      <c r="W61" s="113" t="s">
        <v>445</v>
      </c>
      <c r="X61" s="21">
        <f t="shared" si="25"/>
        <v>5160</v>
      </c>
      <c r="Y61" s="91">
        <v>26254.0</v>
      </c>
      <c r="Z61" s="92"/>
      <c r="AA61" s="135" t="s">
        <v>446</v>
      </c>
      <c r="AB61" s="136">
        <v>9105.0</v>
      </c>
      <c r="AC61" s="136">
        <v>31976.0</v>
      </c>
      <c r="AE61" s="85"/>
      <c r="AF61" s="85" t="s">
        <v>389</v>
      </c>
      <c r="AG61" s="85" t="s">
        <v>447</v>
      </c>
      <c r="AH61" s="85" t="s">
        <v>448</v>
      </c>
      <c r="AI61" s="85"/>
      <c r="AJ61" s="85" t="s">
        <v>449</v>
      </c>
      <c r="AK61" s="85" t="s">
        <v>450</v>
      </c>
      <c r="AL61" s="85"/>
      <c r="AM61" s="96"/>
      <c r="AN61" s="85"/>
    </row>
    <row r="62">
      <c r="A62" s="79" t="s">
        <v>351</v>
      </c>
      <c r="B62" s="137" t="s">
        <v>451</v>
      </c>
      <c r="C62" s="85"/>
      <c r="D62" s="83"/>
      <c r="E62" s="83"/>
      <c r="F62" s="85"/>
      <c r="G62" s="85"/>
      <c r="H62" s="100"/>
      <c r="I62" s="100">
        <f>(E62-D62)</f>
        <v>0</v>
      </c>
      <c r="J62" s="85"/>
      <c r="K62" s="85"/>
      <c r="L62" s="85"/>
      <c r="M62" s="85"/>
      <c r="N62" s="85" t="s">
        <v>560</v>
      </c>
      <c r="O62" s="85"/>
      <c r="P62" s="85"/>
      <c r="Q62" s="85"/>
      <c r="R62" s="85"/>
      <c r="S62" s="85"/>
      <c r="T62" s="83"/>
      <c r="U62" s="83"/>
      <c r="V62" s="89" t="s">
        <v>69</v>
      </c>
      <c r="W62" s="113" t="s">
        <v>452</v>
      </c>
      <c r="X62" s="21">
        <f t="shared" si="25"/>
        <v>2030</v>
      </c>
      <c r="Y62" s="91">
        <v>26254.0</v>
      </c>
      <c r="Z62" s="92"/>
      <c r="AA62" s="135" t="s">
        <v>453</v>
      </c>
      <c r="AB62" s="136">
        <v>9105.0</v>
      </c>
      <c r="AC62" s="136">
        <v>31976.0</v>
      </c>
      <c r="AE62" s="85"/>
      <c r="AF62" s="85" t="s">
        <v>389</v>
      </c>
      <c r="AG62" s="85" t="s">
        <v>454</v>
      </c>
      <c r="AH62" s="85" t="s">
        <v>448</v>
      </c>
      <c r="AI62" s="85"/>
      <c r="AJ62" s="85"/>
      <c r="AK62" s="85" t="s">
        <v>455</v>
      </c>
      <c r="AL62" s="85"/>
      <c r="AM62" s="96"/>
      <c r="AN62" s="85"/>
    </row>
    <row r="63">
      <c r="A63" s="79" t="s">
        <v>351</v>
      </c>
      <c r="B63" s="80" t="s">
        <v>456</v>
      </c>
      <c r="C63" s="87" t="s">
        <v>457</v>
      </c>
      <c r="D63" s="82">
        <v>45407.0</v>
      </c>
      <c r="E63" s="83"/>
      <c r="F63" s="100"/>
      <c r="G63" s="100">
        <v>200.0</v>
      </c>
      <c r="H63" s="106">
        <v>200.0</v>
      </c>
      <c r="I63" s="123"/>
      <c r="J63" s="85"/>
      <c r="K63" s="85"/>
      <c r="L63" s="85"/>
      <c r="M63" s="85"/>
      <c r="N63" s="85" t="s">
        <v>560</v>
      </c>
      <c r="O63" s="85"/>
      <c r="P63" s="112"/>
      <c r="Q63" s="112">
        <v>103.0</v>
      </c>
      <c r="R63" s="85"/>
      <c r="S63" s="85"/>
      <c r="T63" s="83"/>
      <c r="U63" s="83"/>
      <c r="V63" s="89" t="s">
        <v>53</v>
      </c>
      <c r="W63" s="113" t="s">
        <v>458</v>
      </c>
      <c r="X63" s="21">
        <f t="shared" si="25"/>
        <v>1540</v>
      </c>
      <c r="Y63" s="91">
        <v>16302.0</v>
      </c>
      <c r="Z63" s="92"/>
      <c r="AA63" s="138">
        <v>63141.0</v>
      </c>
      <c r="AB63" s="139"/>
      <c r="AC63" s="140"/>
      <c r="AD63" s="20">
        <f t="shared" ref="AD63:AD64" si="27">AA63</f>
        <v>63141</v>
      </c>
      <c r="AE63" s="85"/>
      <c r="AF63" s="85" t="s">
        <v>560</v>
      </c>
      <c r="AG63" s="85" t="s">
        <v>111</v>
      </c>
      <c r="AH63" s="85" t="s">
        <v>112</v>
      </c>
      <c r="AI63" s="85"/>
      <c r="AJ63" s="85" t="s">
        <v>459</v>
      </c>
      <c r="AK63" s="85" t="s">
        <v>460</v>
      </c>
      <c r="AL63" s="85"/>
      <c r="AM63" s="96"/>
      <c r="AN63" s="85"/>
    </row>
    <row r="64">
      <c r="A64" s="79" t="s">
        <v>351</v>
      </c>
      <c r="B64" s="80" t="s">
        <v>461</v>
      </c>
      <c r="C64" s="87" t="s">
        <v>462</v>
      </c>
      <c r="D64" s="82">
        <v>45407.0</v>
      </c>
      <c r="E64" s="83"/>
      <c r="F64" s="85"/>
      <c r="G64" s="85"/>
      <c r="H64" s="82"/>
      <c r="I64" s="123"/>
      <c r="J64" s="85"/>
      <c r="K64" s="85"/>
      <c r="L64" s="85"/>
      <c r="M64" s="85"/>
      <c r="N64" s="85" t="s">
        <v>560</v>
      </c>
      <c r="O64" s="85"/>
      <c r="P64" s="85"/>
      <c r="Q64" s="85"/>
      <c r="R64" s="85"/>
      <c r="S64" s="85"/>
      <c r="T64" s="83"/>
      <c r="U64" s="83"/>
      <c r="V64" s="89" t="s">
        <v>53</v>
      </c>
      <c r="W64" s="113" t="s">
        <v>463</v>
      </c>
      <c r="X64" s="21">
        <f t="shared" si="25"/>
        <v>14100</v>
      </c>
      <c r="Y64" s="91">
        <v>8659.0</v>
      </c>
      <c r="Z64" s="92"/>
      <c r="AA64" s="127">
        <v>65997.0</v>
      </c>
      <c r="AB64" s="109"/>
      <c r="AC64" s="128"/>
      <c r="AD64" s="61">
        <f t="shared" si="27"/>
        <v>65997</v>
      </c>
      <c r="AE64" s="85"/>
      <c r="AF64" s="85" t="s">
        <v>560</v>
      </c>
      <c r="AG64" s="85" t="s">
        <v>464</v>
      </c>
      <c r="AH64" s="85" t="s">
        <v>225</v>
      </c>
      <c r="AI64" s="85"/>
      <c r="AJ64" s="85" t="s">
        <v>465</v>
      </c>
      <c r="AK64" s="85" t="s">
        <v>466</v>
      </c>
      <c r="AL64" s="85"/>
      <c r="AM64" s="96"/>
      <c r="AN64" s="85"/>
    </row>
    <row r="65">
      <c r="A65" s="79"/>
      <c r="B65" s="84" t="s">
        <v>1043</v>
      </c>
      <c r="C65" s="87"/>
      <c r="D65" s="219">
        <v>45413.0</v>
      </c>
      <c r="E65" s="220">
        <v>45413.0</v>
      </c>
      <c r="F65" s="85"/>
      <c r="G65" s="85"/>
      <c r="H65" s="82"/>
      <c r="I65" s="123"/>
      <c r="J65" s="85"/>
      <c r="K65" s="85"/>
      <c r="L65" s="85"/>
      <c r="M65" s="85"/>
      <c r="N65" s="85"/>
      <c r="O65" s="85"/>
      <c r="P65" s="85"/>
      <c r="Q65" s="85"/>
      <c r="R65" s="85"/>
      <c r="S65" s="85"/>
      <c r="T65" s="83"/>
      <c r="U65" s="83"/>
      <c r="V65" s="89"/>
      <c r="W65" s="214"/>
      <c r="X65" s="21"/>
      <c r="Y65" s="91"/>
      <c r="Z65" s="92"/>
      <c r="AA65" s="127"/>
      <c r="AB65" s="109"/>
      <c r="AC65" s="128"/>
      <c r="AD65" s="12"/>
      <c r="AE65" s="85"/>
      <c r="AF65" s="85"/>
      <c r="AG65" s="84" t="s">
        <v>1044</v>
      </c>
      <c r="AH65" s="84" t="s">
        <v>74</v>
      </c>
      <c r="AI65" s="85"/>
      <c r="AJ65" s="85"/>
      <c r="AK65" s="221"/>
      <c r="AL65" s="85"/>
      <c r="AM65" s="141" t="s">
        <v>1045</v>
      </c>
      <c r="AN65" s="85"/>
    </row>
    <row r="66">
      <c r="A66" s="79"/>
      <c r="B66" s="137" t="s">
        <v>1046</v>
      </c>
      <c r="C66" s="87"/>
      <c r="D66" s="82"/>
      <c r="E66" s="83"/>
      <c r="F66" s="85"/>
      <c r="G66" s="85"/>
      <c r="H66" s="82"/>
      <c r="I66" s="123"/>
      <c r="J66" s="85"/>
      <c r="K66" s="85"/>
      <c r="L66" s="85"/>
      <c r="M66" s="85"/>
      <c r="N66" s="85"/>
      <c r="O66" s="85"/>
      <c r="P66" s="85"/>
      <c r="Q66" s="85"/>
      <c r="R66" s="85"/>
      <c r="S66" s="85"/>
      <c r="T66" s="83"/>
      <c r="U66" s="83"/>
      <c r="V66" s="89"/>
      <c r="W66" s="214"/>
      <c r="X66" s="21"/>
      <c r="Y66" s="91"/>
      <c r="Z66" s="92"/>
      <c r="AA66" s="127"/>
      <c r="AB66" s="109"/>
      <c r="AC66" s="128"/>
      <c r="AD66" s="12"/>
      <c r="AE66" s="85"/>
      <c r="AF66" s="85"/>
      <c r="AG66" s="85"/>
      <c r="AH66" s="85"/>
      <c r="AI66" s="85"/>
      <c r="AJ66" s="85"/>
      <c r="AK66" s="221"/>
      <c r="AL66" s="85"/>
      <c r="AM66" s="96"/>
      <c r="AN66" s="85"/>
    </row>
    <row r="67">
      <c r="A67" s="79" t="s">
        <v>351</v>
      </c>
      <c r="B67" s="80" t="s">
        <v>467</v>
      </c>
      <c r="C67" s="87" t="s">
        <v>468</v>
      </c>
      <c r="D67" s="82">
        <v>45411.0</v>
      </c>
      <c r="E67" s="83"/>
      <c r="F67" s="87"/>
      <c r="G67" s="87" t="s">
        <v>469</v>
      </c>
      <c r="H67" s="106">
        <v>130.0</v>
      </c>
      <c r="I67" s="123"/>
      <c r="J67" s="85"/>
      <c r="K67" s="85"/>
      <c r="L67" s="85"/>
      <c r="M67" s="85"/>
      <c r="N67" s="85" t="s">
        <v>560</v>
      </c>
      <c r="O67" s="85"/>
      <c r="P67" s="85"/>
      <c r="Q67" s="85"/>
      <c r="R67" s="85"/>
      <c r="S67" s="85"/>
      <c r="T67" s="83"/>
      <c r="U67" s="83"/>
      <c r="V67" s="89" t="s">
        <v>53</v>
      </c>
      <c r="W67" s="107" t="s">
        <v>470</v>
      </c>
      <c r="X67" s="21" t="str">
        <f t="shared" ref="X67:X68" si="28">LEFT(W67, LEN(W67)-8)</f>
        <v>1199.1</v>
      </c>
      <c r="Y67" s="91">
        <v>2986.0</v>
      </c>
      <c r="Z67" s="92"/>
      <c r="AA67" s="130">
        <v>64646.0</v>
      </c>
      <c r="AB67" s="85"/>
      <c r="AC67" s="94"/>
      <c r="AD67" s="61">
        <f t="shared" ref="AD67:AD68" si="29">AA67</f>
        <v>64646</v>
      </c>
      <c r="AE67" s="85"/>
      <c r="AF67" s="85" t="s">
        <v>560</v>
      </c>
      <c r="AG67" s="85" t="s">
        <v>471</v>
      </c>
      <c r="AH67" s="85" t="s">
        <v>167</v>
      </c>
      <c r="AI67" s="85"/>
      <c r="AJ67" s="85"/>
      <c r="AK67" s="95" t="s">
        <v>472</v>
      </c>
      <c r="AL67" s="85"/>
      <c r="AM67" s="96"/>
      <c r="AN67" s="85"/>
    </row>
    <row r="68">
      <c r="A68" s="79" t="s">
        <v>351</v>
      </c>
      <c r="B68" s="80" t="s">
        <v>473</v>
      </c>
      <c r="C68" s="87" t="s">
        <v>474</v>
      </c>
      <c r="D68" s="82">
        <v>45411.0</v>
      </c>
      <c r="E68" s="83"/>
      <c r="F68" s="85"/>
      <c r="G68" s="85"/>
      <c r="H68" s="82"/>
      <c r="I68" s="123"/>
      <c r="J68" s="85"/>
      <c r="K68" s="85"/>
      <c r="L68" s="85"/>
      <c r="M68" s="85"/>
      <c r="N68" s="85" t="s">
        <v>560</v>
      </c>
      <c r="O68" s="85"/>
      <c r="P68" s="112"/>
      <c r="Q68" s="112">
        <v>4.0</v>
      </c>
      <c r="R68" s="85"/>
      <c r="S68" s="121" t="s">
        <v>389</v>
      </c>
      <c r="T68" s="106" t="s">
        <v>49</v>
      </c>
      <c r="U68" s="82">
        <v>45422.0</v>
      </c>
      <c r="V68" s="89" t="s">
        <v>53</v>
      </c>
      <c r="W68" s="107" t="s">
        <v>476</v>
      </c>
      <c r="X68" s="21" t="str">
        <f t="shared" si="28"/>
        <v>575.8</v>
      </c>
      <c r="Y68" s="91">
        <v>1942.0</v>
      </c>
      <c r="Z68" s="92"/>
      <c r="AA68" s="138">
        <v>63446.0</v>
      </c>
      <c r="AB68" s="139"/>
      <c r="AC68" s="140"/>
      <c r="AD68" s="20">
        <f t="shared" si="29"/>
        <v>63446</v>
      </c>
      <c r="AE68" s="85"/>
      <c r="AF68" s="85" t="s">
        <v>560</v>
      </c>
      <c r="AG68" s="85" t="s">
        <v>477</v>
      </c>
      <c r="AH68" s="85" t="s">
        <v>154</v>
      </c>
      <c r="AI68" s="85"/>
      <c r="AJ68" s="85"/>
      <c r="AK68" s="85" t="s">
        <v>401</v>
      </c>
      <c r="AL68" s="85"/>
      <c r="AM68" s="96"/>
      <c r="AN68" s="85"/>
    </row>
    <row r="69">
      <c r="A69" s="79" t="s">
        <v>351</v>
      </c>
      <c r="B69" s="80" t="s">
        <v>478</v>
      </c>
      <c r="C69" s="122" t="s">
        <v>479</v>
      </c>
      <c r="D69" s="82">
        <v>45407.0</v>
      </c>
      <c r="E69" s="83"/>
      <c r="F69" s="85"/>
      <c r="G69" s="85"/>
      <c r="H69" s="82"/>
      <c r="I69" s="123"/>
      <c r="J69" s="85"/>
      <c r="K69" s="85"/>
      <c r="L69" s="85"/>
      <c r="M69" s="85"/>
      <c r="N69" s="85" t="s">
        <v>560</v>
      </c>
      <c r="O69" s="85"/>
      <c r="P69" s="112"/>
      <c r="Q69" s="112">
        <v>36.0</v>
      </c>
      <c r="R69" s="85"/>
      <c r="S69" s="85"/>
      <c r="T69" s="83"/>
      <c r="U69" s="83"/>
      <c r="V69" s="89" t="s">
        <v>69</v>
      </c>
      <c r="W69" s="113" t="s">
        <v>480</v>
      </c>
      <c r="X69" s="21">
        <f>(LEFT(W69,LEN(W69)-8))*1000</f>
        <v>7400</v>
      </c>
      <c r="Y69" s="91">
        <v>46123.0</v>
      </c>
      <c r="Z69" s="92"/>
      <c r="AA69" s="132" t="s">
        <v>481</v>
      </c>
      <c r="AB69" s="133">
        <v>12485.0</v>
      </c>
      <c r="AC69" s="133">
        <v>36722.0</v>
      </c>
      <c r="AE69" s="85"/>
      <c r="AF69" s="85" t="s">
        <v>389</v>
      </c>
      <c r="AG69" s="85" t="s">
        <v>482</v>
      </c>
      <c r="AH69" s="85" t="s">
        <v>167</v>
      </c>
      <c r="AI69" s="85"/>
      <c r="AJ69" s="85" t="s">
        <v>483</v>
      </c>
      <c r="AK69" s="85" t="s">
        <v>484</v>
      </c>
      <c r="AL69" s="85"/>
      <c r="AM69" s="96"/>
      <c r="AN69" s="85"/>
    </row>
    <row r="70">
      <c r="A70" s="79" t="s">
        <v>351</v>
      </c>
      <c r="B70" s="80" t="s">
        <v>485</v>
      </c>
      <c r="C70" s="97" t="s">
        <v>486</v>
      </c>
      <c r="D70" s="82">
        <v>45420.0</v>
      </c>
      <c r="E70" s="83"/>
      <c r="F70" s="85"/>
      <c r="G70" s="85"/>
      <c r="H70" s="82"/>
      <c r="I70" s="123"/>
      <c r="J70" s="85"/>
      <c r="K70" s="85"/>
      <c r="L70" s="85"/>
      <c r="M70" s="85"/>
      <c r="N70" s="85" t="s">
        <v>560</v>
      </c>
      <c r="O70" s="85"/>
      <c r="P70" s="112"/>
      <c r="Q70" s="112">
        <v>43.0</v>
      </c>
      <c r="R70" s="85"/>
      <c r="S70" s="85"/>
      <c r="T70" s="83"/>
      <c r="U70" s="83"/>
      <c r="V70" s="89" t="s">
        <v>53</v>
      </c>
      <c r="W70" s="107" t="s">
        <v>487</v>
      </c>
      <c r="X70" s="21" t="str">
        <f t="shared" ref="X70:X71" si="30">LEFT(W70, LEN(W70)-8)</f>
        <v>393.5</v>
      </c>
      <c r="Y70" s="91">
        <v>7208.0</v>
      </c>
      <c r="Z70" s="92"/>
      <c r="AA70" s="138">
        <v>56244.0</v>
      </c>
      <c r="AB70" s="139"/>
      <c r="AC70" s="140"/>
      <c r="AD70" s="20">
        <f t="shared" ref="AD70:AD71" si="31">AA70</f>
        <v>56244</v>
      </c>
      <c r="AE70" s="85"/>
      <c r="AF70" s="520" t="s">
        <v>560</v>
      </c>
      <c r="AG70" s="85" t="s">
        <v>99</v>
      </c>
      <c r="AH70" s="85" t="s">
        <v>100</v>
      </c>
      <c r="AI70" s="85"/>
      <c r="AJ70" s="85"/>
      <c r="AK70" s="95" t="s">
        <v>488</v>
      </c>
      <c r="AL70" s="85"/>
      <c r="AM70" s="96"/>
      <c r="AN70" s="85"/>
    </row>
    <row r="71">
      <c r="A71" s="79" t="s">
        <v>351</v>
      </c>
      <c r="B71" s="80" t="s">
        <v>489</v>
      </c>
      <c r="C71" s="87" t="s">
        <v>490</v>
      </c>
      <c r="D71" s="82">
        <v>45408.0</v>
      </c>
      <c r="E71" s="83"/>
      <c r="F71" s="85"/>
      <c r="G71" s="85" t="s">
        <v>491</v>
      </c>
      <c r="H71" s="106">
        <v>12.0</v>
      </c>
      <c r="I71" s="123"/>
      <c r="J71" s="85"/>
      <c r="K71" s="85"/>
      <c r="L71" s="85"/>
      <c r="M71" s="85"/>
      <c r="N71" s="85" t="s">
        <v>560</v>
      </c>
      <c r="O71" s="85"/>
      <c r="P71" s="85"/>
      <c r="Q71" s="85"/>
      <c r="R71" s="85"/>
      <c r="S71" s="85"/>
      <c r="T71" s="83"/>
      <c r="U71" s="83"/>
      <c r="V71" s="89" t="s">
        <v>53</v>
      </c>
      <c r="W71" s="107" t="s">
        <v>492</v>
      </c>
      <c r="X71" s="21" t="str">
        <f t="shared" si="30"/>
        <v>180</v>
      </c>
      <c r="Y71" s="91">
        <v>1212.0</v>
      </c>
      <c r="Z71" s="92"/>
      <c r="AA71" s="127">
        <v>62692.0</v>
      </c>
      <c r="AB71" s="109"/>
      <c r="AC71" s="128"/>
      <c r="AD71" s="61">
        <f t="shared" si="31"/>
        <v>62692</v>
      </c>
      <c r="AE71" s="85"/>
      <c r="AF71" s="109" t="s">
        <v>560</v>
      </c>
      <c r="AG71" s="85" t="s">
        <v>493</v>
      </c>
      <c r="AH71" s="85" t="s">
        <v>154</v>
      </c>
      <c r="AI71" s="85"/>
      <c r="AJ71" s="85"/>
      <c r="AK71" s="85" t="s">
        <v>494</v>
      </c>
      <c r="AL71" s="85"/>
      <c r="AM71" s="96"/>
      <c r="AN71" s="85"/>
    </row>
    <row r="72">
      <c r="A72" s="79"/>
      <c r="B72" s="84" t="s">
        <v>1047</v>
      </c>
      <c r="C72" s="97"/>
      <c r="D72" s="219">
        <v>45419.0</v>
      </c>
      <c r="E72" s="83"/>
      <c r="F72" s="85"/>
      <c r="G72" s="85"/>
      <c r="H72" s="82"/>
      <c r="I72" s="123"/>
      <c r="J72" s="85"/>
      <c r="K72" s="85"/>
      <c r="L72" s="85"/>
      <c r="M72" s="85"/>
      <c r="N72" s="85"/>
      <c r="O72" s="85"/>
      <c r="P72" s="112"/>
      <c r="Q72" s="112"/>
      <c r="R72" s="85"/>
      <c r="S72" s="85"/>
      <c r="T72" s="83"/>
      <c r="U72" s="83"/>
      <c r="V72" s="89"/>
      <c r="W72" s="222"/>
      <c r="X72" s="21"/>
      <c r="Y72" s="91"/>
      <c r="Z72" s="92"/>
      <c r="AA72" s="223"/>
      <c r="AB72" s="224"/>
      <c r="AC72" s="29"/>
      <c r="AD72" s="12"/>
      <c r="AE72" s="85"/>
      <c r="AF72" s="217"/>
      <c r="AG72" s="84" t="s">
        <v>493</v>
      </c>
      <c r="AH72" s="84" t="s">
        <v>154</v>
      </c>
      <c r="AI72" s="85"/>
      <c r="AJ72" s="85"/>
      <c r="AK72" s="95"/>
      <c r="AL72" s="85"/>
      <c r="AM72" s="225" t="s">
        <v>1048</v>
      </c>
      <c r="AN72" s="85"/>
    </row>
    <row r="73">
      <c r="A73" s="79"/>
      <c r="B73" s="84" t="s">
        <v>1049</v>
      </c>
      <c r="C73" s="97"/>
      <c r="D73" s="219">
        <v>45412.0</v>
      </c>
      <c r="E73" s="220">
        <v>45415.0</v>
      </c>
      <c r="F73" s="85"/>
      <c r="G73" s="85"/>
      <c r="H73" s="82"/>
      <c r="I73" s="123"/>
      <c r="J73" s="85"/>
      <c r="K73" s="85"/>
      <c r="L73" s="85"/>
      <c r="M73" s="85"/>
      <c r="N73" s="85"/>
      <c r="O73" s="85"/>
      <c r="P73" s="112"/>
      <c r="Q73" s="112"/>
      <c r="R73" s="85"/>
      <c r="S73" s="85"/>
      <c r="T73" s="83"/>
      <c r="U73" s="83"/>
      <c r="V73" s="89"/>
      <c r="W73" s="222"/>
      <c r="X73" s="21"/>
      <c r="Y73" s="91"/>
      <c r="Z73" s="92"/>
      <c r="AA73" s="223"/>
      <c r="AB73" s="224"/>
      <c r="AC73" s="29"/>
      <c r="AD73" s="12"/>
      <c r="AE73" s="85"/>
      <c r="AF73" s="217"/>
      <c r="AG73" s="84" t="s">
        <v>1050</v>
      </c>
      <c r="AH73" s="84" t="s">
        <v>1051</v>
      </c>
      <c r="AI73" s="85"/>
      <c r="AJ73" s="85"/>
      <c r="AK73" s="95"/>
      <c r="AL73" s="85"/>
      <c r="AM73" s="226" t="s">
        <v>1052</v>
      </c>
      <c r="AN73" s="85"/>
    </row>
    <row r="74">
      <c r="A74" s="79" t="s">
        <v>351</v>
      </c>
      <c r="B74" s="80" t="s">
        <v>495</v>
      </c>
      <c r="C74" s="87" t="s">
        <v>496</v>
      </c>
      <c r="D74" s="82">
        <v>45407.0</v>
      </c>
      <c r="E74" s="83"/>
      <c r="F74" s="85"/>
      <c r="G74" s="85"/>
      <c r="H74" s="82"/>
      <c r="I74" s="123"/>
      <c r="J74" s="85"/>
      <c r="K74" s="85"/>
      <c r="L74" s="85"/>
      <c r="M74" s="85"/>
      <c r="N74" s="85" t="s">
        <v>560</v>
      </c>
      <c r="O74" s="85"/>
      <c r="P74" s="112"/>
      <c r="Q74" s="112">
        <v>13.0</v>
      </c>
      <c r="R74" s="85"/>
      <c r="S74" s="85"/>
      <c r="T74" s="83"/>
      <c r="U74" s="83"/>
      <c r="V74" s="89" t="s">
        <v>53</v>
      </c>
      <c r="W74" s="113" t="s">
        <v>497</v>
      </c>
      <c r="X74" s="21">
        <f t="shared" ref="X74:X75" si="32">(LEFT(W74,LEN(W74)-8))*1000</f>
        <v>34100</v>
      </c>
      <c r="Y74" s="91">
        <v>5604.0</v>
      </c>
      <c r="Z74" s="92"/>
      <c r="AA74" s="130">
        <v>59710.0</v>
      </c>
      <c r="AB74" s="85"/>
      <c r="AC74" s="94"/>
      <c r="AD74" s="61">
        <f>AA74</f>
        <v>59710</v>
      </c>
      <c r="AE74" s="85"/>
      <c r="AF74" s="85" t="s">
        <v>560</v>
      </c>
      <c r="AG74" s="85" t="s">
        <v>498</v>
      </c>
      <c r="AH74" s="85" t="s">
        <v>499</v>
      </c>
      <c r="AI74" s="85"/>
      <c r="AJ74" s="85" t="s">
        <v>500</v>
      </c>
      <c r="AK74" s="85" t="s">
        <v>501</v>
      </c>
      <c r="AL74" s="85"/>
      <c r="AM74" s="96"/>
      <c r="AN74" s="85"/>
    </row>
    <row r="75">
      <c r="A75" s="79" t="s">
        <v>351</v>
      </c>
      <c r="B75" s="80" t="s">
        <v>502</v>
      </c>
      <c r="C75" s="85"/>
      <c r="D75" s="82">
        <v>45407.0</v>
      </c>
      <c r="E75" s="98">
        <v>45419.0</v>
      </c>
      <c r="F75" s="84" t="s">
        <v>45</v>
      </c>
      <c r="G75" s="85"/>
      <c r="H75" s="100"/>
      <c r="I75" s="100">
        <f>(E75-D75)</f>
        <v>12</v>
      </c>
      <c r="J75" s="85"/>
      <c r="K75" s="85"/>
      <c r="L75" s="85"/>
      <c r="M75" s="85"/>
      <c r="N75" s="85" t="s">
        <v>560</v>
      </c>
      <c r="O75" s="85"/>
      <c r="P75" s="112"/>
      <c r="Q75" s="112">
        <v>13.0</v>
      </c>
      <c r="R75" s="85"/>
      <c r="S75" s="85"/>
      <c r="T75" s="83"/>
      <c r="U75" s="83"/>
      <c r="V75" s="89" t="s">
        <v>69</v>
      </c>
      <c r="W75" s="113" t="s">
        <v>503</v>
      </c>
      <c r="X75" s="21">
        <f t="shared" si="32"/>
        <v>3500</v>
      </c>
      <c r="Y75" s="91">
        <v>37949.0</v>
      </c>
      <c r="Z75" s="92"/>
      <c r="AA75" s="135" t="s">
        <v>504</v>
      </c>
      <c r="AB75" s="136">
        <v>9992.0</v>
      </c>
      <c r="AC75" s="136">
        <v>28794.0</v>
      </c>
      <c r="AE75" s="85"/>
      <c r="AF75" s="85" t="s">
        <v>389</v>
      </c>
      <c r="AG75" s="85" t="s">
        <v>505</v>
      </c>
      <c r="AH75" s="85" t="s">
        <v>379</v>
      </c>
      <c r="AI75" s="85"/>
      <c r="AJ75" s="85" t="s">
        <v>506</v>
      </c>
      <c r="AK75" s="85" t="s">
        <v>507</v>
      </c>
      <c r="AL75" s="85"/>
      <c r="AM75" s="96"/>
      <c r="AN75" s="85"/>
    </row>
    <row r="76">
      <c r="A76" s="79"/>
      <c r="B76" s="227" t="s">
        <v>1053</v>
      </c>
      <c r="C76" s="85"/>
      <c r="D76" s="82"/>
      <c r="E76" s="99">
        <v>45241.0</v>
      </c>
      <c r="F76" s="84"/>
      <c r="G76" s="85"/>
      <c r="H76" s="100"/>
      <c r="I76" s="100"/>
      <c r="J76" s="85"/>
      <c r="K76" s="85"/>
      <c r="L76" s="85"/>
      <c r="M76" s="85"/>
      <c r="N76" s="85"/>
      <c r="O76" s="85"/>
      <c r="P76" s="112"/>
      <c r="Q76" s="112"/>
      <c r="R76" s="85"/>
      <c r="S76" s="85"/>
      <c r="T76" s="83"/>
      <c r="U76" s="83"/>
      <c r="V76" s="89"/>
      <c r="W76" s="214"/>
      <c r="X76" s="21"/>
      <c r="Y76" s="91"/>
      <c r="Z76" s="92"/>
      <c r="AA76" s="135"/>
      <c r="AB76" s="136"/>
      <c r="AC76" s="136"/>
      <c r="AE76" s="85"/>
      <c r="AF76" s="85"/>
      <c r="AG76" s="84" t="s">
        <v>1050</v>
      </c>
      <c r="AH76" s="84" t="s">
        <v>1051</v>
      </c>
      <c r="AI76" s="85"/>
      <c r="AJ76" s="85"/>
      <c r="AK76" s="85"/>
      <c r="AL76" s="85"/>
      <c r="AM76" s="225" t="s">
        <v>1054</v>
      </c>
      <c r="AN76" s="85"/>
    </row>
    <row r="77">
      <c r="A77" s="79"/>
      <c r="B77" s="84" t="s">
        <v>1055</v>
      </c>
      <c r="C77" s="85"/>
      <c r="D77" s="219">
        <v>45418.0</v>
      </c>
      <c r="E77" s="99">
        <v>45421.0</v>
      </c>
      <c r="F77" s="84"/>
      <c r="G77" s="85"/>
      <c r="H77" s="100"/>
      <c r="I77" s="100"/>
      <c r="J77" s="85"/>
      <c r="K77" s="85"/>
      <c r="L77" s="85"/>
      <c r="M77" s="85"/>
      <c r="N77" s="85"/>
      <c r="O77" s="85"/>
      <c r="P77" s="112"/>
      <c r="Q77" s="112"/>
      <c r="R77" s="85"/>
      <c r="S77" s="85"/>
      <c r="T77" s="83"/>
      <c r="U77" s="83"/>
      <c r="V77" s="89"/>
      <c r="W77" s="214"/>
      <c r="X77" s="21"/>
      <c r="Y77" s="91"/>
      <c r="Z77" s="92"/>
      <c r="AA77" s="135"/>
      <c r="AB77" s="136"/>
      <c r="AC77" s="136"/>
      <c r="AE77" s="85"/>
      <c r="AF77" s="85"/>
      <c r="AG77" s="84" t="s">
        <v>126</v>
      </c>
      <c r="AH77" s="84" t="s">
        <v>127</v>
      </c>
      <c r="AI77" s="85"/>
      <c r="AJ77" s="85"/>
      <c r="AK77" s="85"/>
      <c r="AL77" s="85"/>
      <c r="AM77" s="96"/>
      <c r="AN77" s="85"/>
    </row>
    <row r="78">
      <c r="A78" s="79" t="s">
        <v>351</v>
      </c>
      <c r="B78" s="80" t="s">
        <v>508</v>
      </c>
      <c r="C78" s="85"/>
      <c r="D78" s="83"/>
      <c r="E78" s="83"/>
      <c r="F78" s="85"/>
      <c r="G78" s="85"/>
      <c r="H78" s="100"/>
      <c r="I78" s="100">
        <f>(E78-D78)</f>
        <v>0</v>
      </c>
      <c r="J78" s="85"/>
      <c r="K78" s="85"/>
      <c r="L78" s="85"/>
      <c r="M78" s="85"/>
      <c r="N78" s="85" t="s">
        <v>560</v>
      </c>
      <c r="O78" s="85"/>
      <c r="P78" s="85"/>
      <c r="Q78" s="85"/>
      <c r="R78" s="85"/>
      <c r="S78" s="85"/>
      <c r="T78" s="83"/>
      <c r="U78" s="83"/>
      <c r="V78" s="89" t="s">
        <v>69</v>
      </c>
      <c r="W78" s="107" t="s">
        <v>509</v>
      </c>
      <c r="X78" s="21" t="str">
        <f>LEFT(W78, LEN(W78)-8)</f>
        <v>203</v>
      </c>
      <c r="Y78" s="91">
        <v>13927.0</v>
      </c>
      <c r="Z78" s="92"/>
      <c r="AA78" s="135" t="s">
        <v>510</v>
      </c>
      <c r="AB78" s="136">
        <v>16408.0</v>
      </c>
      <c r="AC78" s="136">
        <v>35804.0</v>
      </c>
      <c r="AE78" s="85"/>
      <c r="AF78" s="85" t="s">
        <v>560</v>
      </c>
      <c r="AG78" s="85" t="s">
        <v>511</v>
      </c>
      <c r="AH78" s="85" t="s">
        <v>127</v>
      </c>
      <c r="AI78" s="85"/>
      <c r="AJ78" s="85"/>
      <c r="AK78" s="85" t="s">
        <v>507</v>
      </c>
      <c r="AL78" s="85"/>
      <c r="AM78" s="141" t="s">
        <v>512</v>
      </c>
      <c r="AN78" s="85"/>
    </row>
    <row r="79">
      <c r="A79" s="79" t="s">
        <v>351</v>
      </c>
      <c r="B79" s="80" t="s">
        <v>513</v>
      </c>
      <c r="C79" s="87" t="s">
        <v>514</v>
      </c>
      <c r="D79" s="82">
        <v>45405.0</v>
      </c>
      <c r="E79" s="83"/>
      <c r="F79" s="85"/>
      <c r="G79" s="85"/>
      <c r="H79" s="82"/>
      <c r="I79" s="123"/>
      <c r="J79" s="85"/>
      <c r="K79" s="85"/>
      <c r="L79" s="85"/>
      <c r="M79" s="85"/>
      <c r="N79" s="85" t="s">
        <v>560</v>
      </c>
      <c r="O79" s="85"/>
      <c r="P79" s="85"/>
      <c r="Q79" s="85"/>
      <c r="R79" s="85"/>
      <c r="S79" s="85"/>
      <c r="T79" s="83"/>
      <c r="U79" s="83"/>
      <c r="V79" s="89" t="s">
        <v>53</v>
      </c>
      <c r="W79" s="113" t="s">
        <v>515</v>
      </c>
      <c r="X79" s="21">
        <f t="shared" ref="X79:X80" si="33">(LEFT(W79,LEN(W79)-8))*1000</f>
        <v>7814</v>
      </c>
      <c r="Y79" s="91">
        <v>4494.0</v>
      </c>
      <c r="Z79" s="92"/>
      <c r="AA79" s="130">
        <v>58128.0</v>
      </c>
      <c r="AB79" s="85"/>
      <c r="AC79" s="94"/>
      <c r="AD79" s="61">
        <f>AA79</f>
        <v>58128</v>
      </c>
      <c r="AE79" s="85"/>
      <c r="AF79" s="520" t="s">
        <v>560</v>
      </c>
      <c r="AG79" s="85" t="s">
        <v>516</v>
      </c>
      <c r="AH79" s="85" t="s">
        <v>517</v>
      </c>
      <c r="AI79" s="85"/>
      <c r="AJ79" s="85" t="s">
        <v>518</v>
      </c>
      <c r="AK79" s="85" t="s">
        <v>519</v>
      </c>
      <c r="AL79" s="85"/>
      <c r="AM79" s="96"/>
      <c r="AN79" s="85"/>
    </row>
    <row r="80">
      <c r="A80" s="79" t="s">
        <v>351</v>
      </c>
      <c r="B80" s="80" t="s">
        <v>520</v>
      </c>
      <c r="C80" s="87" t="s">
        <v>521</v>
      </c>
      <c r="D80" s="82">
        <v>45411.0</v>
      </c>
      <c r="E80" s="83"/>
      <c r="F80" s="85"/>
      <c r="G80" s="85"/>
      <c r="H80" s="82"/>
      <c r="I80" s="123"/>
      <c r="J80" s="85"/>
      <c r="K80" s="85"/>
      <c r="L80" s="85"/>
      <c r="M80" s="85"/>
      <c r="N80" s="87" t="s">
        <v>1246</v>
      </c>
      <c r="O80" s="85"/>
      <c r="P80" s="85"/>
      <c r="Q80" s="85"/>
      <c r="R80" s="85"/>
      <c r="S80" s="85"/>
      <c r="T80" s="83"/>
      <c r="U80" s="83"/>
      <c r="V80" s="89" t="s">
        <v>69</v>
      </c>
      <c r="W80" s="113" t="s">
        <v>523</v>
      </c>
      <c r="X80" s="21">
        <f t="shared" si="33"/>
        <v>1980</v>
      </c>
      <c r="Y80" s="91">
        <v>36344.0</v>
      </c>
      <c r="Z80" s="92"/>
      <c r="AA80" s="135" t="s">
        <v>524</v>
      </c>
      <c r="AB80" s="136">
        <v>17239.0</v>
      </c>
      <c r="AC80" s="136">
        <v>36001.0</v>
      </c>
      <c r="AE80" s="85"/>
      <c r="AF80" s="109" t="s">
        <v>389</v>
      </c>
      <c r="AG80" s="85"/>
      <c r="AH80" s="85" t="s">
        <v>499</v>
      </c>
      <c r="AI80" s="85"/>
      <c r="AJ80" s="143" t="s">
        <v>525</v>
      </c>
      <c r="AK80" s="144" t="s">
        <v>526</v>
      </c>
      <c r="AL80" s="85"/>
      <c r="AM80" s="96"/>
      <c r="AN80" s="85"/>
    </row>
    <row r="81">
      <c r="A81" s="79"/>
      <c r="B81" s="84" t="s">
        <v>1056</v>
      </c>
      <c r="C81" s="87"/>
      <c r="D81" s="219">
        <v>45411.0</v>
      </c>
      <c r="E81" s="220">
        <v>45414.0</v>
      </c>
      <c r="F81" s="85"/>
      <c r="G81" s="85"/>
      <c r="H81" s="82"/>
      <c r="I81" s="123"/>
      <c r="J81" s="85"/>
      <c r="K81" s="85"/>
      <c r="L81" s="85"/>
      <c r="M81" s="85"/>
      <c r="N81" s="87"/>
      <c r="O81" s="85"/>
      <c r="P81" s="85"/>
      <c r="Q81" s="85"/>
      <c r="R81" s="85"/>
      <c r="S81" s="85"/>
      <c r="T81" s="83"/>
      <c r="U81" s="83"/>
      <c r="V81" s="89"/>
      <c r="W81" s="214"/>
      <c r="X81" s="21"/>
      <c r="Y81" s="91"/>
      <c r="Z81" s="92"/>
      <c r="AA81" s="135"/>
      <c r="AB81" s="136"/>
      <c r="AC81" s="136"/>
      <c r="AE81" s="85"/>
      <c r="AF81" s="109"/>
      <c r="AG81" s="84" t="s">
        <v>1057</v>
      </c>
      <c r="AH81" s="84" t="s">
        <v>499</v>
      </c>
      <c r="AI81" s="85"/>
      <c r="AJ81" s="85"/>
      <c r="AK81" s="228"/>
      <c r="AL81" s="85"/>
      <c r="AM81" s="226" t="s">
        <v>1058</v>
      </c>
      <c r="AN81" s="85"/>
    </row>
    <row r="82">
      <c r="A82" s="79"/>
      <c r="B82" s="84" t="s">
        <v>1059</v>
      </c>
      <c r="C82" s="87"/>
      <c r="D82" s="219">
        <v>45411.0</v>
      </c>
      <c r="E82" s="220">
        <v>45415.0</v>
      </c>
      <c r="F82" s="85"/>
      <c r="G82" s="85"/>
      <c r="H82" s="82"/>
      <c r="I82" s="123"/>
      <c r="J82" s="85"/>
      <c r="K82" s="85"/>
      <c r="L82" s="85"/>
      <c r="M82" s="85"/>
      <c r="N82" s="87"/>
      <c r="O82" s="85"/>
      <c r="P82" s="85"/>
      <c r="Q82" s="85"/>
      <c r="R82" s="85"/>
      <c r="S82" s="85"/>
      <c r="T82" s="83"/>
      <c r="U82" s="83"/>
      <c r="V82" s="89"/>
      <c r="W82" s="214"/>
      <c r="X82" s="21"/>
      <c r="Y82" s="91"/>
      <c r="Z82" s="92"/>
      <c r="AA82" s="135"/>
      <c r="AB82" s="136"/>
      <c r="AC82" s="136"/>
      <c r="AE82" s="85"/>
      <c r="AF82" s="109"/>
      <c r="AG82" s="84" t="s">
        <v>1060</v>
      </c>
      <c r="AH82" s="84" t="s">
        <v>499</v>
      </c>
      <c r="AI82" s="85"/>
      <c r="AJ82" s="85"/>
      <c r="AK82" s="228"/>
      <c r="AL82" s="85"/>
      <c r="AM82" s="226" t="s">
        <v>1061</v>
      </c>
      <c r="AN82" s="85"/>
    </row>
    <row r="83">
      <c r="A83" s="79"/>
      <c r="B83" s="84" t="s">
        <v>1062</v>
      </c>
      <c r="C83" s="87"/>
      <c r="D83" s="219">
        <v>45411.0</v>
      </c>
      <c r="E83" s="220">
        <v>45420.0</v>
      </c>
      <c r="F83" s="85"/>
      <c r="G83" s="85"/>
      <c r="H83" s="82"/>
      <c r="I83" s="123"/>
      <c r="J83" s="85"/>
      <c r="K83" s="85"/>
      <c r="L83" s="85"/>
      <c r="M83" s="85"/>
      <c r="N83" s="87"/>
      <c r="O83" s="85"/>
      <c r="P83" s="85"/>
      <c r="Q83" s="85"/>
      <c r="R83" s="85"/>
      <c r="S83" s="85"/>
      <c r="T83" s="83"/>
      <c r="U83" s="83"/>
      <c r="V83" s="89"/>
      <c r="W83" s="214"/>
      <c r="X83" s="21"/>
      <c r="Y83" s="91"/>
      <c r="Z83" s="92"/>
      <c r="AA83" s="135"/>
      <c r="AB83" s="136"/>
      <c r="AC83" s="136"/>
      <c r="AE83" s="85"/>
      <c r="AF83" s="109"/>
      <c r="AG83" s="84" t="s">
        <v>1015</v>
      </c>
      <c r="AH83" s="84" t="s">
        <v>154</v>
      </c>
      <c r="AI83" s="85"/>
      <c r="AJ83" s="85"/>
      <c r="AK83" s="228"/>
      <c r="AL83" s="85"/>
      <c r="AM83" s="225" t="s">
        <v>1063</v>
      </c>
      <c r="AN83" s="85"/>
    </row>
    <row r="84">
      <c r="A84" s="79"/>
      <c r="B84" s="84" t="s">
        <v>1064</v>
      </c>
      <c r="C84" s="87"/>
      <c r="D84" s="219">
        <v>45413.0</v>
      </c>
      <c r="E84" s="220">
        <v>45418.0</v>
      </c>
      <c r="F84" s="85"/>
      <c r="G84" s="85"/>
      <c r="H84" s="82"/>
      <c r="I84" s="123"/>
      <c r="J84" s="85"/>
      <c r="K84" s="85"/>
      <c r="L84" s="85"/>
      <c r="M84" s="85"/>
      <c r="N84" s="87"/>
      <c r="O84" s="85"/>
      <c r="P84" s="85"/>
      <c r="Q84" s="85"/>
      <c r="R84" s="85"/>
      <c r="S84" s="85"/>
      <c r="T84" s="83"/>
      <c r="U84" s="83"/>
      <c r="V84" s="89"/>
      <c r="W84" s="214"/>
      <c r="X84" s="21"/>
      <c r="Y84" s="91"/>
      <c r="Z84" s="92"/>
      <c r="AA84" s="135"/>
      <c r="AB84" s="136"/>
      <c r="AC84" s="136"/>
      <c r="AE84" s="85"/>
      <c r="AF84" s="109"/>
      <c r="AG84" s="84" t="s">
        <v>1065</v>
      </c>
      <c r="AH84" s="84" t="s">
        <v>154</v>
      </c>
      <c r="AI84" s="85"/>
      <c r="AJ84" s="85"/>
      <c r="AK84" s="228"/>
      <c r="AL84" s="85"/>
      <c r="AM84" s="229" t="s">
        <v>1066</v>
      </c>
      <c r="AN84" s="85"/>
    </row>
    <row r="85">
      <c r="A85" s="145" t="s">
        <v>528</v>
      </c>
      <c r="B85" s="32" t="s">
        <v>529</v>
      </c>
      <c r="C85" s="16" t="s">
        <v>530</v>
      </c>
      <c r="D85" s="19">
        <v>45411.0</v>
      </c>
      <c r="E85" s="146"/>
      <c r="F85" s="12" t="s">
        <v>49</v>
      </c>
      <c r="G85" s="11" t="s">
        <v>1517</v>
      </c>
      <c r="H85" s="14">
        <v>600.0</v>
      </c>
      <c r="I85" s="15">
        <v>11.0</v>
      </c>
      <c r="J85" s="16" t="s">
        <v>532</v>
      </c>
      <c r="K85" s="16" t="s">
        <v>533</v>
      </c>
      <c r="L85" s="16" t="s">
        <v>560</v>
      </c>
      <c r="M85" s="16" t="s">
        <v>534</v>
      </c>
      <c r="N85" s="16" t="s">
        <v>560</v>
      </c>
      <c r="O85" s="16" t="s">
        <v>535</v>
      </c>
      <c r="P85" s="14" t="s">
        <v>120</v>
      </c>
      <c r="Q85" s="14">
        <v>0.0</v>
      </c>
      <c r="R85" s="14">
        <v>0.0</v>
      </c>
      <c r="S85" s="11" t="s">
        <v>1518</v>
      </c>
      <c r="T85" s="16" t="s">
        <v>49</v>
      </c>
      <c r="U85" s="19">
        <v>45418.0</v>
      </c>
      <c r="V85" s="11" t="s">
        <v>69</v>
      </c>
      <c r="W85" s="147" t="s">
        <v>537</v>
      </c>
      <c r="X85" s="21"/>
      <c r="Y85" s="22" t="s">
        <v>1519</v>
      </c>
      <c r="Z85" s="43" t="s">
        <v>538</v>
      </c>
      <c r="AA85" s="43">
        <v>7522.0</v>
      </c>
      <c r="AB85" s="12"/>
      <c r="AC85" s="12"/>
      <c r="AD85" s="61">
        <f>AA85</f>
        <v>7522</v>
      </c>
      <c r="AE85" s="11">
        <v>34.0</v>
      </c>
      <c r="AF85" s="17" t="s">
        <v>560</v>
      </c>
      <c r="AG85" s="16" t="s">
        <v>539</v>
      </c>
      <c r="AH85" s="16" t="s">
        <v>154</v>
      </c>
      <c r="AI85" s="16"/>
      <c r="AJ85" s="16" t="s">
        <v>540</v>
      </c>
      <c r="AK85" s="11" t="s">
        <v>541</v>
      </c>
      <c r="AL85" s="148"/>
      <c r="AM85" s="11" t="s">
        <v>542</v>
      </c>
      <c r="AN85" s="11" t="s">
        <v>1520</v>
      </c>
    </row>
    <row r="86">
      <c r="A86" s="145"/>
      <c r="B86" s="32" t="s">
        <v>1067</v>
      </c>
      <c r="C86" s="16"/>
      <c r="D86" s="19">
        <v>45428.0</v>
      </c>
      <c r="E86" s="146">
        <v>45429.0</v>
      </c>
      <c r="F86" s="12"/>
      <c r="G86" s="12"/>
      <c r="H86" s="14"/>
      <c r="I86" s="15"/>
      <c r="J86" s="16"/>
      <c r="K86" s="16"/>
      <c r="L86" s="16"/>
      <c r="M86" s="16"/>
      <c r="N86" s="16"/>
      <c r="O86" s="16"/>
      <c r="P86" s="14"/>
      <c r="Q86" s="14"/>
      <c r="R86" s="14"/>
      <c r="S86" s="12"/>
      <c r="T86" s="16"/>
      <c r="U86" s="19"/>
      <c r="V86" s="12"/>
      <c r="W86" s="172"/>
      <c r="X86" s="21"/>
      <c r="Y86" s="152"/>
      <c r="Z86" s="43"/>
      <c r="AA86" s="43"/>
      <c r="AB86" s="12"/>
      <c r="AC86" s="12"/>
      <c r="AD86" s="12"/>
      <c r="AE86" s="12"/>
      <c r="AF86" s="18"/>
      <c r="AG86" s="16" t="s">
        <v>1068</v>
      </c>
      <c r="AH86" s="16" t="s">
        <v>154</v>
      </c>
      <c r="AI86" s="16"/>
      <c r="AJ86" s="16"/>
      <c r="AK86" s="12"/>
      <c r="AL86" s="148"/>
      <c r="AM86" s="11" t="s">
        <v>1069</v>
      </c>
      <c r="AN86" s="12"/>
    </row>
    <row r="87">
      <c r="A87" s="145"/>
      <c r="B87" s="32" t="s">
        <v>1070</v>
      </c>
      <c r="C87" s="16"/>
      <c r="D87" s="19">
        <v>45425.0</v>
      </c>
      <c r="E87" s="146">
        <v>45426.0</v>
      </c>
      <c r="F87" s="12"/>
      <c r="G87" s="12"/>
      <c r="H87" s="14"/>
      <c r="I87" s="15"/>
      <c r="J87" s="16"/>
      <c r="K87" s="16"/>
      <c r="L87" s="16"/>
      <c r="M87" s="16"/>
      <c r="N87" s="16"/>
      <c r="O87" s="16"/>
      <c r="P87" s="14"/>
      <c r="Q87" s="14"/>
      <c r="R87" s="14"/>
      <c r="S87" s="12"/>
      <c r="T87" s="16"/>
      <c r="U87" s="19"/>
      <c r="V87" s="12"/>
      <c r="W87" s="172"/>
      <c r="X87" s="21"/>
      <c r="Y87" s="152"/>
      <c r="Z87" s="43"/>
      <c r="AA87" s="43"/>
      <c r="AB87" s="12"/>
      <c r="AC87" s="12"/>
      <c r="AD87" s="12"/>
      <c r="AE87" s="12"/>
      <c r="AF87" s="18"/>
      <c r="AG87" s="16" t="s">
        <v>1071</v>
      </c>
      <c r="AH87" s="16" t="s">
        <v>154</v>
      </c>
      <c r="AI87" s="16"/>
      <c r="AJ87" s="16"/>
      <c r="AK87" s="12"/>
      <c r="AL87" s="148"/>
      <c r="AM87" s="11" t="s">
        <v>1072</v>
      </c>
      <c r="AN87" s="12"/>
    </row>
    <row r="88">
      <c r="A88" s="145"/>
      <c r="B88" s="32" t="s">
        <v>1073</v>
      </c>
      <c r="C88" s="16"/>
      <c r="D88" s="19">
        <v>45416.0</v>
      </c>
      <c r="E88" s="146">
        <v>45416.0</v>
      </c>
      <c r="F88" s="12"/>
      <c r="G88" s="12"/>
      <c r="H88" s="14"/>
      <c r="I88" s="15"/>
      <c r="J88" s="16"/>
      <c r="K88" s="16"/>
      <c r="L88" s="16"/>
      <c r="M88" s="16"/>
      <c r="N88" s="16"/>
      <c r="O88" s="16"/>
      <c r="P88" s="14"/>
      <c r="Q88" s="14"/>
      <c r="R88" s="14"/>
      <c r="S88" s="12"/>
      <c r="T88" s="16"/>
      <c r="U88" s="19"/>
      <c r="V88" s="12"/>
      <c r="W88" s="172"/>
      <c r="X88" s="21"/>
      <c r="Y88" s="152"/>
      <c r="Z88" s="43"/>
      <c r="AA88" s="43"/>
      <c r="AB88" s="12"/>
      <c r="AC88" s="12"/>
      <c r="AD88" s="12"/>
      <c r="AE88" s="12"/>
      <c r="AF88" s="18"/>
      <c r="AG88" s="16" t="s">
        <v>224</v>
      </c>
      <c r="AH88" s="16" t="s">
        <v>225</v>
      </c>
      <c r="AI88" s="16"/>
      <c r="AJ88" s="16"/>
      <c r="AK88" s="12"/>
      <c r="AL88" s="148"/>
      <c r="AM88" s="11" t="s">
        <v>1074</v>
      </c>
      <c r="AN88" s="12"/>
    </row>
    <row r="89">
      <c r="A89" s="145"/>
      <c r="B89" s="32" t="s">
        <v>1075</v>
      </c>
      <c r="C89" s="16"/>
      <c r="D89" s="19">
        <v>45412.0</v>
      </c>
      <c r="E89" s="146"/>
      <c r="F89" s="12"/>
      <c r="G89" s="12"/>
      <c r="H89" s="14"/>
      <c r="I89" s="15"/>
      <c r="J89" s="16"/>
      <c r="K89" s="16"/>
      <c r="L89" s="16"/>
      <c r="M89" s="16"/>
      <c r="N89" s="16"/>
      <c r="O89" s="16"/>
      <c r="P89" s="14"/>
      <c r="Q89" s="14"/>
      <c r="R89" s="14"/>
      <c r="S89" s="12"/>
      <c r="T89" s="16"/>
      <c r="U89" s="19"/>
      <c r="V89" s="12"/>
      <c r="W89" s="172"/>
      <c r="X89" s="21"/>
      <c r="Y89" s="152"/>
      <c r="Z89" s="43"/>
      <c r="AA89" s="43"/>
      <c r="AB89" s="12"/>
      <c r="AC89" s="12"/>
      <c r="AD89" s="12"/>
      <c r="AE89" s="12"/>
      <c r="AF89" s="18"/>
      <c r="AG89" s="16"/>
      <c r="AH89" s="16"/>
      <c r="AI89" s="16"/>
      <c r="AJ89" s="16"/>
      <c r="AK89" s="12"/>
      <c r="AL89" s="148"/>
      <c r="AM89" s="150" t="s">
        <v>1076</v>
      </c>
      <c r="AN89" s="12"/>
    </row>
    <row r="90">
      <c r="A90" s="145" t="s">
        <v>528</v>
      </c>
      <c r="B90" s="32" t="s">
        <v>544</v>
      </c>
      <c r="C90" s="11" t="s">
        <v>545</v>
      </c>
      <c r="D90" s="13">
        <v>45378.0</v>
      </c>
      <c r="E90" s="149">
        <v>45391.0</v>
      </c>
      <c r="F90" s="12" t="s">
        <v>45</v>
      </c>
      <c r="G90" s="11">
        <v>50.0</v>
      </c>
      <c r="H90" s="14">
        <v>50.0</v>
      </c>
      <c r="I90" s="14">
        <v>13.0</v>
      </c>
      <c r="J90" s="11" t="s">
        <v>1521</v>
      </c>
      <c r="K90" s="16" t="s">
        <v>533</v>
      </c>
      <c r="L90" s="16" t="s">
        <v>560</v>
      </c>
      <c r="M90" s="16" t="s">
        <v>534</v>
      </c>
      <c r="N90" s="16" t="s">
        <v>560</v>
      </c>
      <c r="O90" s="16" t="s">
        <v>535</v>
      </c>
      <c r="P90" s="14" t="s">
        <v>120</v>
      </c>
      <c r="Q90" s="14">
        <v>0.0</v>
      </c>
      <c r="R90" s="14">
        <v>0.0</v>
      </c>
      <c r="S90" s="11" t="s">
        <v>1522</v>
      </c>
      <c r="T90" s="16" t="s">
        <v>49</v>
      </c>
      <c r="U90" s="19">
        <v>45381.0</v>
      </c>
      <c r="V90" s="11" t="s">
        <v>53</v>
      </c>
      <c r="W90" s="20" t="s">
        <v>548</v>
      </c>
      <c r="X90" s="21">
        <f>(LEFT(W90,LEN(W90)-8))*1000</f>
        <v>2500</v>
      </c>
      <c r="Y90" s="22">
        <v>2500.0</v>
      </c>
      <c r="Z90" s="43" t="s">
        <v>538</v>
      </c>
      <c r="AA90" s="43">
        <v>64870.0</v>
      </c>
      <c r="AB90" s="12"/>
      <c r="AC90" s="12"/>
      <c r="AD90" s="61">
        <f t="shared" ref="AD90:AD92" si="34">AA90</f>
        <v>64870</v>
      </c>
      <c r="AE90" s="11">
        <v>37.0</v>
      </c>
      <c r="AF90" s="17" t="s">
        <v>560</v>
      </c>
      <c r="AG90" s="16" t="s">
        <v>549</v>
      </c>
      <c r="AH90" s="16" t="s">
        <v>112</v>
      </c>
      <c r="AI90" s="16"/>
      <c r="AJ90" s="16" t="s">
        <v>550</v>
      </c>
      <c r="AK90" s="11" t="s">
        <v>551</v>
      </c>
      <c r="AL90" s="148"/>
      <c r="AM90" s="11" t="s">
        <v>552</v>
      </c>
      <c r="AN90" s="11" t="s">
        <v>1523</v>
      </c>
    </row>
    <row r="91">
      <c r="A91" s="145" t="s">
        <v>528</v>
      </c>
      <c r="B91" s="32" t="s">
        <v>554</v>
      </c>
      <c r="C91" s="11" t="s">
        <v>555</v>
      </c>
      <c r="D91" s="62">
        <v>45408.0</v>
      </c>
      <c r="E91" s="146"/>
      <c r="F91" s="12" t="s">
        <v>49</v>
      </c>
      <c r="G91" s="49" t="s">
        <v>556</v>
      </c>
      <c r="H91" s="14">
        <f>20*1.5</f>
        <v>30</v>
      </c>
      <c r="I91" s="14">
        <v>14.0</v>
      </c>
      <c r="J91" s="11" t="s">
        <v>1524</v>
      </c>
      <c r="K91" s="11" t="s">
        <v>1525</v>
      </c>
      <c r="L91" s="12" t="s">
        <v>389</v>
      </c>
      <c r="M91" s="11" t="s">
        <v>1526</v>
      </c>
      <c r="N91" s="16" t="s">
        <v>560</v>
      </c>
      <c r="O91" s="16" t="s">
        <v>535</v>
      </c>
      <c r="P91" s="14" t="s">
        <v>120</v>
      </c>
      <c r="Q91" s="14">
        <v>0.0</v>
      </c>
      <c r="R91" s="14">
        <v>0.0</v>
      </c>
      <c r="S91" s="16" t="s">
        <v>560</v>
      </c>
      <c r="T91" s="16" t="s">
        <v>45</v>
      </c>
      <c r="U91" s="16" t="s">
        <v>538</v>
      </c>
      <c r="V91" s="11" t="s">
        <v>69</v>
      </c>
      <c r="W91" s="20" t="s">
        <v>561</v>
      </c>
      <c r="X91" s="21" t="str">
        <f>LEFT(W91, LEN(W91)-8)</f>
        <v>65.2</v>
      </c>
      <c r="Y91" s="22">
        <v>5867.0</v>
      </c>
      <c r="Z91" s="43" t="s">
        <v>538</v>
      </c>
      <c r="AA91" s="61">
        <f>2871*2</f>
        <v>5742</v>
      </c>
      <c r="AB91" s="12"/>
      <c r="AC91" s="12"/>
      <c r="AD91" s="61">
        <f t="shared" si="34"/>
        <v>5742</v>
      </c>
      <c r="AE91" s="11">
        <v>29.0</v>
      </c>
      <c r="AF91" s="17" t="s">
        <v>560</v>
      </c>
      <c r="AG91" s="16" t="s">
        <v>562</v>
      </c>
      <c r="AH91" s="16" t="s">
        <v>154</v>
      </c>
      <c r="AI91" s="16"/>
      <c r="AJ91" s="16" t="s">
        <v>563</v>
      </c>
      <c r="AK91" s="11" t="s">
        <v>564</v>
      </c>
      <c r="AL91" s="148"/>
      <c r="AM91" s="150" t="s">
        <v>565</v>
      </c>
      <c r="AN91" s="11" t="s">
        <v>1527</v>
      </c>
    </row>
    <row r="92">
      <c r="A92" s="145" t="s">
        <v>528</v>
      </c>
      <c r="B92" s="32" t="s">
        <v>567</v>
      </c>
      <c r="C92" s="11" t="s">
        <v>568</v>
      </c>
      <c r="D92" s="13">
        <v>45407.0</v>
      </c>
      <c r="E92" s="146"/>
      <c r="F92" s="12" t="s">
        <v>49</v>
      </c>
      <c r="G92" s="11">
        <v>450.0</v>
      </c>
      <c r="H92" s="14">
        <v>450.0</v>
      </c>
      <c r="I92" s="14">
        <v>15.0</v>
      </c>
      <c r="J92" s="16" t="s">
        <v>569</v>
      </c>
      <c r="K92" s="11" t="s">
        <v>1528</v>
      </c>
      <c r="L92" s="12" t="s">
        <v>389</v>
      </c>
      <c r="M92" s="11" t="s">
        <v>571</v>
      </c>
      <c r="N92" s="16" t="s">
        <v>560</v>
      </c>
      <c r="O92" s="11" t="s">
        <v>572</v>
      </c>
      <c r="P92" s="14" t="s">
        <v>120</v>
      </c>
      <c r="Q92" s="14">
        <v>0.0</v>
      </c>
      <c r="R92" s="14">
        <v>0.0</v>
      </c>
      <c r="S92" s="16" t="s">
        <v>560</v>
      </c>
      <c r="T92" s="16" t="s">
        <v>45</v>
      </c>
      <c r="U92" s="16" t="s">
        <v>538</v>
      </c>
      <c r="V92" s="11" t="s">
        <v>53</v>
      </c>
      <c r="W92" s="20" t="s">
        <v>573</v>
      </c>
      <c r="X92" s="21">
        <f>(LEFT(W92,LEN(W92)-8))*1000</f>
        <v>36500</v>
      </c>
      <c r="Y92" s="22">
        <v>7841.0</v>
      </c>
      <c r="Z92" s="43" t="s">
        <v>538</v>
      </c>
      <c r="AA92" s="20">
        <v>61731.0</v>
      </c>
      <c r="AB92" s="12"/>
      <c r="AC92" s="12"/>
      <c r="AD92" s="20">
        <f t="shared" si="34"/>
        <v>61731</v>
      </c>
      <c r="AE92" s="11">
        <v>33.0</v>
      </c>
      <c r="AF92" s="17" t="s">
        <v>560</v>
      </c>
      <c r="AG92" s="16" t="s">
        <v>574</v>
      </c>
      <c r="AH92" s="16" t="s">
        <v>154</v>
      </c>
      <c r="AI92" s="16"/>
      <c r="AJ92" s="16" t="s">
        <v>575</v>
      </c>
      <c r="AK92" s="11" t="s">
        <v>576</v>
      </c>
      <c r="AL92" s="148"/>
      <c r="AM92" s="45" t="s">
        <v>577</v>
      </c>
      <c r="AN92" s="11" t="s">
        <v>1529</v>
      </c>
    </row>
    <row r="93">
      <c r="A93" s="145"/>
      <c r="B93" s="32" t="s">
        <v>1077</v>
      </c>
      <c r="C93" s="12"/>
      <c r="D93" s="74">
        <v>45413.0</v>
      </c>
      <c r="E93" s="146">
        <v>45414.0</v>
      </c>
      <c r="F93" s="12"/>
      <c r="G93" s="12"/>
      <c r="H93" s="14"/>
      <c r="I93" s="14"/>
      <c r="J93" s="16"/>
      <c r="K93" s="12"/>
      <c r="L93" s="12"/>
      <c r="M93" s="12"/>
      <c r="N93" s="16"/>
      <c r="O93" s="12"/>
      <c r="P93" s="14"/>
      <c r="Q93" s="14"/>
      <c r="R93" s="14"/>
      <c r="S93" s="16"/>
      <c r="T93" s="16"/>
      <c r="U93" s="16"/>
      <c r="V93" s="12"/>
      <c r="W93" s="61"/>
      <c r="X93" s="21"/>
      <c r="Y93" s="152"/>
      <c r="Z93" s="43"/>
      <c r="AA93" s="61"/>
      <c r="AB93" s="12"/>
      <c r="AC93" s="12"/>
      <c r="AD93" s="29"/>
      <c r="AE93" s="12"/>
      <c r="AF93" s="18"/>
      <c r="AG93" s="16" t="s">
        <v>1078</v>
      </c>
      <c r="AH93" s="16" t="s">
        <v>100</v>
      </c>
      <c r="AI93" s="16"/>
      <c r="AJ93" s="16"/>
      <c r="AK93" s="12"/>
      <c r="AL93" s="148"/>
      <c r="AM93" s="45" t="s">
        <v>1079</v>
      </c>
      <c r="AN93" s="12"/>
    </row>
    <row r="94">
      <c r="A94" s="145"/>
      <c r="B94" s="32" t="s">
        <v>1080</v>
      </c>
      <c r="C94" s="12"/>
      <c r="D94" s="74">
        <v>45414.0</v>
      </c>
      <c r="E94" s="146"/>
      <c r="F94" s="12"/>
      <c r="G94" s="12"/>
      <c r="H94" s="14"/>
      <c r="I94" s="14"/>
      <c r="J94" s="16"/>
      <c r="K94" s="12"/>
      <c r="L94" s="12"/>
      <c r="M94" s="12"/>
      <c r="N94" s="16"/>
      <c r="O94" s="12"/>
      <c r="P94" s="14"/>
      <c r="Q94" s="14"/>
      <c r="R94" s="14"/>
      <c r="S94" s="16"/>
      <c r="T94" s="16"/>
      <c r="U94" s="16"/>
      <c r="V94" s="12"/>
      <c r="W94" s="61"/>
      <c r="X94" s="21"/>
      <c r="Y94" s="152"/>
      <c r="Z94" s="43"/>
      <c r="AA94" s="61"/>
      <c r="AB94" s="12"/>
      <c r="AC94" s="12"/>
      <c r="AD94" s="29"/>
      <c r="AE94" s="12"/>
      <c r="AF94" s="18"/>
      <c r="AG94" s="16" t="s">
        <v>1081</v>
      </c>
      <c r="AH94" s="16" t="s">
        <v>100</v>
      </c>
      <c r="AI94" s="16"/>
      <c r="AJ94" s="16"/>
      <c r="AK94" s="12"/>
      <c r="AL94" s="148"/>
      <c r="AM94" s="45" t="s">
        <v>1082</v>
      </c>
      <c r="AN94" s="12"/>
    </row>
    <row r="95">
      <c r="A95" s="145" t="s">
        <v>528</v>
      </c>
      <c r="B95" s="32" t="s">
        <v>579</v>
      </c>
      <c r="C95" s="11" t="s">
        <v>580</v>
      </c>
      <c r="D95" s="13">
        <v>45412.0</v>
      </c>
      <c r="E95" s="146">
        <v>45422.0</v>
      </c>
      <c r="F95" s="12" t="s">
        <v>1262</v>
      </c>
      <c r="G95" s="11" t="s">
        <v>581</v>
      </c>
      <c r="H95" s="14">
        <v>45.0</v>
      </c>
      <c r="I95" s="15">
        <f t="shared" ref="I95:I96" si="35">(E95-D95)</f>
        <v>10</v>
      </c>
      <c r="J95" s="16" t="s">
        <v>582</v>
      </c>
      <c r="K95" s="16" t="s">
        <v>583</v>
      </c>
      <c r="L95" s="16" t="s">
        <v>389</v>
      </c>
      <c r="M95" s="16" t="s">
        <v>584</v>
      </c>
      <c r="N95" s="16" t="s">
        <v>560</v>
      </c>
      <c r="O95" s="11" t="s">
        <v>585</v>
      </c>
      <c r="P95" s="18" t="s">
        <v>67</v>
      </c>
      <c r="Q95" s="17">
        <v>22.0</v>
      </c>
      <c r="R95" s="17">
        <v>29.0</v>
      </c>
      <c r="S95" s="11" t="s">
        <v>586</v>
      </c>
      <c r="T95" s="16" t="s">
        <v>49</v>
      </c>
      <c r="U95" s="19">
        <v>45414.0</v>
      </c>
      <c r="V95" s="11" t="s">
        <v>69</v>
      </c>
      <c r="W95" s="20" t="s">
        <v>587</v>
      </c>
      <c r="X95" s="21" t="str">
        <f>LEFT(W95, LEN(W95)-8)</f>
        <v>370</v>
      </c>
      <c r="Y95" s="22">
        <v>17549.0</v>
      </c>
      <c r="Z95" s="43" t="s">
        <v>538</v>
      </c>
      <c r="AA95" s="20" t="s">
        <v>588</v>
      </c>
      <c r="AB95" s="20">
        <v>7070.0</v>
      </c>
      <c r="AC95" s="20">
        <v>26860.0</v>
      </c>
      <c r="AE95" s="148"/>
      <c r="AF95" s="17" t="s">
        <v>389</v>
      </c>
      <c r="AG95" s="16" t="s">
        <v>589</v>
      </c>
      <c r="AH95" s="16" t="s">
        <v>100</v>
      </c>
      <c r="AI95" s="16"/>
      <c r="AJ95" s="16" t="s">
        <v>590</v>
      </c>
      <c r="AK95" s="11" t="s">
        <v>591</v>
      </c>
      <c r="AL95" s="148"/>
      <c r="AM95" s="45" t="s">
        <v>592</v>
      </c>
      <c r="AN95" s="11" t="s">
        <v>1530</v>
      </c>
    </row>
    <row r="96">
      <c r="A96" s="145" t="s">
        <v>528</v>
      </c>
      <c r="B96" s="32" t="s">
        <v>594</v>
      </c>
      <c r="C96" s="11" t="s">
        <v>1264</v>
      </c>
      <c r="D96" s="13">
        <v>45404.0</v>
      </c>
      <c r="E96" s="146">
        <v>45422.0</v>
      </c>
      <c r="F96" s="12" t="s">
        <v>1262</v>
      </c>
      <c r="G96" s="11" t="s">
        <v>1531</v>
      </c>
      <c r="H96" s="14">
        <v>150.0</v>
      </c>
      <c r="I96" s="15">
        <f t="shared" si="35"/>
        <v>18</v>
      </c>
      <c r="J96" s="16" t="s">
        <v>597</v>
      </c>
      <c r="K96" s="16" t="s">
        <v>533</v>
      </c>
      <c r="L96" s="16" t="s">
        <v>560</v>
      </c>
      <c r="M96" s="23"/>
      <c r="N96" s="23"/>
      <c r="O96" s="23"/>
      <c r="P96" s="14"/>
      <c r="Q96" s="14">
        <v>0.0</v>
      </c>
      <c r="R96" s="14">
        <v>0.0</v>
      </c>
      <c r="S96" s="23"/>
      <c r="T96" s="42"/>
      <c r="U96" s="42"/>
      <c r="V96" s="11" t="s">
        <v>53</v>
      </c>
      <c r="W96" s="20" t="s">
        <v>598</v>
      </c>
      <c r="X96" s="21">
        <f t="shared" ref="X96:X97" si="36">(LEFT(W96,LEN(W96)-8))*1000</f>
        <v>2700</v>
      </c>
      <c r="Y96" s="22">
        <v>1699.0</v>
      </c>
      <c r="Z96" s="43" t="s">
        <v>538</v>
      </c>
      <c r="AA96" s="20">
        <v>65058.0</v>
      </c>
      <c r="AB96" s="148"/>
      <c r="AC96" s="12"/>
      <c r="AD96" s="20">
        <f t="shared" ref="AD96:AD97" si="37">AA96</f>
        <v>65058</v>
      </c>
      <c r="AE96" s="148"/>
      <c r="AF96" s="17" t="s">
        <v>389</v>
      </c>
      <c r="AG96" s="16" t="s">
        <v>599</v>
      </c>
      <c r="AH96" s="16" t="s">
        <v>141</v>
      </c>
      <c r="AI96" s="16"/>
      <c r="AJ96" s="16" t="s">
        <v>600</v>
      </c>
      <c r="AK96" s="11" t="s">
        <v>601</v>
      </c>
      <c r="AL96" s="148"/>
      <c r="AM96" s="150" t="s">
        <v>602</v>
      </c>
      <c r="AN96" s="11" t="s">
        <v>1532</v>
      </c>
    </row>
    <row r="97">
      <c r="A97" s="145" t="s">
        <v>528</v>
      </c>
      <c r="B97" s="32" t="s">
        <v>604</v>
      </c>
      <c r="C97" s="11" t="s">
        <v>1533</v>
      </c>
      <c r="D97" s="13">
        <v>45411.0</v>
      </c>
      <c r="E97" s="146"/>
      <c r="F97" s="12" t="s">
        <v>49</v>
      </c>
      <c r="G97" s="11" t="s">
        <v>1534</v>
      </c>
      <c r="H97" s="14">
        <v>100.0</v>
      </c>
      <c r="I97" s="14">
        <v>11.0</v>
      </c>
      <c r="J97" s="16" t="s">
        <v>607</v>
      </c>
      <c r="K97" s="11" t="s">
        <v>1535</v>
      </c>
      <c r="L97" s="12" t="s">
        <v>389</v>
      </c>
      <c r="M97" s="11" t="s">
        <v>1536</v>
      </c>
      <c r="N97" s="16" t="s">
        <v>560</v>
      </c>
      <c r="O97" s="49" t="s">
        <v>1537</v>
      </c>
      <c r="P97" s="14"/>
      <c r="Q97" s="14">
        <v>0.0</v>
      </c>
      <c r="R97" s="14">
        <v>2.0</v>
      </c>
      <c r="S97" s="16" t="s">
        <v>560</v>
      </c>
      <c r="T97" s="16" t="s">
        <v>45</v>
      </c>
      <c r="U97" s="16" t="s">
        <v>538</v>
      </c>
      <c r="V97" s="11" t="s">
        <v>53</v>
      </c>
      <c r="W97" s="20" t="s">
        <v>611</v>
      </c>
      <c r="X97" s="21">
        <f t="shared" si="36"/>
        <v>1850</v>
      </c>
      <c r="Y97" s="22">
        <v>22000.0</v>
      </c>
      <c r="Z97" s="43" t="s">
        <v>538</v>
      </c>
      <c r="AA97" s="20">
        <v>61310.0</v>
      </c>
      <c r="AB97" s="12"/>
      <c r="AC97" s="12"/>
      <c r="AD97" s="20">
        <f t="shared" si="37"/>
        <v>61310</v>
      </c>
      <c r="AE97" s="11">
        <v>28.0</v>
      </c>
      <c r="AF97" s="71"/>
      <c r="AG97" s="16" t="s">
        <v>612</v>
      </c>
      <c r="AH97" s="16" t="s">
        <v>100</v>
      </c>
      <c r="AI97" s="16"/>
      <c r="AJ97" s="16" t="s">
        <v>613</v>
      </c>
      <c r="AK97" s="11" t="s">
        <v>614</v>
      </c>
      <c r="AL97" s="148"/>
      <c r="AM97" s="45" t="s">
        <v>615</v>
      </c>
      <c r="AN97" s="11" t="s">
        <v>1538</v>
      </c>
    </row>
    <row r="98">
      <c r="A98" s="145"/>
      <c r="B98" s="32" t="s">
        <v>1083</v>
      </c>
      <c r="C98" s="12"/>
      <c r="D98" s="74">
        <v>45410.0</v>
      </c>
      <c r="E98" s="146"/>
      <c r="F98" s="12" t="s">
        <v>49</v>
      </c>
      <c r="G98" s="12"/>
      <c r="H98" s="14"/>
      <c r="I98" s="14"/>
      <c r="J98" s="16"/>
      <c r="K98" s="12"/>
      <c r="L98" s="12"/>
      <c r="M98" s="12"/>
      <c r="N98" s="16"/>
      <c r="O98" s="207"/>
      <c r="P98" s="14"/>
      <c r="Q98" s="14"/>
      <c r="R98" s="14"/>
      <c r="S98" s="16"/>
      <c r="T98" s="16"/>
      <c r="U98" s="16"/>
      <c r="V98" s="12"/>
      <c r="W98" s="61"/>
      <c r="X98" s="21"/>
      <c r="Y98" s="152"/>
      <c r="Z98" s="43"/>
      <c r="AA98" s="61"/>
      <c r="AB98" s="12"/>
      <c r="AC98" s="12"/>
      <c r="AD98" s="12"/>
      <c r="AE98" s="12"/>
      <c r="AF98" s="71"/>
      <c r="AG98" s="16" t="s">
        <v>1084</v>
      </c>
      <c r="AH98" s="16" t="s">
        <v>436</v>
      </c>
      <c r="AI98" s="16"/>
      <c r="AJ98" s="16"/>
      <c r="AK98" s="12"/>
      <c r="AL98" s="148"/>
      <c r="AM98" s="45" t="s">
        <v>1085</v>
      </c>
      <c r="AN98" s="12"/>
    </row>
    <row r="99">
      <c r="A99" s="145" t="s">
        <v>528</v>
      </c>
      <c r="B99" s="32" t="s">
        <v>617</v>
      </c>
      <c r="C99" s="23"/>
      <c r="D99" s="42"/>
      <c r="E99" s="42"/>
      <c r="F99" s="151"/>
      <c r="G99" s="151" t="s">
        <v>618</v>
      </c>
      <c r="H99" s="15"/>
      <c r="I99" s="15">
        <f>(E99-D99)</f>
        <v>0</v>
      </c>
      <c r="J99" s="23"/>
      <c r="K99" s="23"/>
      <c r="L99" s="23"/>
      <c r="M99" s="23"/>
      <c r="N99" s="23"/>
      <c r="O99" s="23"/>
      <c r="P99" s="15"/>
      <c r="Q99" s="15"/>
      <c r="R99" s="15"/>
      <c r="S99" s="23"/>
      <c r="T99" s="42"/>
      <c r="U99" s="42"/>
      <c r="V99" s="11" t="s">
        <v>53</v>
      </c>
      <c r="W99" s="20" t="s">
        <v>619</v>
      </c>
      <c r="X99" s="21" t="str">
        <f>LEFT(W99, LEN(W99)-8)</f>
        <v>604</v>
      </c>
      <c r="Y99" s="152"/>
      <c r="Z99" s="52"/>
      <c r="AA99" s="52"/>
      <c r="AB99" s="23"/>
      <c r="AC99" s="12"/>
      <c r="AD99" s="61" t="str">
        <f>AA99</f>
        <v/>
      </c>
      <c r="AE99" s="23"/>
      <c r="AF99" s="17" t="s">
        <v>389</v>
      </c>
      <c r="AG99" s="16" t="s">
        <v>238</v>
      </c>
      <c r="AH99" s="16" t="s">
        <v>141</v>
      </c>
      <c r="AI99" s="16"/>
      <c r="AJ99" s="16" t="s">
        <v>620</v>
      </c>
      <c r="AK99" s="11" t="s">
        <v>621</v>
      </c>
      <c r="AL99" s="148"/>
      <c r="AM99" s="23"/>
      <c r="AN99" s="11" t="s">
        <v>1539</v>
      </c>
    </row>
    <row r="100">
      <c r="A100" s="145"/>
      <c r="B100" s="32" t="s">
        <v>1086</v>
      </c>
      <c r="C100" s="23"/>
      <c r="D100" s="42"/>
      <c r="E100" s="42"/>
      <c r="F100" s="151"/>
      <c r="G100" s="151"/>
      <c r="H100" s="15"/>
      <c r="I100" s="15"/>
      <c r="J100" s="23"/>
      <c r="K100" s="23"/>
      <c r="L100" s="23"/>
      <c r="M100" s="23"/>
      <c r="N100" s="23"/>
      <c r="O100" s="23"/>
      <c r="P100" s="15"/>
      <c r="Q100" s="15"/>
      <c r="R100" s="15"/>
      <c r="S100" s="23"/>
      <c r="T100" s="42"/>
      <c r="U100" s="42"/>
      <c r="V100" s="12"/>
      <c r="W100" s="61"/>
      <c r="X100" s="21"/>
      <c r="Y100" s="152"/>
      <c r="Z100" s="52"/>
      <c r="AA100" s="52"/>
      <c r="AB100" s="23"/>
      <c r="AC100" s="12"/>
      <c r="AD100" s="12"/>
      <c r="AE100" s="23"/>
      <c r="AF100" s="18"/>
      <c r="AG100" s="16"/>
      <c r="AH100" s="16"/>
      <c r="AI100" s="16"/>
      <c r="AJ100" s="16"/>
      <c r="AK100" s="12"/>
      <c r="AL100" s="148"/>
      <c r="AM100" s="23"/>
      <c r="AN100" s="12"/>
    </row>
    <row r="101">
      <c r="A101" s="145" t="s">
        <v>528</v>
      </c>
      <c r="B101" s="32" t="s">
        <v>623</v>
      </c>
      <c r="C101" s="11" t="s">
        <v>624</v>
      </c>
      <c r="D101" s="13">
        <v>45403.0</v>
      </c>
      <c r="E101" s="42">
        <v>45415.0</v>
      </c>
      <c r="F101" s="12" t="s">
        <v>45</v>
      </c>
      <c r="G101" s="11">
        <v>29.0</v>
      </c>
      <c r="H101" s="14">
        <v>29.0</v>
      </c>
      <c r="I101" s="15">
        <f t="shared" ref="I101:I107" si="38">(E101-D101)</f>
        <v>12</v>
      </c>
      <c r="J101" s="11" t="s">
        <v>1540</v>
      </c>
      <c r="K101" s="16" t="s">
        <v>533</v>
      </c>
      <c r="L101" s="153" t="s">
        <v>560</v>
      </c>
      <c r="M101" s="151"/>
      <c r="N101" s="16" t="s">
        <v>560</v>
      </c>
      <c r="O101" s="11" t="s">
        <v>1541</v>
      </c>
      <c r="P101" s="18" t="s">
        <v>67</v>
      </c>
      <c r="Q101" s="17">
        <v>45.0</v>
      </c>
      <c r="R101" s="153"/>
      <c r="S101" s="11" t="s">
        <v>1542</v>
      </c>
      <c r="T101" s="12" t="s">
        <v>49</v>
      </c>
      <c r="U101" s="13">
        <v>45414.0</v>
      </c>
      <c r="V101" s="11" t="s">
        <v>53</v>
      </c>
      <c r="W101" s="153"/>
      <c r="X101" s="21"/>
      <c r="Y101" s="22">
        <v>7632.0</v>
      </c>
      <c r="Z101" s="43" t="s">
        <v>538</v>
      </c>
      <c r="AA101" s="24" t="s">
        <v>628</v>
      </c>
      <c r="AB101" s="148"/>
      <c r="AC101" s="12"/>
      <c r="AD101" s="12"/>
      <c r="AE101" s="148"/>
      <c r="AF101" s="17" t="s">
        <v>389</v>
      </c>
      <c r="AG101" s="16" t="s">
        <v>99</v>
      </c>
      <c r="AH101" s="16" t="s">
        <v>100</v>
      </c>
      <c r="AI101" s="16"/>
      <c r="AJ101" s="16" t="s">
        <v>629</v>
      </c>
      <c r="AK101" s="11" t="s">
        <v>630</v>
      </c>
      <c r="AL101" s="148"/>
      <c r="AM101" s="11" t="s">
        <v>1543</v>
      </c>
      <c r="AN101" s="11" t="s">
        <v>1544</v>
      </c>
    </row>
    <row r="102">
      <c r="A102" s="145" t="s">
        <v>528</v>
      </c>
      <c r="B102" s="32" t="s">
        <v>633</v>
      </c>
      <c r="C102" s="11" t="s">
        <v>545</v>
      </c>
      <c r="D102" s="13">
        <v>45407.0</v>
      </c>
      <c r="E102" s="13">
        <v>45412.0</v>
      </c>
      <c r="F102" s="12" t="s">
        <v>45</v>
      </c>
      <c r="G102" s="49" t="s">
        <v>556</v>
      </c>
      <c r="H102" s="15">
        <f>20*1.5</f>
        <v>30</v>
      </c>
      <c r="I102" s="15">
        <f t="shared" si="38"/>
        <v>5</v>
      </c>
      <c r="J102" s="16" t="s">
        <v>607</v>
      </c>
      <c r="K102" s="16" t="s">
        <v>533</v>
      </c>
      <c r="L102" s="12" t="s">
        <v>560</v>
      </c>
      <c r="M102" s="11" t="s">
        <v>1545</v>
      </c>
      <c r="N102" s="16" t="s">
        <v>560</v>
      </c>
      <c r="O102" s="11" t="s">
        <v>585</v>
      </c>
      <c r="P102" s="18" t="s">
        <v>67</v>
      </c>
      <c r="Q102" s="17">
        <v>24.0</v>
      </c>
      <c r="R102" s="17">
        <v>25.0</v>
      </c>
      <c r="S102" s="16" t="s">
        <v>560</v>
      </c>
      <c r="T102" s="16" t="s">
        <v>45</v>
      </c>
      <c r="U102" s="16" t="s">
        <v>538</v>
      </c>
      <c r="V102" s="11" t="s">
        <v>69</v>
      </c>
      <c r="W102" s="20" t="s">
        <v>1546</v>
      </c>
      <c r="X102" s="21" t="str">
        <f>LEFT(W102, LEN(W102)-8)</f>
        <v>462.8</v>
      </c>
      <c r="Y102" s="22">
        <v>24076.0</v>
      </c>
      <c r="Z102" s="43" t="s">
        <v>538</v>
      </c>
      <c r="AA102" s="24" t="s">
        <v>636</v>
      </c>
      <c r="AB102" s="12"/>
      <c r="AC102" s="12"/>
      <c r="AD102" s="12"/>
      <c r="AE102" s="11">
        <v>43.0</v>
      </c>
      <c r="AF102" s="17" t="s">
        <v>560</v>
      </c>
      <c r="AG102" s="16" t="s">
        <v>637</v>
      </c>
      <c r="AH102" s="16" t="s">
        <v>638</v>
      </c>
      <c r="AI102" s="16"/>
      <c r="AJ102" s="16" t="s">
        <v>639</v>
      </c>
      <c r="AK102" s="11" t="s">
        <v>460</v>
      </c>
      <c r="AL102" s="148"/>
      <c r="AM102" s="150" t="s">
        <v>640</v>
      </c>
      <c r="AN102" s="11" t="s">
        <v>1547</v>
      </c>
    </row>
    <row r="103">
      <c r="A103" s="145" t="s">
        <v>528</v>
      </c>
      <c r="B103" s="32" t="s">
        <v>642</v>
      </c>
      <c r="C103" s="11" t="s">
        <v>643</v>
      </c>
      <c r="D103" s="13">
        <v>45408.0</v>
      </c>
      <c r="E103" s="13">
        <v>45412.0</v>
      </c>
      <c r="F103" s="154" t="s">
        <v>45</v>
      </c>
      <c r="G103" s="155">
        <v>1000.0</v>
      </c>
      <c r="H103" s="14">
        <v>1000.0</v>
      </c>
      <c r="I103" s="15">
        <f t="shared" si="38"/>
        <v>4</v>
      </c>
      <c r="J103" s="11" t="s">
        <v>1548</v>
      </c>
      <c r="K103" s="11" t="s">
        <v>1549</v>
      </c>
      <c r="L103" s="12" t="s">
        <v>389</v>
      </c>
      <c r="M103" s="11" t="s">
        <v>1550</v>
      </c>
      <c r="N103" s="16" t="s">
        <v>560</v>
      </c>
      <c r="O103" s="11" t="s">
        <v>585</v>
      </c>
      <c r="P103" s="18"/>
      <c r="Q103" s="17">
        <v>3.0</v>
      </c>
      <c r="R103" s="17">
        <v>6.0</v>
      </c>
      <c r="S103" s="11" t="s">
        <v>647</v>
      </c>
      <c r="T103" s="16" t="s">
        <v>49</v>
      </c>
      <c r="U103" s="19">
        <v>45408.0</v>
      </c>
      <c r="V103" s="11" t="s">
        <v>69</v>
      </c>
      <c r="W103" s="153"/>
      <c r="X103" s="21"/>
      <c r="Y103" s="22">
        <v>19743.0</v>
      </c>
      <c r="Z103" s="43" t="s">
        <v>538</v>
      </c>
      <c r="AA103" s="24" t="s">
        <v>648</v>
      </c>
      <c r="AB103" s="148"/>
      <c r="AC103" s="12"/>
      <c r="AD103" s="12"/>
      <c r="AE103" s="148"/>
      <c r="AF103" s="17" t="s">
        <v>389</v>
      </c>
      <c r="AG103" s="16" t="s">
        <v>447</v>
      </c>
      <c r="AH103" s="16" t="s">
        <v>448</v>
      </c>
      <c r="AI103" s="16"/>
      <c r="AJ103" s="16" t="s">
        <v>649</v>
      </c>
      <c r="AK103" s="11" t="s">
        <v>650</v>
      </c>
      <c r="AL103" s="148"/>
      <c r="AM103" s="11" t="s">
        <v>1551</v>
      </c>
      <c r="AN103" s="11" t="s">
        <v>1552</v>
      </c>
    </row>
    <row r="104">
      <c r="A104" s="145" t="s">
        <v>528</v>
      </c>
      <c r="B104" s="32" t="s">
        <v>653</v>
      </c>
      <c r="C104" s="11" t="s">
        <v>654</v>
      </c>
      <c r="D104" s="13">
        <v>45386.0</v>
      </c>
      <c r="E104" s="13">
        <v>45415.0</v>
      </c>
      <c r="F104" s="12" t="s">
        <v>45</v>
      </c>
      <c r="G104" s="11">
        <v>150.0</v>
      </c>
      <c r="H104" s="14">
        <v>150.0</v>
      </c>
      <c r="I104" s="15">
        <f t="shared" si="38"/>
        <v>29</v>
      </c>
      <c r="J104" s="16" t="s">
        <v>607</v>
      </c>
      <c r="K104" s="16" t="s">
        <v>533</v>
      </c>
      <c r="L104" s="156" t="s">
        <v>560</v>
      </c>
      <c r="M104" s="71"/>
      <c r="N104" s="16" t="s">
        <v>560</v>
      </c>
      <c r="O104" s="49" t="s">
        <v>1553</v>
      </c>
      <c r="P104" s="14"/>
      <c r="Q104" s="14">
        <v>0.0</v>
      </c>
      <c r="R104" s="14">
        <v>0.0</v>
      </c>
      <c r="S104" s="16" t="s">
        <v>647</v>
      </c>
      <c r="T104" s="12" t="s">
        <v>49</v>
      </c>
      <c r="U104" s="13">
        <v>45412.0</v>
      </c>
      <c r="V104" s="11" t="s">
        <v>53</v>
      </c>
      <c r="W104" s="20" t="s">
        <v>656</v>
      </c>
      <c r="X104" s="21">
        <f t="shared" ref="X104:X105" si="39">(LEFT(W104,LEN(W104)-8))*1000</f>
        <v>2400</v>
      </c>
      <c r="Y104" s="22">
        <v>6600.0</v>
      </c>
      <c r="Z104" s="43" t="s">
        <v>538</v>
      </c>
      <c r="AA104" s="20">
        <v>66358.0</v>
      </c>
      <c r="AB104" s="12"/>
      <c r="AC104" s="12"/>
      <c r="AD104" s="20">
        <f t="shared" ref="AD104:AD105" si="40">AA104</f>
        <v>66358</v>
      </c>
      <c r="AE104" s="11">
        <v>66.0</v>
      </c>
      <c r="AF104" s="17" t="s">
        <v>560</v>
      </c>
      <c r="AG104" s="16" t="s">
        <v>657</v>
      </c>
      <c r="AH104" s="16" t="s">
        <v>112</v>
      </c>
      <c r="AI104" s="16"/>
      <c r="AJ104" s="16" t="s">
        <v>658</v>
      </c>
      <c r="AK104" s="11" t="s">
        <v>659</v>
      </c>
      <c r="AL104" s="148"/>
      <c r="AM104" s="150" t="s">
        <v>660</v>
      </c>
      <c r="AN104" s="11" t="s">
        <v>1554</v>
      </c>
    </row>
    <row r="105">
      <c r="A105" s="145" t="s">
        <v>528</v>
      </c>
      <c r="B105" s="32" t="s">
        <v>662</v>
      </c>
      <c r="C105" s="11" t="s">
        <v>663</v>
      </c>
      <c r="D105" s="13">
        <v>45411.0</v>
      </c>
      <c r="E105" s="13">
        <v>45413.0</v>
      </c>
      <c r="F105" s="12" t="s">
        <v>45</v>
      </c>
      <c r="G105" s="11">
        <v>300.0</v>
      </c>
      <c r="H105" s="14">
        <v>300.0</v>
      </c>
      <c r="I105" s="15">
        <f t="shared" si="38"/>
        <v>2</v>
      </c>
      <c r="J105" s="16" t="s">
        <v>607</v>
      </c>
      <c r="K105" s="11" t="s">
        <v>1555</v>
      </c>
      <c r="L105" s="16" t="s">
        <v>389</v>
      </c>
      <c r="M105" s="23"/>
      <c r="N105" s="16" t="s">
        <v>560</v>
      </c>
      <c r="O105" s="49" t="s">
        <v>1556</v>
      </c>
      <c r="P105" s="18"/>
      <c r="Q105" s="17">
        <v>3.0</v>
      </c>
      <c r="R105" s="17">
        <v>20.0</v>
      </c>
      <c r="S105" s="16" t="s">
        <v>560</v>
      </c>
      <c r="T105" s="16" t="s">
        <v>45</v>
      </c>
      <c r="U105" s="16" t="s">
        <v>538</v>
      </c>
      <c r="V105" s="11" t="s">
        <v>53</v>
      </c>
      <c r="W105" s="20" t="s">
        <v>666</v>
      </c>
      <c r="X105" s="21">
        <f t="shared" si="39"/>
        <v>1600</v>
      </c>
      <c r="Y105" s="22">
        <v>8549.0</v>
      </c>
      <c r="Z105" s="43" t="s">
        <v>538</v>
      </c>
      <c r="AA105" s="20">
        <v>68678.0</v>
      </c>
      <c r="AB105" s="12"/>
      <c r="AC105" s="12"/>
      <c r="AD105" s="20">
        <f t="shared" si="40"/>
        <v>68678</v>
      </c>
      <c r="AE105" s="11">
        <v>70.0</v>
      </c>
      <c r="AF105" s="17" t="s">
        <v>389</v>
      </c>
      <c r="AG105" s="16" t="s">
        <v>667</v>
      </c>
      <c r="AH105" s="16" t="s">
        <v>400</v>
      </c>
      <c r="AI105" s="16"/>
      <c r="AJ105" s="16" t="s">
        <v>668</v>
      </c>
      <c r="AK105" s="11" t="s">
        <v>669</v>
      </c>
      <c r="AL105" s="148"/>
      <c r="AM105" s="11" t="s">
        <v>1557</v>
      </c>
      <c r="AN105" s="150" t="s">
        <v>671</v>
      </c>
    </row>
    <row r="106">
      <c r="A106" s="145" t="s">
        <v>528</v>
      </c>
      <c r="B106" s="32" t="s">
        <v>672</v>
      </c>
      <c r="C106" s="23"/>
      <c r="D106" s="42"/>
      <c r="E106" s="42"/>
      <c r="F106" s="151"/>
      <c r="G106" s="151"/>
      <c r="H106" s="15"/>
      <c r="I106" s="15">
        <f t="shared" si="38"/>
        <v>0</v>
      </c>
      <c r="J106" s="23"/>
      <c r="K106" s="23"/>
      <c r="L106" s="23"/>
      <c r="M106" s="23"/>
      <c r="N106" s="23"/>
      <c r="O106" s="23"/>
      <c r="P106" s="15"/>
      <c r="Q106" s="15"/>
      <c r="R106" s="15"/>
      <c r="S106" s="23"/>
      <c r="T106" s="42"/>
      <c r="U106" s="42"/>
      <c r="V106" s="11" t="s">
        <v>69</v>
      </c>
      <c r="W106" s="20" t="s">
        <v>673</v>
      </c>
      <c r="X106" s="21" t="str">
        <f>LEFT(W106, LEN(W106)-8)</f>
        <v>103</v>
      </c>
      <c r="Y106" s="22">
        <v>12264.0</v>
      </c>
      <c r="Z106" s="43" t="s">
        <v>538</v>
      </c>
      <c r="AA106" s="20" t="s">
        <v>1558</v>
      </c>
      <c r="AB106" s="20">
        <v>7070.0</v>
      </c>
      <c r="AC106" s="20">
        <v>25660.0</v>
      </c>
      <c r="AE106" s="11">
        <v>29.0</v>
      </c>
      <c r="AF106" s="17" t="s">
        <v>389</v>
      </c>
      <c r="AG106" s="16" t="s">
        <v>675</v>
      </c>
      <c r="AH106" s="16" t="s">
        <v>100</v>
      </c>
      <c r="AI106" s="16"/>
      <c r="AJ106" s="16" t="s">
        <v>676</v>
      </c>
      <c r="AK106" s="11" t="s">
        <v>677</v>
      </c>
      <c r="AL106" s="148"/>
      <c r="AM106" s="45" t="s">
        <v>678</v>
      </c>
      <c r="AN106" s="150" t="s">
        <v>679</v>
      </c>
    </row>
    <row r="107">
      <c r="A107" s="145" t="s">
        <v>528</v>
      </c>
      <c r="B107" s="157" t="s">
        <v>680</v>
      </c>
      <c r="C107" s="11" t="s">
        <v>681</v>
      </c>
      <c r="D107" s="13">
        <v>45412.0</v>
      </c>
      <c r="E107" s="19">
        <v>45413.0</v>
      </c>
      <c r="F107" s="153" t="s">
        <v>45</v>
      </c>
      <c r="G107" s="151"/>
      <c r="H107" s="15"/>
      <c r="I107" s="15">
        <f t="shared" si="38"/>
        <v>1</v>
      </c>
      <c r="J107" s="151"/>
      <c r="K107" s="16" t="s">
        <v>533</v>
      </c>
      <c r="L107" s="153" t="s">
        <v>560</v>
      </c>
      <c r="M107" s="151"/>
      <c r="N107" s="16" t="s">
        <v>560</v>
      </c>
      <c r="O107" s="49" t="s">
        <v>682</v>
      </c>
      <c r="P107" s="18"/>
      <c r="Q107" s="17">
        <v>2.0</v>
      </c>
      <c r="R107" s="17">
        <v>4.0</v>
      </c>
      <c r="S107" s="151"/>
      <c r="T107" s="151"/>
      <c r="U107" s="151"/>
      <c r="V107" s="11" t="s">
        <v>69</v>
      </c>
      <c r="W107" s="20" t="s">
        <v>683</v>
      </c>
      <c r="X107" s="21">
        <f>(LEFT(W107,LEN(W107)-8))*1000</f>
        <v>1200</v>
      </c>
      <c r="Y107" s="22">
        <v>40407.0</v>
      </c>
      <c r="Z107" s="43" t="s">
        <v>538</v>
      </c>
      <c r="AA107" s="20" t="s">
        <v>684</v>
      </c>
      <c r="AB107" s="20">
        <v>12600.0</v>
      </c>
      <c r="AC107" s="20">
        <v>36600.0</v>
      </c>
      <c r="AE107" s="11">
        <v>10.0</v>
      </c>
      <c r="AF107" s="17" t="s">
        <v>389</v>
      </c>
      <c r="AG107" s="16" t="s">
        <v>685</v>
      </c>
      <c r="AH107" s="16" t="s">
        <v>74</v>
      </c>
      <c r="AI107" s="16"/>
      <c r="AJ107" s="16" t="s">
        <v>686</v>
      </c>
      <c r="AK107" s="11" t="s">
        <v>687</v>
      </c>
      <c r="AL107" s="148"/>
      <c r="AM107" s="45" t="s">
        <v>688</v>
      </c>
      <c r="AN107" s="158" t="s">
        <v>689</v>
      </c>
    </row>
    <row r="108">
      <c r="A108" s="145"/>
      <c r="B108" s="157" t="s">
        <v>1087</v>
      </c>
      <c r="C108" s="12"/>
      <c r="D108" s="74">
        <v>45421.0</v>
      </c>
      <c r="E108" s="19"/>
      <c r="F108" s="153"/>
      <c r="G108" s="151"/>
      <c r="H108" s="15"/>
      <c r="I108" s="15"/>
      <c r="J108" s="151"/>
      <c r="K108" s="16"/>
      <c r="L108" s="153"/>
      <c r="M108" s="151"/>
      <c r="N108" s="16"/>
      <c r="O108" s="207"/>
      <c r="P108" s="18"/>
      <c r="Q108" s="18"/>
      <c r="R108" s="18"/>
      <c r="S108" s="151"/>
      <c r="T108" s="151"/>
      <c r="U108" s="151"/>
      <c r="V108" s="12"/>
      <c r="W108" s="61"/>
      <c r="X108" s="21"/>
      <c r="Y108" s="152"/>
      <c r="Z108" s="43"/>
      <c r="AA108" s="61"/>
      <c r="AB108" s="61"/>
      <c r="AC108" s="61"/>
      <c r="AE108" s="12"/>
      <c r="AF108" s="18"/>
      <c r="AG108" s="16" t="s">
        <v>685</v>
      </c>
      <c r="AH108" s="16" t="s">
        <v>74</v>
      </c>
      <c r="AI108" s="16"/>
      <c r="AJ108" s="16"/>
      <c r="AK108" s="12"/>
      <c r="AL108" s="148"/>
      <c r="AM108" s="11" t="s">
        <v>1088</v>
      </c>
      <c r="AN108" s="230"/>
    </row>
    <row r="109">
      <c r="A109" s="145" t="s">
        <v>528</v>
      </c>
      <c r="B109" s="157" t="s">
        <v>690</v>
      </c>
      <c r="C109" s="16" t="s">
        <v>691</v>
      </c>
      <c r="D109" s="13">
        <v>45411.0</v>
      </c>
      <c r="E109" s="146" t="s">
        <v>692</v>
      </c>
      <c r="F109" s="12" t="s">
        <v>49</v>
      </c>
      <c r="G109" s="11">
        <v>70.0</v>
      </c>
      <c r="H109" s="14">
        <v>70.0</v>
      </c>
      <c r="I109" s="14">
        <v>11.0</v>
      </c>
      <c r="J109" s="148"/>
      <c r="K109" s="11" t="s">
        <v>1559</v>
      </c>
      <c r="L109" s="159" t="s">
        <v>389</v>
      </c>
      <c r="M109" s="148"/>
      <c r="N109" s="16" t="s">
        <v>560</v>
      </c>
      <c r="O109" s="49" t="s">
        <v>1560</v>
      </c>
      <c r="P109" s="160"/>
      <c r="Q109" s="160"/>
      <c r="R109" s="160"/>
      <c r="S109" s="11" t="s">
        <v>389</v>
      </c>
      <c r="T109" s="12" t="s">
        <v>49</v>
      </c>
      <c r="U109" s="13">
        <v>45411.0</v>
      </c>
      <c r="V109" s="11" t="s">
        <v>69</v>
      </c>
      <c r="W109" s="147" t="s">
        <v>695</v>
      </c>
      <c r="X109" s="21"/>
      <c r="Y109" s="22">
        <v>28661.0</v>
      </c>
      <c r="Z109" s="43" t="s">
        <v>538</v>
      </c>
      <c r="AA109" s="20">
        <v>12522.0</v>
      </c>
      <c r="AB109" s="12"/>
      <c r="AC109" s="12"/>
      <c r="AD109" s="20">
        <f>AA109</f>
        <v>12522</v>
      </c>
      <c r="AE109" s="11">
        <v>25.0</v>
      </c>
      <c r="AF109" s="17" t="s">
        <v>560</v>
      </c>
      <c r="AG109" s="16" t="s">
        <v>696</v>
      </c>
      <c r="AH109" s="16" t="s">
        <v>154</v>
      </c>
      <c r="AI109" s="16"/>
      <c r="AJ109" s="16" t="s">
        <v>697</v>
      </c>
      <c r="AK109" s="11" t="s">
        <v>698</v>
      </c>
      <c r="AL109" s="148"/>
      <c r="AM109" s="161" t="s">
        <v>699</v>
      </c>
      <c r="AN109" s="162" t="s">
        <v>1561</v>
      </c>
    </row>
    <row r="110">
      <c r="A110" s="145"/>
      <c r="B110" s="157" t="s">
        <v>1089</v>
      </c>
      <c r="C110" s="16"/>
      <c r="D110" s="74">
        <v>45418.0</v>
      </c>
      <c r="E110" s="146"/>
      <c r="F110" s="12"/>
      <c r="G110" s="12"/>
      <c r="H110" s="14"/>
      <c r="I110" s="14"/>
      <c r="J110" s="148"/>
      <c r="K110" s="12"/>
      <c r="L110" s="159"/>
      <c r="M110" s="148"/>
      <c r="N110" s="16"/>
      <c r="O110" s="207"/>
      <c r="P110" s="160"/>
      <c r="Q110" s="160"/>
      <c r="R110" s="160"/>
      <c r="S110" s="12"/>
      <c r="T110" s="12"/>
      <c r="U110" s="74"/>
      <c r="V110" s="12"/>
      <c r="W110" s="172"/>
      <c r="X110" s="21"/>
      <c r="Y110" s="152"/>
      <c r="Z110" s="43"/>
      <c r="AA110" s="61"/>
      <c r="AB110" s="12"/>
      <c r="AC110" s="29"/>
      <c r="AD110" s="12"/>
      <c r="AE110" s="12"/>
      <c r="AF110" s="18"/>
      <c r="AG110" s="16" t="s">
        <v>1090</v>
      </c>
      <c r="AH110" s="16" t="s">
        <v>154</v>
      </c>
      <c r="AI110" s="16"/>
      <c r="AJ110" s="16"/>
      <c r="AK110" s="12"/>
      <c r="AL110" s="148"/>
      <c r="AM110" s="161" t="s">
        <v>1091</v>
      </c>
      <c r="AN110" s="162"/>
    </row>
    <row r="111">
      <c r="A111" s="145" t="s">
        <v>528</v>
      </c>
      <c r="B111" s="157" t="s">
        <v>701</v>
      </c>
      <c r="C111" s="11" t="s">
        <v>702</v>
      </c>
      <c r="D111" s="13">
        <v>45411.0</v>
      </c>
      <c r="E111" s="13">
        <v>45415.0</v>
      </c>
      <c r="F111" s="159" t="s">
        <v>45</v>
      </c>
      <c r="G111" s="148"/>
      <c r="H111" s="15"/>
      <c r="I111" s="15">
        <f t="shared" ref="I111:I113" si="41">(E111-D111)</f>
        <v>4</v>
      </c>
      <c r="J111" s="16" t="s">
        <v>703</v>
      </c>
      <c r="K111" s="16" t="s">
        <v>533</v>
      </c>
      <c r="L111" s="16" t="s">
        <v>560</v>
      </c>
      <c r="M111" s="23"/>
      <c r="N111" s="11" t="s">
        <v>560</v>
      </c>
      <c r="O111" s="16" t="s">
        <v>704</v>
      </c>
      <c r="P111" s="18" t="s">
        <v>705</v>
      </c>
      <c r="Q111" s="17">
        <v>0.0</v>
      </c>
      <c r="R111" s="14">
        <v>0.0</v>
      </c>
      <c r="S111" s="11" t="s">
        <v>1562</v>
      </c>
      <c r="T111" s="12" t="s">
        <v>123</v>
      </c>
      <c r="U111" s="13">
        <v>45413.0</v>
      </c>
      <c r="V111" s="11" t="s">
        <v>69</v>
      </c>
      <c r="W111" s="147" t="s">
        <v>695</v>
      </c>
      <c r="X111" s="21"/>
      <c r="Y111" s="22">
        <v>22903.0</v>
      </c>
      <c r="Z111" s="43" t="s">
        <v>538</v>
      </c>
      <c r="AA111" s="20" t="s">
        <v>707</v>
      </c>
      <c r="AB111" s="20">
        <v>14436.0</v>
      </c>
      <c r="AC111" s="163">
        <v>48636.0</v>
      </c>
      <c r="AD111" s="61"/>
      <c r="AE111" s="11">
        <v>13.0</v>
      </c>
      <c r="AF111" s="17" t="s">
        <v>560</v>
      </c>
      <c r="AG111" s="16" t="s">
        <v>708</v>
      </c>
      <c r="AH111" s="16" t="s">
        <v>154</v>
      </c>
      <c r="AI111" s="16"/>
      <c r="AJ111" s="16" t="s">
        <v>709</v>
      </c>
      <c r="AK111" s="11" t="s">
        <v>710</v>
      </c>
      <c r="AL111" s="25" t="s">
        <v>1563</v>
      </c>
      <c r="AM111" s="11" t="s">
        <v>1564</v>
      </c>
      <c r="AN111" s="164" t="s">
        <v>713</v>
      </c>
    </row>
    <row r="112">
      <c r="A112" s="145" t="s">
        <v>528</v>
      </c>
      <c r="B112" s="157" t="s">
        <v>714</v>
      </c>
      <c r="C112" s="11" t="s">
        <v>715</v>
      </c>
      <c r="D112" s="13">
        <v>45404.0</v>
      </c>
      <c r="E112" s="13">
        <v>45427.0</v>
      </c>
      <c r="F112" s="159" t="s">
        <v>45</v>
      </c>
      <c r="G112" s="11">
        <v>250.0</v>
      </c>
      <c r="H112" s="14">
        <v>250.0</v>
      </c>
      <c r="I112" s="15">
        <f t="shared" si="41"/>
        <v>23</v>
      </c>
      <c r="J112" s="11" t="s">
        <v>1565</v>
      </c>
      <c r="K112" s="11" t="s">
        <v>1566</v>
      </c>
      <c r="L112" s="16" t="s">
        <v>389</v>
      </c>
      <c r="M112" s="23"/>
      <c r="N112" s="16" t="s">
        <v>560</v>
      </c>
      <c r="O112" s="53" t="s">
        <v>718</v>
      </c>
      <c r="P112" s="18" t="s">
        <v>120</v>
      </c>
      <c r="Q112" s="17">
        <v>0.0</v>
      </c>
      <c r="R112" s="14">
        <v>0.0</v>
      </c>
      <c r="S112" s="11" t="s">
        <v>1567</v>
      </c>
      <c r="T112" s="12" t="s">
        <v>123</v>
      </c>
      <c r="U112" s="13">
        <v>45413.0</v>
      </c>
      <c r="V112" s="11" t="s">
        <v>69</v>
      </c>
      <c r="W112" s="147" t="s">
        <v>695</v>
      </c>
      <c r="X112" s="21"/>
      <c r="Y112" s="22">
        <v>33078.0</v>
      </c>
      <c r="Z112" s="43" t="s">
        <v>538</v>
      </c>
      <c r="AA112" s="20" t="s">
        <v>720</v>
      </c>
      <c r="AB112" s="20">
        <v>5721.0</v>
      </c>
      <c r="AC112" s="163">
        <v>20598.0</v>
      </c>
      <c r="AD112" s="61"/>
      <c r="AE112" s="11">
        <v>40.0</v>
      </c>
      <c r="AF112" s="17" t="s">
        <v>560</v>
      </c>
      <c r="AG112" s="16" t="s">
        <v>721</v>
      </c>
      <c r="AH112" s="16" t="s">
        <v>154</v>
      </c>
      <c r="AI112" s="16"/>
      <c r="AJ112" s="16" t="s">
        <v>722</v>
      </c>
      <c r="AK112" s="11" t="s">
        <v>723</v>
      </c>
      <c r="AL112" s="25" t="s">
        <v>1568</v>
      </c>
      <c r="AM112" s="150" t="s">
        <v>725</v>
      </c>
      <c r="AN112" s="165" t="s">
        <v>1569</v>
      </c>
    </row>
    <row r="113">
      <c r="A113" s="145" t="s">
        <v>528</v>
      </c>
      <c r="B113" s="157" t="s">
        <v>727</v>
      </c>
      <c r="C113" s="166" t="s">
        <v>728</v>
      </c>
      <c r="D113" s="13">
        <v>45408.0</v>
      </c>
      <c r="E113" s="13">
        <v>45414.0</v>
      </c>
      <c r="F113" s="159" t="s">
        <v>45</v>
      </c>
      <c r="G113" s="159" t="s">
        <v>729</v>
      </c>
      <c r="H113" s="167">
        <v>1000.0</v>
      </c>
      <c r="I113" s="15">
        <f t="shared" si="41"/>
        <v>6</v>
      </c>
      <c r="J113" s="148"/>
      <c r="K113" s="11" t="s">
        <v>1570</v>
      </c>
      <c r="L113" s="16" t="s">
        <v>389</v>
      </c>
      <c r="M113" s="23"/>
      <c r="N113" s="11" t="s">
        <v>560</v>
      </c>
      <c r="O113" s="16" t="s">
        <v>731</v>
      </c>
      <c r="P113" s="168" t="s">
        <v>67</v>
      </c>
      <c r="Q113" s="160"/>
      <c r="R113" s="17">
        <v>209.0</v>
      </c>
      <c r="S113" s="16" t="s">
        <v>560</v>
      </c>
      <c r="T113" s="16" t="s">
        <v>45</v>
      </c>
      <c r="U113" s="42"/>
      <c r="V113" s="11" t="s">
        <v>69</v>
      </c>
      <c r="W113" s="147" t="s">
        <v>695</v>
      </c>
      <c r="X113" s="21"/>
      <c r="Y113" s="22">
        <v>33040.0</v>
      </c>
      <c r="Z113" s="43" t="s">
        <v>538</v>
      </c>
      <c r="AA113" s="20" t="s">
        <v>732</v>
      </c>
      <c r="AB113" s="20">
        <v>15154.0</v>
      </c>
      <c r="AC113" s="163">
        <v>57281.0</v>
      </c>
      <c r="AD113" s="61"/>
      <c r="AE113" s="148"/>
      <c r="AF113" s="17" t="s">
        <v>560</v>
      </c>
      <c r="AG113" s="16" t="s">
        <v>477</v>
      </c>
      <c r="AH113" s="16" t="s">
        <v>154</v>
      </c>
      <c r="AI113" s="16"/>
      <c r="AJ113" s="16" t="s">
        <v>733</v>
      </c>
      <c r="AK113" s="11" t="s">
        <v>734</v>
      </c>
      <c r="AL113" s="148"/>
      <c r="AM113" s="150" t="s">
        <v>735</v>
      </c>
      <c r="AN113" s="164" t="s">
        <v>713</v>
      </c>
    </row>
    <row r="114">
      <c r="A114" s="145" t="s">
        <v>528</v>
      </c>
      <c r="B114" s="157" t="s">
        <v>736</v>
      </c>
      <c r="C114" s="11" t="s">
        <v>737</v>
      </c>
      <c r="D114" s="13">
        <v>45413.0</v>
      </c>
      <c r="E114" s="13" t="s">
        <v>692</v>
      </c>
      <c r="F114" s="12" t="s">
        <v>49</v>
      </c>
      <c r="G114" s="49" t="s">
        <v>738</v>
      </c>
      <c r="H114" s="14">
        <f>105*1.5</f>
        <v>157.5</v>
      </c>
      <c r="I114" s="14">
        <v>14.0</v>
      </c>
      <c r="J114" s="11" t="s">
        <v>1571</v>
      </c>
      <c r="K114" s="16" t="s">
        <v>740</v>
      </c>
      <c r="L114" s="16" t="s">
        <v>560</v>
      </c>
      <c r="M114" s="23"/>
      <c r="N114" s="11" t="s">
        <v>560</v>
      </c>
      <c r="O114" s="38" t="s">
        <v>741</v>
      </c>
      <c r="P114" s="14"/>
      <c r="Q114" s="14">
        <v>0.0</v>
      </c>
      <c r="R114" s="14">
        <v>0.0</v>
      </c>
      <c r="S114" s="51" t="s">
        <v>1572</v>
      </c>
      <c r="T114" s="12" t="s">
        <v>49</v>
      </c>
      <c r="U114" s="13">
        <v>45419.0</v>
      </c>
      <c r="V114" s="11" t="s">
        <v>69</v>
      </c>
      <c r="W114" s="147" t="s">
        <v>695</v>
      </c>
      <c r="X114" s="21"/>
      <c r="Y114" s="22">
        <v>23460.0</v>
      </c>
      <c r="Z114" s="43" t="s">
        <v>538</v>
      </c>
      <c r="AA114" s="61"/>
      <c r="AB114" s="169">
        <v>13752.0</v>
      </c>
      <c r="AC114" s="169">
        <v>46326.0</v>
      </c>
      <c r="AD114" s="170"/>
      <c r="AE114" s="148"/>
      <c r="AF114" s="17" t="s">
        <v>560</v>
      </c>
      <c r="AG114" s="16" t="s">
        <v>743</v>
      </c>
      <c r="AH114" s="16" t="s">
        <v>154</v>
      </c>
      <c r="AI114" s="16"/>
      <c r="AJ114" s="16" t="s">
        <v>744</v>
      </c>
      <c r="AK114" s="11" t="s">
        <v>745</v>
      </c>
      <c r="AL114" s="148"/>
      <c r="AM114" s="23"/>
      <c r="AN114" s="171" t="s">
        <v>1573</v>
      </c>
    </row>
    <row r="115">
      <c r="A115" s="145"/>
      <c r="B115" s="157" t="s">
        <v>1092</v>
      </c>
      <c r="C115" s="12"/>
      <c r="D115" s="74">
        <v>45413.0</v>
      </c>
      <c r="E115" s="74"/>
      <c r="F115" s="12"/>
      <c r="G115" s="207"/>
      <c r="H115" s="14"/>
      <c r="I115" s="14"/>
      <c r="J115" s="12"/>
      <c r="K115" s="16"/>
      <c r="L115" s="16"/>
      <c r="M115" s="23"/>
      <c r="N115" s="12"/>
      <c r="O115" s="38"/>
      <c r="P115" s="14"/>
      <c r="Q115" s="14"/>
      <c r="R115" s="14"/>
      <c r="S115" s="208"/>
      <c r="T115" s="12"/>
      <c r="U115" s="74"/>
      <c r="V115" s="12"/>
      <c r="W115" s="172"/>
      <c r="X115" s="21"/>
      <c r="Y115" s="152"/>
      <c r="Z115" s="43"/>
      <c r="AA115" s="61"/>
      <c r="AB115" s="148"/>
      <c r="AC115" s="12"/>
      <c r="AD115" s="170"/>
      <c r="AE115" s="148"/>
      <c r="AF115" s="18"/>
      <c r="AG115" s="16" t="s">
        <v>1065</v>
      </c>
      <c r="AH115" s="16" t="s">
        <v>154</v>
      </c>
      <c r="AI115" s="16"/>
      <c r="AJ115" s="16"/>
      <c r="AK115" s="12"/>
      <c r="AL115" s="148"/>
      <c r="AM115" s="45" t="s">
        <v>1093</v>
      </c>
      <c r="AN115" s="171"/>
    </row>
    <row r="116">
      <c r="A116" s="145"/>
      <c r="B116" s="157" t="s">
        <v>1094</v>
      </c>
      <c r="C116" s="12"/>
      <c r="D116" s="74">
        <v>45425.0</v>
      </c>
      <c r="E116" s="74"/>
      <c r="F116" s="12"/>
      <c r="G116" s="207"/>
      <c r="H116" s="14"/>
      <c r="I116" s="14"/>
      <c r="J116" s="12"/>
      <c r="K116" s="16"/>
      <c r="L116" s="16"/>
      <c r="M116" s="23"/>
      <c r="N116" s="12"/>
      <c r="O116" s="38"/>
      <c r="P116" s="14"/>
      <c r="Q116" s="14"/>
      <c r="R116" s="14"/>
      <c r="S116" s="208"/>
      <c r="T116" s="12"/>
      <c r="U116" s="74"/>
      <c r="V116" s="12"/>
      <c r="W116" s="172"/>
      <c r="X116" s="21"/>
      <c r="Y116" s="152"/>
      <c r="Z116" s="43"/>
      <c r="AA116" s="61"/>
      <c r="AB116" s="148"/>
      <c r="AC116" s="12"/>
      <c r="AD116" s="170"/>
      <c r="AE116" s="148"/>
      <c r="AF116" s="18"/>
      <c r="AG116" s="16" t="s">
        <v>539</v>
      </c>
      <c r="AH116" s="16" t="s">
        <v>154</v>
      </c>
      <c r="AI116" s="16"/>
      <c r="AJ116" s="16"/>
      <c r="AK116" s="12"/>
      <c r="AL116" s="148"/>
      <c r="AM116" s="11" t="s">
        <v>1095</v>
      </c>
      <c r="AN116" s="171"/>
    </row>
    <row r="117">
      <c r="A117" s="145" t="s">
        <v>528</v>
      </c>
      <c r="B117" s="157" t="s">
        <v>747</v>
      </c>
      <c r="C117" s="11" t="s">
        <v>748</v>
      </c>
      <c r="D117" s="13">
        <v>45411.0</v>
      </c>
      <c r="E117" s="13">
        <v>45419.0</v>
      </c>
      <c r="F117" s="16" t="s">
        <v>45</v>
      </c>
      <c r="G117" s="23"/>
      <c r="H117" s="15"/>
      <c r="I117" s="15">
        <f t="shared" ref="I117:I118" si="42">(E117-D117)</f>
        <v>8</v>
      </c>
      <c r="J117" s="23"/>
      <c r="K117" s="11" t="s">
        <v>1574</v>
      </c>
      <c r="L117" s="16" t="s">
        <v>389</v>
      </c>
      <c r="M117" s="23"/>
      <c r="N117" s="11" t="s">
        <v>560</v>
      </c>
      <c r="O117" s="11" t="s">
        <v>585</v>
      </c>
      <c r="P117" s="168" t="s">
        <v>67</v>
      </c>
      <c r="Q117" s="17">
        <v>0.0</v>
      </c>
      <c r="R117" s="14">
        <v>0.0</v>
      </c>
      <c r="S117" s="16" t="s">
        <v>389</v>
      </c>
      <c r="T117" s="12" t="s">
        <v>49</v>
      </c>
      <c r="U117" s="13">
        <v>45415.0</v>
      </c>
      <c r="V117" s="11" t="s">
        <v>53</v>
      </c>
      <c r="W117" s="20" t="s">
        <v>750</v>
      </c>
      <c r="X117" s="21">
        <f>(LEFT(W117,LEN(W117)-8))*1000</f>
        <v>10300</v>
      </c>
      <c r="Y117" s="22">
        <v>7512.0</v>
      </c>
      <c r="Z117" s="43" t="s">
        <v>538</v>
      </c>
      <c r="AA117" s="20">
        <v>63801.0</v>
      </c>
      <c r="AB117" s="12"/>
      <c r="AC117" s="12"/>
      <c r="AD117" s="20">
        <f t="shared" ref="AD117:AD118" si="43">AA117</f>
        <v>63801</v>
      </c>
      <c r="AE117" s="11">
        <v>37.0</v>
      </c>
      <c r="AF117" s="17" t="s">
        <v>389</v>
      </c>
      <c r="AG117" s="16" t="s">
        <v>224</v>
      </c>
      <c r="AH117" s="16" t="s">
        <v>225</v>
      </c>
      <c r="AI117" s="16"/>
      <c r="AJ117" s="16" t="s">
        <v>751</v>
      </c>
      <c r="AK117" s="11" t="s">
        <v>752</v>
      </c>
      <c r="AL117" s="148"/>
      <c r="AM117" s="150" t="s">
        <v>753</v>
      </c>
      <c r="AN117" s="150" t="s">
        <v>754</v>
      </c>
    </row>
    <row r="118">
      <c r="A118" s="145" t="s">
        <v>528</v>
      </c>
      <c r="B118" s="157" t="s">
        <v>755</v>
      </c>
      <c r="C118" s="23"/>
      <c r="D118" s="13">
        <v>45407.0</v>
      </c>
      <c r="E118" s="74">
        <v>45422.0</v>
      </c>
      <c r="F118" s="12" t="s">
        <v>49</v>
      </c>
      <c r="G118" s="11" t="s">
        <v>756</v>
      </c>
      <c r="H118" s="14">
        <v>100.0</v>
      </c>
      <c r="I118" s="15">
        <f t="shared" si="42"/>
        <v>15</v>
      </c>
      <c r="J118" s="23"/>
      <c r="K118" s="23"/>
      <c r="L118" s="23"/>
      <c r="M118" s="23"/>
      <c r="N118" s="11" t="s">
        <v>560</v>
      </c>
      <c r="O118" s="16" t="s">
        <v>585</v>
      </c>
      <c r="P118" s="168" t="s">
        <v>67</v>
      </c>
      <c r="Q118" s="15"/>
      <c r="R118" s="17">
        <v>40.0</v>
      </c>
      <c r="S118" s="16" t="s">
        <v>647</v>
      </c>
      <c r="T118" s="12" t="s">
        <v>49</v>
      </c>
      <c r="U118" s="13">
        <v>45410.0</v>
      </c>
      <c r="V118" s="11" t="s">
        <v>69</v>
      </c>
      <c r="W118" s="61"/>
      <c r="X118" s="21"/>
      <c r="Y118" s="152"/>
      <c r="Z118" s="43" t="s">
        <v>538</v>
      </c>
      <c r="AA118" s="172"/>
      <c r="AB118" s="172"/>
      <c r="AC118" s="12"/>
      <c r="AD118" s="61" t="str">
        <f t="shared" si="43"/>
        <v/>
      </c>
      <c r="AE118" s="172"/>
      <c r="AF118" s="18"/>
      <c r="AG118" s="16" t="s">
        <v>87</v>
      </c>
      <c r="AH118" s="16" t="s">
        <v>88</v>
      </c>
      <c r="AI118" s="16"/>
      <c r="AJ118" s="16"/>
      <c r="AK118" s="12"/>
      <c r="AL118" s="148"/>
      <c r="AM118" s="45" t="s">
        <v>757</v>
      </c>
      <c r="AN118" s="173"/>
    </row>
    <row r="119">
      <c r="A119" s="145"/>
      <c r="B119" s="157" t="s">
        <v>1096</v>
      </c>
      <c r="C119" s="23"/>
      <c r="D119" s="74">
        <v>45407.0</v>
      </c>
      <c r="E119" s="74"/>
      <c r="F119" s="12"/>
      <c r="G119" s="12"/>
      <c r="H119" s="14"/>
      <c r="I119" s="15"/>
      <c r="J119" s="23"/>
      <c r="K119" s="23"/>
      <c r="L119" s="23"/>
      <c r="M119" s="23"/>
      <c r="N119" s="12"/>
      <c r="O119" s="16"/>
      <c r="P119" s="168"/>
      <c r="Q119" s="15"/>
      <c r="R119" s="18"/>
      <c r="S119" s="16"/>
      <c r="T119" s="12"/>
      <c r="U119" s="74"/>
      <c r="V119" s="12"/>
      <c r="W119" s="61"/>
      <c r="X119" s="21"/>
      <c r="Y119" s="152"/>
      <c r="Z119" s="43"/>
      <c r="AA119" s="172"/>
      <c r="AB119" s="172"/>
      <c r="AC119" s="12"/>
      <c r="AD119" s="29"/>
      <c r="AE119" s="172"/>
      <c r="AF119" s="18"/>
      <c r="AG119" s="16" t="s">
        <v>637</v>
      </c>
      <c r="AH119" s="16" t="s">
        <v>638</v>
      </c>
      <c r="AI119" s="16"/>
      <c r="AJ119" s="16"/>
      <c r="AK119" s="12"/>
      <c r="AL119" s="148"/>
      <c r="AM119" s="45" t="s">
        <v>1097</v>
      </c>
      <c r="AN119" s="173"/>
    </row>
    <row r="120">
      <c r="A120" s="145" t="s">
        <v>528</v>
      </c>
      <c r="B120" s="157" t="s">
        <v>758</v>
      </c>
      <c r="C120" s="11" t="s">
        <v>759</v>
      </c>
      <c r="D120" s="13">
        <v>45407.0</v>
      </c>
      <c r="E120" s="74">
        <v>45422.0</v>
      </c>
      <c r="F120" s="16" t="s">
        <v>49</v>
      </c>
      <c r="G120" s="23"/>
      <c r="H120" s="15"/>
      <c r="I120" s="15">
        <f t="shared" ref="I120:I121" si="44">(E120-D120)</f>
        <v>15</v>
      </c>
      <c r="J120" s="23"/>
      <c r="K120" s="16" t="s">
        <v>740</v>
      </c>
      <c r="L120" s="16" t="s">
        <v>560</v>
      </c>
      <c r="M120" s="23"/>
      <c r="N120" s="11" t="s">
        <v>560</v>
      </c>
      <c r="O120" s="51" t="s">
        <v>585</v>
      </c>
      <c r="P120" s="168" t="s">
        <v>67</v>
      </c>
      <c r="Q120" s="17">
        <v>7.0</v>
      </c>
      <c r="R120" s="17">
        <v>9.0</v>
      </c>
      <c r="S120" s="16" t="s">
        <v>560</v>
      </c>
      <c r="T120" s="16" t="s">
        <v>45</v>
      </c>
      <c r="U120" s="16" t="s">
        <v>538</v>
      </c>
      <c r="V120" s="11" t="s">
        <v>69</v>
      </c>
      <c r="W120" s="174"/>
      <c r="X120" s="21"/>
      <c r="Y120" s="22">
        <v>34552.0</v>
      </c>
      <c r="Z120" s="52"/>
      <c r="AA120" s="20" t="s">
        <v>760</v>
      </c>
      <c r="AB120" s="20">
        <v>6381.0</v>
      </c>
      <c r="AC120" s="20">
        <v>28658.0</v>
      </c>
      <c r="AE120" s="172"/>
      <c r="AF120" s="17" t="s">
        <v>389</v>
      </c>
      <c r="AG120" s="16" t="s">
        <v>761</v>
      </c>
      <c r="AH120" s="16" t="s">
        <v>282</v>
      </c>
      <c r="AI120" s="16"/>
      <c r="AJ120" s="16" t="s">
        <v>762</v>
      </c>
      <c r="AK120" s="11" t="s">
        <v>541</v>
      </c>
      <c r="AL120" s="25" t="s">
        <v>1575</v>
      </c>
      <c r="AM120" s="23"/>
      <c r="AN120" s="11" t="s">
        <v>1576</v>
      </c>
    </row>
    <row r="121">
      <c r="A121" s="145" t="s">
        <v>528</v>
      </c>
      <c r="B121" s="157" t="s">
        <v>765</v>
      </c>
      <c r="C121" s="11" t="s">
        <v>766</v>
      </c>
      <c r="D121" s="13">
        <v>45411.0</v>
      </c>
      <c r="E121" s="13">
        <v>45411.0</v>
      </c>
      <c r="F121" s="12" t="s">
        <v>45</v>
      </c>
      <c r="G121" s="11">
        <v>25.0</v>
      </c>
      <c r="H121" s="14">
        <v>25.0</v>
      </c>
      <c r="I121" s="15">
        <f t="shared" si="44"/>
        <v>0</v>
      </c>
      <c r="J121" s="23"/>
      <c r="K121" s="16" t="s">
        <v>740</v>
      </c>
      <c r="L121" s="16" t="s">
        <v>560</v>
      </c>
      <c r="M121" s="23"/>
      <c r="N121" s="11" t="s">
        <v>560</v>
      </c>
      <c r="O121" s="11" t="s">
        <v>585</v>
      </c>
      <c r="P121" s="168" t="s">
        <v>67</v>
      </c>
      <c r="Q121" s="15"/>
      <c r="R121" s="17">
        <v>16.0</v>
      </c>
      <c r="S121" s="23"/>
      <c r="T121" s="16" t="s">
        <v>49</v>
      </c>
      <c r="U121" s="42"/>
      <c r="V121" s="67" t="s">
        <v>69</v>
      </c>
      <c r="W121" s="174"/>
      <c r="X121" s="21"/>
      <c r="Y121" s="22">
        <v>30714.0</v>
      </c>
      <c r="Z121" s="52"/>
      <c r="AA121" s="20" t="s">
        <v>1577</v>
      </c>
      <c r="AB121" s="20">
        <v>11180.0</v>
      </c>
      <c r="AC121" s="20">
        <v>30220.0</v>
      </c>
      <c r="AE121" s="11">
        <v>6.0</v>
      </c>
      <c r="AF121" s="17" t="s">
        <v>389</v>
      </c>
      <c r="AG121" s="16" t="s">
        <v>768</v>
      </c>
      <c r="AH121" s="16" t="s">
        <v>259</v>
      </c>
      <c r="AI121" s="16"/>
      <c r="AJ121" s="16" t="s">
        <v>769</v>
      </c>
      <c r="AK121" s="11" t="s">
        <v>770</v>
      </c>
      <c r="AL121" s="148"/>
      <c r="AM121" s="23"/>
      <c r="AN121" s="23"/>
    </row>
    <row r="122">
      <c r="A122" s="145"/>
      <c r="B122" s="157" t="s">
        <v>1098</v>
      </c>
      <c r="C122" s="12"/>
      <c r="D122" s="74"/>
      <c r="E122" s="74"/>
      <c r="F122" s="12"/>
      <c r="G122" s="12"/>
      <c r="H122" s="14"/>
      <c r="I122" s="15"/>
      <c r="J122" s="23"/>
      <c r="K122" s="16"/>
      <c r="L122" s="16"/>
      <c r="M122" s="23"/>
      <c r="N122" s="12"/>
      <c r="O122" s="12"/>
      <c r="P122" s="168"/>
      <c r="Q122" s="15"/>
      <c r="R122" s="18"/>
      <c r="S122" s="23"/>
      <c r="T122" s="16"/>
      <c r="U122" s="42"/>
      <c r="V122" s="55"/>
      <c r="W122" s="174"/>
      <c r="X122" s="21"/>
      <c r="Y122" s="152"/>
      <c r="Z122" s="52"/>
      <c r="AA122" s="61"/>
      <c r="AB122" s="61"/>
      <c r="AC122" s="61"/>
      <c r="AE122" s="12"/>
      <c r="AF122" s="18"/>
      <c r="AG122" s="16"/>
      <c r="AH122" s="16"/>
      <c r="AI122" s="16"/>
      <c r="AJ122" s="16"/>
      <c r="AK122" s="12"/>
      <c r="AL122" s="148"/>
      <c r="AM122" s="23"/>
      <c r="AN122" s="23"/>
    </row>
    <row r="123">
      <c r="A123" s="145" t="s">
        <v>528</v>
      </c>
      <c r="B123" s="157" t="s">
        <v>771</v>
      </c>
      <c r="C123" s="11" t="s">
        <v>545</v>
      </c>
      <c r="D123" s="13">
        <v>45408.0</v>
      </c>
      <c r="E123" s="13">
        <v>45422.0</v>
      </c>
      <c r="F123" s="16" t="s">
        <v>45</v>
      </c>
      <c r="G123" s="23"/>
      <c r="H123" s="15"/>
      <c r="I123" s="15">
        <f>(E123-D123)</f>
        <v>14</v>
      </c>
      <c r="J123" s="23"/>
      <c r="K123" s="23"/>
      <c r="L123" s="23"/>
      <c r="M123" s="23"/>
      <c r="N123" s="23"/>
      <c r="O123" s="23"/>
      <c r="P123" s="18"/>
      <c r="Q123" s="18"/>
      <c r="R123" s="17">
        <v>2.0</v>
      </c>
      <c r="S123" s="16" t="s">
        <v>389</v>
      </c>
      <c r="T123" s="74"/>
      <c r="U123" s="13">
        <v>45409.0</v>
      </c>
      <c r="V123" s="11" t="s">
        <v>69</v>
      </c>
      <c r="W123" s="20" t="s">
        <v>772</v>
      </c>
      <c r="X123" s="21">
        <f>(LEFT(W123,LEN(W123)-8))*1000</f>
        <v>2730</v>
      </c>
      <c r="Y123" s="22">
        <v>35000.0</v>
      </c>
      <c r="Z123" s="52"/>
      <c r="AA123" s="20" t="s">
        <v>1578</v>
      </c>
      <c r="AB123" s="61"/>
      <c r="AC123" s="61"/>
      <c r="AD123" s="61"/>
      <c r="AE123" s="11">
        <v>55.0</v>
      </c>
      <c r="AF123" s="17" t="s">
        <v>389</v>
      </c>
      <c r="AG123" s="16" t="s">
        <v>774</v>
      </c>
      <c r="AH123" s="16" t="s">
        <v>225</v>
      </c>
      <c r="AI123" s="16"/>
      <c r="AJ123" s="16" t="s">
        <v>775</v>
      </c>
      <c r="AK123" s="11" t="s">
        <v>776</v>
      </c>
      <c r="AL123" s="148"/>
      <c r="AM123" s="23"/>
      <c r="AN123" s="11" t="s">
        <v>777</v>
      </c>
    </row>
    <row r="124">
      <c r="A124" s="145"/>
      <c r="B124" s="157" t="s">
        <v>1099</v>
      </c>
      <c r="C124" s="12"/>
      <c r="D124" s="74">
        <v>45418.0</v>
      </c>
      <c r="E124" s="74">
        <v>45418.0</v>
      </c>
      <c r="F124" s="16"/>
      <c r="G124" s="23"/>
      <c r="H124" s="15"/>
      <c r="I124" s="15"/>
      <c r="J124" s="23"/>
      <c r="K124" s="23"/>
      <c r="L124" s="23"/>
      <c r="M124" s="23"/>
      <c r="N124" s="23"/>
      <c r="O124" s="23"/>
      <c r="P124" s="18"/>
      <c r="Q124" s="18"/>
      <c r="R124" s="18"/>
      <c r="S124" s="16"/>
      <c r="T124" s="74"/>
      <c r="U124" s="74"/>
      <c r="V124" s="12"/>
      <c r="W124" s="61"/>
      <c r="X124" s="21"/>
      <c r="Y124" s="152"/>
      <c r="Z124" s="52"/>
      <c r="AA124" s="61"/>
      <c r="AB124" s="61"/>
      <c r="AC124" s="61"/>
      <c r="AD124" s="212"/>
      <c r="AE124" s="12"/>
      <c r="AF124" s="18"/>
      <c r="AG124" s="16" t="s">
        <v>1100</v>
      </c>
      <c r="AH124" s="16" t="s">
        <v>1101</v>
      </c>
      <c r="AI124" s="16"/>
      <c r="AJ124" s="16"/>
      <c r="AK124" s="12"/>
      <c r="AL124" s="148"/>
      <c r="AM124" s="45" t="s">
        <v>1102</v>
      </c>
      <c r="AN124" s="12"/>
    </row>
    <row r="125">
      <c r="A125" s="145"/>
      <c r="B125" s="157" t="s">
        <v>1103</v>
      </c>
      <c r="C125" s="12"/>
      <c r="D125" s="74">
        <v>45413.0</v>
      </c>
      <c r="E125" s="74"/>
      <c r="F125" s="16"/>
      <c r="G125" s="23"/>
      <c r="H125" s="15"/>
      <c r="I125" s="15"/>
      <c r="J125" s="23"/>
      <c r="K125" s="23"/>
      <c r="L125" s="23"/>
      <c r="M125" s="23"/>
      <c r="N125" s="23"/>
      <c r="O125" s="23"/>
      <c r="P125" s="18"/>
      <c r="Q125" s="18"/>
      <c r="R125" s="18"/>
      <c r="S125" s="16"/>
      <c r="T125" s="74"/>
      <c r="U125" s="74"/>
      <c r="V125" s="12"/>
      <c r="W125" s="61"/>
      <c r="X125" s="21"/>
      <c r="Y125" s="152"/>
      <c r="Z125" s="52"/>
      <c r="AA125" s="61"/>
      <c r="AB125" s="61"/>
      <c r="AC125" s="61"/>
      <c r="AD125" s="212"/>
      <c r="AE125" s="12"/>
      <c r="AF125" s="18"/>
      <c r="AG125" s="16" t="s">
        <v>1104</v>
      </c>
      <c r="AH125" s="16" t="s">
        <v>1105</v>
      </c>
      <c r="AI125" s="16"/>
      <c r="AJ125" s="16"/>
      <c r="AK125" s="12"/>
      <c r="AL125" s="148"/>
      <c r="AM125" s="45" t="s">
        <v>1106</v>
      </c>
      <c r="AN125" s="12"/>
    </row>
    <row r="126">
      <c r="A126" s="145" t="s">
        <v>528</v>
      </c>
      <c r="B126" s="157" t="s">
        <v>778</v>
      </c>
      <c r="C126" s="23"/>
      <c r="D126" s="13">
        <v>45408.0</v>
      </c>
      <c r="E126" s="74">
        <v>45422.0</v>
      </c>
      <c r="F126" s="16" t="s">
        <v>49</v>
      </c>
      <c r="G126" s="23"/>
      <c r="H126" s="15"/>
      <c r="I126" s="15">
        <f t="shared" ref="I126:I128" si="45">(E126-D126)</f>
        <v>14</v>
      </c>
      <c r="J126" s="23"/>
      <c r="K126" s="23"/>
      <c r="L126" s="23"/>
      <c r="M126" s="23"/>
      <c r="N126" s="23"/>
      <c r="O126" s="11" t="s">
        <v>585</v>
      </c>
      <c r="P126" s="168" t="s">
        <v>67</v>
      </c>
      <c r="Q126" s="17">
        <v>9.0</v>
      </c>
      <c r="R126" s="17">
        <v>12.0</v>
      </c>
      <c r="S126" s="11" t="s">
        <v>560</v>
      </c>
      <c r="T126" s="16" t="s">
        <v>45</v>
      </c>
      <c r="U126" s="42"/>
      <c r="V126" s="11" t="s">
        <v>69</v>
      </c>
      <c r="W126" s="174"/>
      <c r="X126" s="21"/>
      <c r="Y126" s="22">
        <v>3493.0</v>
      </c>
      <c r="Z126" s="52"/>
      <c r="AA126" s="20" t="s">
        <v>779</v>
      </c>
      <c r="AB126" s="20">
        <v>8900.0</v>
      </c>
      <c r="AC126" s="20">
        <v>27065.0</v>
      </c>
      <c r="AE126" s="172"/>
      <c r="AF126" s="160"/>
      <c r="AG126" s="16" t="s">
        <v>780</v>
      </c>
      <c r="AH126" s="16" t="s">
        <v>313</v>
      </c>
      <c r="AI126" s="16"/>
      <c r="AJ126" s="16" t="s">
        <v>781</v>
      </c>
      <c r="AK126" s="11" t="s">
        <v>782</v>
      </c>
      <c r="AL126" s="148"/>
      <c r="AM126" s="23"/>
      <c r="AN126" s="11" t="s">
        <v>1579</v>
      </c>
    </row>
    <row r="127">
      <c r="A127" s="145" t="s">
        <v>528</v>
      </c>
      <c r="B127" s="32" t="s">
        <v>784</v>
      </c>
      <c r="C127" s="11" t="s">
        <v>785</v>
      </c>
      <c r="D127" s="42">
        <f>D47:G47</f>
        <v>45407</v>
      </c>
      <c r="E127" s="42">
        <f>E47</f>
        <v>45420</v>
      </c>
      <c r="F127" s="16" t="s">
        <v>45</v>
      </c>
      <c r="G127" s="73">
        <f>G47</f>
        <v>300</v>
      </c>
      <c r="H127" s="14">
        <v>300.0</v>
      </c>
      <c r="I127" s="15">
        <f t="shared" si="45"/>
        <v>13</v>
      </c>
      <c r="J127" s="23" t="str">
        <f>J47</f>
        <v>graffiti, flag change</v>
      </c>
      <c r="K127" s="23"/>
      <c r="L127" s="23"/>
      <c r="M127" s="23"/>
      <c r="N127" s="23"/>
      <c r="O127" s="23" t="str">
        <f>O47</f>
        <v>off campus</v>
      </c>
      <c r="P127" s="15"/>
      <c r="Q127" s="15"/>
      <c r="R127" s="15"/>
      <c r="S127" s="23"/>
      <c r="T127" s="42"/>
      <c r="U127" s="42"/>
      <c r="V127" s="11" t="s">
        <v>69</v>
      </c>
      <c r="W127" s="174"/>
      <c r="X127" s="21"/>
      <c r="Y127" s="22">
        <v>30608.0</v>
      </c>
      <c r="Z127" s="52"/>
      <c r="AA127" s="20" t="s">
        <v>786</v>
      </c>
      <c r="AB127" s="20">
        <v>11505.0</v>
      </c>
      <c r="AC127" s="20">
        <v>40306.0</v>
      </c>
      <c r="AE127" s="11">
        <v>35.0</v>
      </c>
      <c r="AF127" s="17" t="s">
        <v>389</v>
      </c>
      <c r="AG127" s="16" t="s">
        <v>787</v>
      </c>
      <c r="AH127" s="16" t="s">
        <v>392</v>
      </c>
      <c r="AI127" s="16"/>
      <c r="AJ127" s="16" t="s">
        <v>788</v>
      </c>
      <c r="AK127" s="11" t="s">
        <v>789</v>
      </c>
      <c r="AL127" s="148"/>
      <c r="AM127" s="23"/>
      <c r="AN127" s="16" t="s">
        <v>316</v>
      </c>
    </row>
    <row r="128">
      <c r="A128" s="145" t="s">
        <v>528</v>
      </c>
      <c r="B128" s="32" t="s">
        <v>790</v>
      </c>
      <c r="C128" s="11" t="s">
        <v>791</v>
      </c>
      <c r="D128" s="42">
        <f t="shared" ref="D128:E128" si="46">D127</f>
        <v>45407</v>
      </c>
      <c r="E128" s="42">
        <f t="shared" si="46"/>
        <v>45420</v>
      </c>
      <c r="F128" s="16" t="s">
        <v>45</v>
      </c>
      <c r="G128" s="73">
        <f>G127</f>
        <v>300</v>
      </c>
      <c r="H128" s="14">
        <v>300.0</v>
      </c>
      <c r="I128" s="15">
        <f t="shared" si="45"/>
        <v>13</v>
      </c>
      <c r="J128" s="23" t="str">
        <f>J127</f>
        <v>graffiti, flag change</v>
      </c>
      <c r="K128" s="23"/>
      <c r="L128" s="23"/>
      <c r="M128" s="23"/>
      <c r="N128" s="23"/>
      <c r="O128" s="23" t="str">
        <f>O127</f>
        <v>off campus</v>
      </c>
      <c r="P128" s="15"/>
      <c r="Q128" s="15"/>
      <c r="R128" s="15"/>
      <c r="S128" s="23"/>
      <c r="T128" s="42"/>
      <c r="U128" s="42"/>
      <c r="V128" s="11" t="s">
        <v>69</v>
      </c>
      <c r="W128" s="174"/>
      <c r="X128" s="175"/>
      <c r="Y128" s="174"/>
      <c r="Z128" s="52"/>
      <c r="AA128" s="20" t="s">
        <v>786</v>
      </c>
      <c r="AB128" s="20">
        <v>11505.0</v>
      </c>
      <c r="AC128" s="20">
        <v>40306.0</v>
      </c>
      <c r="AE128" s="11">
        <v>63.0</v>
      </c>
      <c r="AF128" s="17" t="s">
        <v>389</v>
      </c>
      <c r="AG128" s="16" t="s">
        <v>391</v>
      </c>
      <c r="AH128" s="16" t="s">
        <v>392</v>
      </c>
      <c r="AI128" s="16"/>
      <c r="AJ128" s="16" t="s">
        <v>788</v>
      </c>
      <c r="AK128" s="11" t="s">
        <v>789</v>
      </c>
      <c r="AL128" s="148"/>
      <c r="AM128" s="23"/>
      <c r="AN128" s="16" t="s">
        <v>316</v>
      </c>
    </row>
    <row r="129">
      <c r="A129" s="145"/>
      <c r="B129" s="177" t="s">
        <v>1107</v>
      </c>
      <c r="C129" s="12"/>
      <c r="D129" s="42"/>
      <c r="E129" s="42"/>
      <c r="F129" s="16"/>
      <c r="G129" s="23"/>
      <c r="H129" s="14"/>
      <c r="I129" s="15"/>
      <c r="J129" s="23"/>
      <c r="K129" s="23"/>
      <c r="L129" s="23"/>
      <c r="M129" s="23"/>
      <c r="N129" s="23"/>
      <c r="O129" s="23"/>
      <c r="P129" s="15"/>
      <c r="Q129" s="15"/>
      <c r="R129" s="15"/>
      <c r="S129" s="23"/>
      <c r="T129" s="42"/>
      <c r="U129" s="42"/>
      <c r="V129" s="12"/>
      <c r="W129" s="174"/>
      <c r="X129" s="21"/>
      <c r="Y129" s="152"/>
      <c r="Z129" s="52"/>
      <c r="AA129" s="61"/>
      <c r="AB129" s="61"/>
      <c r="AC129" s="61"/>
      <c r="AE129" s="12"/>
      <c r="AF129" s="18"/>
      <c r="AG129" s="16"/>
      <c r="AH129" s="16"/>
      <c r="AI129" s="16"/>
      <c r="AJ129" s="16"/>
      <c r="AK129" s="12"/>
      <c r="AL129" s="148"/>
      <c r="AM129" s="23"/>
      <c r="AN129" s="16"/>
    </row>
    <row r="130">
      <c r="A130" s="176" t="s">
        <v>792</v>
      </c>
      <c r="B130" s="32" t="s">
        <v>793</v>
      </c>
      <c r="C130" s="11" t="s">
        <v>1580</v>
      </c>
      <c r="D130" s="19">
        <v>45418.0</v>
      </c>
      <c r="E130" s="19">
        <v>45419.0</v>
      </c>
      <c r="F130" s="16" t="s">
        <v>45</v>
      </c>
      <c r="G130" s="23"/>
      <c r="H130" s="15"/>
      <c r="I130" s="15">
        <f>(E130-D130)</f>
        <v>1</v>
      </c>
      <c r="J130" s="23"/>
      <c r="K130" s="16" t="s">
        <v>795</v>
      </c>
      <c r="L130" s="16" t="s">
        <v>560</v>
      </c>
      <c r="M130" s="23"/>
      <c r="N130" s="11" t="s">
        <v>45</v>
      </c>
      <c r="O130" s="11" t="s">
        <v>796</v>
      </c>
      <c r="P130" s="168" t="s">
        <v>67</v>
      </c>
      <c r="Q130" s="17">
        <v>70.0</v>
      </c>
      <c r="R130" s="17">
        <v>132.0</v>
      </c>
      <c r="S130" s="12"/>
      <c r="T130" s="11" t="s">
        <v>49</v>
      </c>
      <c r="U130" s="19">
        <v>45419.0</v>
      </c>
      <c r="V130" s="11" t="s">
        <v>69</v>
      </c>
      <c r="W130" s="20" t="s">
        <v>797</v>
      </c>
      <c r="X130" s="21" t="str">
        <f>LEFT(W130, LEN(W130)-8)</f>
        <v>507</v>
      </c>
      <c r="Y130" s="22">
        <v>24231.0</v>
      </c>
      <c r="Z130" s="52"/>
      <c r="AA130" s="20" t="s">
        <v>798</v>
      </c>
      <c r="AB130" s="20">
        <v>32794.0</v>
      </c>
      <c r="AC130" s="20">
        <v>54730.0</v>
      </c>
      <c r="AE130" s="11">
        <v>36.5</v>
      </c>
      <c r="AF130" s="17" t="s">
        <v>560</v>
      </c>
      <c r="AG130" s="16" t="s">
        <v>799</v>
      </c>
      <c r="AH130" s="16" t="s">
        <v>112</v>
      </c>
      <c r="AI130" s="16"/>
      <c r="AJ130" s="16" t="s">
        <v>800</v>
      </c>
      <c r="AK130" s="11" t="s">
        <v>801</v>
      </c>
      <c r="AL130" s="23"/>
      <c r="AM130" s="23"/>
      <c r="AN130" s="23"/>
    </row>
    <row r="131">
      <c r="A131" s="176" t="s">
        <v>792</v>
      </c>
      <c r="B131" s="32" t="s">
        <v>802</v>
      </c>
      <c r="C131" s="11" t="s">
        <v>803</v>
      </c>
      <c r="D131" s="19">
        <v>45404.0</v>
      </c>
      <c r="E131" s="19"/>
      <c r="F131" s="12" t="s">
        <v>49</v>
      </c>
      <c r="G131" s="11">
        <v>48.0</v>
      </c>
      <c r="H131" s="14">
        <v>48.0</v>
      </c>
      <c r="I131" s="15">
        <v>18.0</v>
      </c>
      <c r="J131" s="11" t="s">
        <v>804</v>
      </c>
      <c r="K131" s="16" t="s">
        <v>805</v>
      </c>
      <c r="L131" s="16" t="s">
        <v>560</v>
      </c>
      <c r="M131" s="23"/>
      <c r="N131" s="11" t="s">
        <v>45</v>
      </c>
      <c r="O131" s="23"/>
      <c r="P131" s="14"/>
      <c r="Q131" s="14">
        <v>0.0</v>
      </c>
      <c r="R131" s="17">
        <v>1.0</v>
      </c>
      <c r="S131" s="12"/>
      <c r="T131" s="11" t="s">
        <v>45</v>
      </c>
      <c r="U131" s="42"/>
      <c r="V131" s="11" t="s">
        <v>69</v>
      </c>
      <c r="W131" s="20" t="s">
        <v>806</v>
      </c>
      <c r="X131" s="21">
        <f t="shared" ref="X131:X132" si="47">(LEFT(W131,LEN(W131)-8))*1000</f>
        <v>17900</v>
      </c>
      <c r="Y131" s="22">
        <v>32695.0</v>
      </c>
      <c r="Z131" s="52"/>
      <c r="AA131" s="20" t="s">
        <v>807</v>
      </c>
      <c r="AB131" s="20">
        <v>9529.0</v>
      </c>
      <c r="AC131" s="20">
        <v>30905.0</v>
      </c>
      <c r="AE131" s="23"/>
      <c r="AF131" s="17" t="s">
        <v>389</v>
      </c>
      <c r="AG131" s="16" t="s">
        <v>808</v>
      </c>
      <c r="AH131" s="16" t="s">
        <v>429</v>
      </c>
      <c r="AI131" s="16"/>
      <c r="AJ131" s="16" t="s">
        <v>809</v>
      </c>
      <c r="AK131" s="23"/>
      <c r="AL131" s="23"/>
      <c r="AM131" s="23"/>
      <c r="AN131" s="23"/>
    </row>
    <row r="132">
      <c r="A132" s="176" t="s">
        <v>792</v>
      </c>
      <c r="B132" s="32" t="s">
        <v>810</v>
      </c>
      <c r="C132" s="11" t="s">
        <v>811</v>
      </c>
      <c r="D132" s="19">
        <v>45404.0</v>
      </c>
      <c r="E132" s="19">
        <v>45414.0</v>
      </c>
      <c r="F132" s="12" t="s">
        <v>45</v>
      </c>
      <c r="G132" s="11">
        <v>36.0</v>
      </c>
      <c r="H132" s="14">
        <v>36.0</v>
      </c>
      <c r="I132" s="15">
        <f t="shared" ref="I132:I134" si="48">(E132-D132)</f>
        <v>10</v>
      </c>
      <c r="J132" s="23"/>
      <c r="K132" s="16" t="s">
        <v>805</v>
      </c>
      <c r="L132" s="16" t="s">
        <v>560</v>
      </c>
      <c r="M132" s="23"/>
      <c r="N132" s="11" t="s">
        <v>45</v>
      </c>
      <c r="O132" s="16" t="s">
        <v>812</v>
      </c>
      <c r="P132" s="168" t="s">
        <v>67</v>
      </c>
      <c r="Q132" s="17">
        <v>8.0</v>
      </c>
      <c r="R132" s="14">
        <v>9.0</v>
      </c>
      <c r="S132" s="12"/>
      <c r="T132" s="11" t="s">
        <v>49</v>
      </c>
      <c r="U132" s="19">
        <v>45413.0</v>
      </c>
      <c r="V132" s="11" t="s">
        <v>69</v>
      </c>
      <c r="W132" s="20" t="s">
        <v>813</v>
      </c>
      <c r="X132" s="21">
        <f t="shared" si="47"/>
        <v>3400</v>
      </c>
      <c r="Y132" s="22">
        <v>41444.0</v>
      </c>
      <c r="Z132" s="52"/>
      <c r="AA132" s="20" t="s">
        <v>814</v>
      </c>
      <c r="AB132" s="20">
        <v>36938.0</v>
      </c>
      <c r="AC132" s="20">
        <v>59050.0</v>
      </c>
      <c r="AE132" s="11">
        <v>33.0</v>
      </c>
      <c r="AF132" s="17" t="s">
        <v>389</v>
      </c>
      <c r="AG132" s="16" t="s">
        <v>815</v>
      </c>
      <c r="AH132" s="16" t="s">
        <v>347</v>
      </c>
      <c r="AI132" s="16"/>
      <c r="AJ132" s="16" t="s">
        <v>816</v>
      </c>
      <c r="AK132" s="11" t="s">
        <v>817</v>
      </c>
      <c r="AL132" s="23"/>
      <c r="AM132" s="23"/>
      <c r="AN132" s="23"/>
    </row>
    <row r="133">
      <c r="A133" s="176" t="s">
        <v>792</v>
      </c>
      <c r="B133" s="32" t="s">
        <v>818</v>
      </c>
      <c r="C133" s="11" t="s">
        <v>819</v>
      </c>
      <c r="D133" s="19">
        <v>45404.0</v>
      </c>
      <c r="E133" s="19">
        <v>45426.0</v>
      </c>
      <c r="F133" s="12" t="s">
        <v>45</v>
      </c>
      <c r="G133" s="11">
        <v>24.0</v>
      </c>
      <c r="H133" s="14">
        <v>24.0</v>
      </c>
      <c r="I133" s="15">
        <f t="shared" si="48"/>
        <v>22</v>
      </c>
      <c r="J133" s="12"/>
      <c r="K133" s="11" t="s">
        <v>820</v>
      </c>
      <c r="L133" s="16" t="s">
        <v>389</v>
      </c>
      <c r="M133" s="23"/>
      <c r="N133" s="11" t="s">
        <v>45</v>
      </c>
      <c r="O133" s="16" t="s">
        <v>812</v>
      </c>
      <c r="P133" s="168" t="s">
        <v>67</v>
      </c>
      <c r="Q133" s="17">
        <v>2.0</v>
      </c>
      <c r="R133" s="14">
        <v>7.0</v>
      </c>
      <c r="S133" s="12"/>
      <c r="T133" s="11" t="s">
        <v>45</v>
      </c>
      <c r="U133" s="42"/>
      <c r="V133" s="11" t="s">
        <v>69</v>
      </c>
      <c r="W133" s="20" t="s">
        <v>821</v>
      </c>
      <c r="X133" s="21" t="str">
        <f>LEFT(W133, LEN(W133)-8)</f>
        <v>589</v>
      </c>
      <c r="Y133" s="22">
        <v>15914.0</v>
      </c>
      <c r="Z133" s="52"/>
      <c r="AA133" s="43" t="s">
        <v>822</v>
      </c>
      <c r="AB133" s="43">
        <v>27514.0</v>
      </c>
      <c r="AC133" s="43">
        <v>50433.0</v>
      </c>
      <c r="AE133" s="23"/>
      <c r="AF133" s="14" t="s">
        <v>560</v>
      </c>
      <c r="AG133" s="16" t="s">
        <v>823</v>
      </c>
      <c r="AH133" s="16" t="s">
        <v>824</v>
      </c>
      <c r="AI133" s="16"/>
      <c r="AJ133" s="16" t="s">
        <v>825</v>
      </c>
      <c r="AK133" s="11" t="s">
        <v>826</v>
      </c>
      <c r="AL133" s="23"/>
      <c r="AM133" s="23"/>
      <c r="AN133" s="23"/>
    </row>
    <row r="134">
      <c r="A134" s="176" t="s">
        <v>792</v>
      </c>
      <c r="B134" s="177" t="s">
        <v>827</v>
      </c>
      <c r="C134" s="23"/>
      <c r="D134" s="19"/>
      <c r="E134" s="19"/>
      <c r="F134" s="23"/>
      <c r="G134" s="23"/>
      <c r="H134" s="15"/>
      <c r="I134" s="15">
        <f t="shared" si="48"/>
        <v>0</v>
      </c>
      <c r="J134" s="23"/>
      <c r="K134" s="23"/>
      <c r="L134" s="23"/>
      <c r="M134" s="23"/>
      <c r="N134" s="23"/>
      <c r="O134" s="16"/>
      <c r="P134" s="18"/>
      <c r="Q134" s="18"/>
      <c r="R134" s="14"/>
      <c r="S134" s="23"/>
      <c r="T134" s="42"/>
      <c r="U134" s="42"/>
      <c r="V134" s="23"/>
      <c r="W134" s="52"/>
      <c r="X134" s="58"/>
      <c r="Y134" s="178"/>
      <c r="Z134" s="52"/>
      <c r="AA134" s="52"/>
      <c r="AB134" s="23"/>
      <c r="AC134" s="61" t="str">
        <f>AA134</f>
        <v/>
      </c>
      <c r="AE134" s="23"/>
      <c r="AF134" s="15"/>
      <c r="AG134" s="16"/>
      <c r="AH134" s="16"/>
      <c r="AI134" s="23"/>
      <c r="AJ134" s="23"/>
      <c r="AK134" s="23"/>
      <c r="AL134" s="23"/>
      <c r="AM134" s="23"/>
      <c r="AN134" s="16" t="s">
        <v>828</v>
      </c>
    </row>
    <row r="135">
      <c r="A135" s="176"/>
      <c r="B135" s="177" t="s">
        <v>1108</v>
      </c>
      <c r="C135" s="12"/>
      <c r="D135" s="19"/>
      <c r="E135" s="19"/>
      <c r="F135" s="12"/>
      <c r="G135" s="12"/>
      <c r="H135" s="14"/>
      <c r="I135" s="15"/>
      <c r="J135" s="12"/>
      <c r="K135" s="23"/>
      <c r="L135" s="12"/>
      <c r="M135" s="12"/>
      <c r="N135" s="12"/>
      <c r="O135" s="16"/>
      <c r="P135" s="168"/>
      <c r="Q135" s="18"/>
      <c r="R135" s="14"/>
      <c r="S135" s="16"/>
      <c r="T135" s="16"/>
      <c r="U135" s="42"/>
      <c r="V135" s="12"/>
      <c r="W135" s="61"/>
      <c r="X135" s="21"/>
      <c r="Y135" s="152"/>
      <c r="Z135" s="52"/>
      <c r="AA135" s="43"/>
      <c r="AB135" s="43"/>
      <c r="AC135" s="43"/>
      <c r="AE135" s="23"/>
      <c r="AF135" s="18"/>
      <c r="AG135" s="16"/>
      <c r="AH135" s="16"/>
      <c r="AI135" s="16"/>
      <c r="AJ135" s="16"/>
      <c r="AK135" s="12"/>
      <c r="AL135" s="23"/>
      <c r="AM135" s="23"/>
      <c r="AN135" s="23"/>
    </row>
    <row r="136">
      <c r="A136" s="176" t="s">
        <v>792</v>
      </c>
      <c r="B136" s="32" t="s">
        <v>829</v>
      </c>
      <c r="C136" s="11" t="s">
        <v>830</v>
      </c>
      <c r="D136" s="19">
        <v>45408.0</v>
      </c>
      <c r="E136" s="19">
        <v>45412.0</v>
      </c>
      <c r="F136" s="12" t="s">
        <v>45</v>
      </c>
      <c r="G136" s="11">
        <v>24.0</v>
      </c>
      <c r="H136" s="14">
        <v>24.0</v>
      </c>
      <c r="I136" s="15">
        <f t="shared" ref="I136:I138" si="49">(E136-D136)</f>
        <v>4</v>
      </c>
      <c r="J136" s="11" t="s">
        <v>831</v>
      </c>
      <c r="K136" s="23"/>
      <c r="L136" s="12"/>
      <c r="M136" s="11" t="s">
        <v>832</v>
      </c>
      <c r="N136" s="11" t="s">
        <v>45</v>
      </c>
      <c r="O136" s="16" t="s">
        <v>833</v>
      </c>
      <c r="P136" s="168" t="s">
        <v>67</v>
      </c>
      <c r="Q136" s="17">
        <v>3.0</v>
      </c>
      <c r="R136" s="14">
        <v>6.0</v>
      </c>
      <c r="S136" s="16"/>
      <c r="T136" s="16" t="s">
        <v>45</v>
      </c>
      <c r="U136" s="42"/>
      <c r="V136" s="11" t="s">
        <v>69</v>
      </c>
      <c r="W136" s="20" t="s">
        <v>834</v>
      </c>
      <c r="X136" s="21">
        <f>(LEFT(W136,LEN(W136)-8))*1000</f>
        <v>5240</v>
      </c>
      <c r="Y136" s="22">
        <v>19743.0</v>
      </c>
      <c r="Z136" s="52"/>
      <c r="AA136" s="43" t="s">
        <v>835</v>
      </c>
      <c r="AB136" s="43">
        <v>3509.5</v>
      </c>
      <c r="AC136" s="43">
        <v>18680.0</v>
      </c>
      <c r="AE136" s="23"/>
      <c r="AF136" s="17" t="s">
        <v>389</v>
      </c>
      <c r="AG136" s="16" t="s">
        <v>447</v>
      </c>
      <c r="AH136" s="16" t="s">
        <v>448</v>
      </c>
      <c r="AI136" s="16"/>
      <c r="AJ136" s="16" t="s">
        <v>836</v>
      </c>
      <c r="AK136" s="11" t="s">
        <v>837</v>
      </c>
      <c r="AL136" s="23"/>
      <c r="AM136" s="23"/>
      <c r="AN136" s="23"/>
    </row>
    <row r="137">
      <c r="A137" s="176" t="s">
        <v>792</v>
      </c>
      <c r="B137" s="32" t="s">
        <v>838</v>
      </c>
      <c r="C137" s="11" t="s">
        <v>839</v>
      </c>
      <c r="D137" s="19">
        <v>45413.0</v>
      </c>
      <c r="E137" s="19">
        <v>45420.0</v>
      </c>
      <c r="F137" s="16" t="s">
        <v>45</v>
      </c>
      <c r="G137" s="23"/>
      <c r="H137" s="15"/>
      <c r="I137" s="15">
        <f t="shared" si="49"/>
        <v>7</v>
      </c>
      <c r="J137" s="23"/>
      <c r="K137" s="23"/>
      <c r="L137" s="23"/>
      <c r="M137" s="23"/>
      <c r="N137" s="16"/>
      <c r="O137" s="23"/>
      <c r="P137" s="18"/>
      <c r="Q137" s="17">
        <v>1.0</v>
      </c>
      <c r="R137" s="14">
        <v>1.0</v>
      </c>
      <c r="S137" s="16"/>
      <c r="T137" s="16" t="s">
        <v>45</v>
      </c>
      <c r="U137" s="42"/>
      <c r="V137" s="11" t="s">
        <v>69</v>
      </c>
      <c r="W137" s="52"/>
      <c r="X137" s="21"/>
      <c r="Y137" s="22">
        <v>23461.0</v>
      </c>
      <c r="Z137" s="52"/>
      <c r="AA137" s="43" t="s">
        <v>840</v>
      </c>
      <c r="AB137" s="43">
        <v>7214.0</v>
      </c>
      <c r="AC137" s="179">
        <v>21338.0</v>
      </c>
      <c r="AE137" s="23"/>
      <c r="AF137" s="17" t="s">
        <v>389</v>
      </c>
      <c r="AG137" s="16" t="s">
        <v>841</v>
      </c>
      <c r="AH137" s="16" t="s">
        <v>448</v>
      </c>
      <c r="AI137" s="23"/>
      <c r="AJ137" s="23"/>
      <c r="AK137" s="23"/>
      <c r="AL137" s="23"/>
      <c r="AM137" s="11" t="s">
        <v>842</v>
      </c>
      <c r="AN137" s="23"/>
    </row>
    <row r="138">
      <c r="A138" s="176" t="s">
        <v>792</v>
      </c>
      <c r="B138" s="157" t="s">
        <v>843</v>
      </c>
      <c r="C138" s="11" t="s">
        <v>844</v>
      </c>
      <c r="D138" s="19">
        <v>45414.0</v>
      </c>
      <c r="E138" s="19">
        <v>45415.0</v>
      </c>
      <c r="F138" s="16" t="s">
        <v>45</v>
      </c>
      <c r="G138" s="23"/>
      <c r="H138" s="15"/>
      <c r="I138" s="15">
        <f t="shared" si="49"/>
        <v>1</v>
      </c>
      <c r="J138" s="23"/>
      <c r="K138" s="23"/>
      <c r="L138" s="23"/>
      <c r="M138" s="23"/>
      <c r="N138" s="23"/>
      <c r="O138" s="23"/>
      <c r="P138" s="14"/>
      <c r="Q138" s="14">
        <v>17.0</v>
      </c>
      <c r="R138" s="17">
        <v>17.0</v>
      </c>
      <c r="S138" s="23"/>
      <c r="T138" s="42"/>
      <c r="U138" s="42"/>
      <c r="V138" s="11" t="s">
        <v>53</v>
      </c>
      <c r="W138" s="52"/>
      <c r="X138" s="21"/>
      <c r="Y138" s="22">
        <v>8971.0</v>
      </c>
      <c r="Z138" s="52"/>
      <c r="AA138" s="20">
        <v>62693.0</v>
      </c>
      <c r="AB138" s="23"/>
      <c r="AC138" s="12"/>
      <c r="AD138" s="20">
        <f>AA138</f>
        <v>62693</v>
      </c>
      <c r="AE138" s="23"/>
      <c r="AF138" s="17" t="s">
        <v>389</v>
      </c>
      <c r="AG138" s="16" t="s">
        <v>845</v>
      </c>
      <c r="AH138" s="16" t="s">
        <v>379</v>
      </c>
      <c r="AI138" s="23"/>
      <c r="AJ138" s="23"/>
      <c r="AK138" s="23"/>
      <c r="AL138" s="23"/>
      <c r="AM138" s="23"/>
      <c r="AN138" s="23"/>
    </row>
    <row r="139">
      <c r="A139" s="176"/>
      <c r="B139" s="157" t="s">
        <v>1109</v>
      </c>
      <c r="C139" s="12"/>
      <c r="D139" s="19">
        <v>45411.0</v>
      </c>
      <c r="E139" s="19"/>
      <c r="F139" s="16"/>
      <c r="G139" s="23"/>
      <c r="H139" s="15"/>
      <c r="I139" s="15"/>
      <c r="J139" s="23"/>
      <c r="K139" s="23"/>
      <c r="L139" s="23"/>
      <c r="M139" s="23"/>
      <c r="N139" s="23"/>
      <c r="O139" s="23"/>
      <c r="P139" s="14"/>
      <c r="Q139" s="14"/>
      <c r="R139" s="18"/>
      <c r="S139" s="23"/>
      <c r="T139" s="42"/>
      <c r="U139" s="42"/>
      <c r="V139" s="12"/>
      <c r="W139" s="52"/>
      <c r="X139" s="21"/>
      <c r="Y139" s="152"/>
      <c r="Z139" s="52"/>
      <c r="AA139" s="61"/>
      <c r="AB139" s="23"/>
      <c r="AC139" s="12"/>
      <c r="AD139" s="12"/>
      <c r="AE139" s="23"/>
      <c r="AF139" s="18"/>
      <c r="AG139" s="16" t="s">
        <v>1110</v>
      </c>
      <c r="AH139" s="16" t="s">
        <v>1051</v>
      </c>
      <c r="AI139" s="23"/>
      <c r="AJ139" s="23"/>
      <c r="AK139" s="23"/>
      <c r="AL139" s="23"/>
      <c r="AM139" s="45" t="s">
        <v>1111</v>
      </c>
      <c r="AN139" s="23"/>
    </row>
    <row r="140">
      <c r="A140" s="176" t="s">
        <v>792</v>
      </c>
      <c r="B140" s="157" t="s">
        <v>846</v>
      </c>
      <c r="C140" s="11" t="s">
        <v>847</v>
      </c>
      <c r="D140" s="19">
        <v>45407.0</v>
      </c>
      <c r="E140" s="19">
        <v>45422.0</v>
      </c>
      <c r="F140" s="12" t="s">
        <v>45</v>
      </c>
      <c r="G140" s="11">
        <v>40.0</v>
      </c>
      <c r="H140" s="11">
        <v>40.0</v>
      </c>
      <c r="I140" s="15">
        <f t="shared" ref="I140:I141" si="50">(E140-D140)</f>
        <v>15</v>
      </c>
      <c r="J140" s="23"/>
      <c r="K140" s="23"/>
      <c r="L140" s="23"/>
      <c r="M140" s="23"/>
      <c r="N140" s="23"/>
      <c r="O140" s="16" t="s">
        <v>848</v>
      </c>
      <c r="P140" s="168" t="s">
        <v>67</v>
      </c>
      <c r="Q140" s="17">
        <v>9.0</v>
      </c>
      <c r="R140" s="17">
        <v>33.0</v>
      </c>
      <c r="S140" s="23"/>
      <c r="T140" s="42"/>
      <c r="U140" s="42"/>
      <c r="V140" s="11" t="s">
        <v>53</v>
      </c>
      <c r="W140" s="52"/>
      <c r="X140" s="21"/>
      <c r="Y140" s="22">
        <v>10610.0</v>
      </c>
      <c r="Z140" s="52"/>
      <c r="AA140" s="20">
        <v>66104.0</v>
      </c>
      <c r="AB140" s="23"/>
      <c r="AC140" s="12"/>
      <c r="AD140" s="20">
        <f>AA140</f>
        <v>66104</v>
      </c>
      <c r="AE140" s="23"/>
      <c r="AF140" s="17" t="s">
        <v>389</v>
      </c>
      <c r="AG140" s="16" t="s">
        <v>238</v>
      </c>
      <c r="AH140" s="16" t="s">
        <v>141</v>
      </c>
      <c r="AI140" s="23"/>
      <c r="AJ140" s="23"/>
      <c r="AK140" s="23"/>
      <c r="AL140" s="23"/>
      <c r="AM140" s="11" t="s">
        <v>1581</v>
      </c>
      <c r="AN140" s="23"/>
    </row>
    <row r="141">
      <c r="A141" s="176" t="s">
        <v>792</v>
      </c>
      <c r="B141" s="32" t="s">
        <v>850</v>
      </c>
      <c r="C141" s="11" t="s">
        <v>851</v>
      </c>
      <c r="D141" s="19">
        <v>45405.0</v>
      </c>
      <c r="E141" s="19">
        <v>45411.0</v>
      </c>
      <c r="F141" s="16" t="s">
        <v>45</v>
      </c>
      <c r="G141" s="11">
        <v>50.0</v>
      </c>
      <c r="H141" s="11">
        <v>50.0</v>
      </c>
      <c r="I141" s="15">
        <f t="shared" si="50"/>
        <v>6</v>
      </c>
      <c r="J141" s="16"/>
      <c r="K141" s="23"/>
      <c r="L141" s="23"/>
      <c r="M141" s="23"/>
      <c r="N141" s="16" t="s">
        <v>560</v>
      </c>
      <c r="O141" s="16" t="s">
        <v>848</v>
      </c>
      <c r="P141" s="168" t="s">
        <v>67</v>
      </c>
      <c r="Q141" s="17">
        <v>1.0</v>
      </c>
      <c r="R141" s="17">
        <v>2.0</v>
      </c>
      <c r="S141" s="16"/>
      <c r="T141" s="16" t="s">
        <v>45</v>
      </c>
      <c r="U141" s="42"/>
      <c r="V141" s="11" t="s">
        <v>69</v>
      </c>
      <c r="W141" s="20" t="s">
        <v>852</v>
      </c>
      <c r="X141" s="21">
        <f>(LEFT(W141,LEN(W141)-8))*1000</f>
        <v>5500</v>
      </c>
      <c r="Y141" s="22">
        <v>19928.0</v>
      </c>
      <c r="Z141" s="52"/>
      <c r="AA141" s="20" t="s">
        <v>853</v>
      </c>
      <c r="AB141" s="20">
        <v>21524.0</v>
      </c>
      <c r="AC141" s="163">
        <v>39890.0</v>
      </c>
      <c r="AE141" s="23"/>
      <c r="AF141" s="17" t="s">
        <v>389</v>
      </c>
      <c r="AG141" s="16" t="s">
        <v>854</v>
      </c>
      <c r="AH141" s="16" t="s">
        <v>141</v>
      </c>
      <c r="AI141" s="23"/>
      <c r="AJ141" s="23"/>
      <c r="AK141" s="23"/>
      <c r="AL141" s="23"/>
      <c r="AM141" s="150" t="s">
        <v>855</v>
      </c>
      <c r="AN141" s="23"/>
    </row>
    <row r="142">
      <c r="A142" s="176"/>
      <c r="B142" s="32" t="s">
        <v>1112</v>
      </c>
      <c r="C142" s="12"/>
      <c r="D142" s="19"/>
      <c r="E142" s="19"/>
      <c r="F142" s="16"/>
      <c r="G142" s="12"/>
      <c r="H142" s="12"/>
      <c r="I142" s="15"/>
      <c r="J142" s="16"/>
      <c r="K142" s="23"/>
      <c r="L142" s="23"/>
      <c r="M142" s="23"/>
      <c r="N142" s="16"/>
      <c r="O142" s="16"/>
      <c r="P142" s="168"/>
      <c r="Q142" s="18"/>
      <c r="R142" s="18"/>
      <c r="S142" s="16"/>
      <c r="T142" s="16"/>
      <c r="U142" s="42"/>
      <c r="V142" s="12"/>
      <c r="W142" s="61"/>
      <c r="X142" s="21"/>
      <c r="Y142" s="152"/>
      <c r="Z142" s="52"/>
      <c r="AA142" s="61"/>
      <c r="AB142" s="61"/>
      <c r="AC142" s="163"/>
      <c r="AE142" s="23"/>
      <c r="AF142" s="18"/>
      <c r="AG142" s="16"/>
      <c r="AH142" s="16"/>
      <c r="AI142" s="23"/>
      <c r="AJ142" s="23"/>
      <c r="AK142" s="23"/>
      <c r="AL142" s="23"/>
      <c r="AM142" s="173"/>
      <c r="AN142" s="23"/>
    </row>
    <row r="143">
      <c r="A143" s="176" t="s">
        <v>792</v>
      </c>
      <c r="B143" s="32" t="s">
        <v>856</v>
      </c>
      <c r="C143" s="11" t="s">
        <v>857</v>
      </c>
      <c r="D143" s="19">
        <v>45405.0</v>
      </c>
      <c r="E143" s="19">
        <v>45426.0</v>
      </c>
      <c r="F143" s="16" t="s">
        <v>45</v>
      </c>
      <c r="G143" s="11">
        <v>36.0</v>
      </c>
      <c r="H143" s="11">
        <v>36.0</v>
      </c>
      <c r="I143" s="15">
        <f t="shared" ref="I143:I145" si="51">(E143-D143)</f>
        <v>21</v>
      </c>
      <c r="J143" s="16" t="s">
        <v>858</v>
      </c>
      <c r="K143" s="23"/>
      <c r="L143" s="23"/>
      <c r="M143" s="23"/>
      <c r="N143" s="11" t="s">
        <v>560</v>
      </c>
      <c r="O143" s="11" t="s">
        <v>1582</v>
      </c>
      <c r="P143" s="168" t="s">
        <v>67</v>
      </c>
      <c r="Q143" s="14">
        <v>0.0</v>
      </c>
      <c r="R143" s="17">
        <v>2.0</v>
      </c>
      <c r="S143" s="12"/>
      <c r="T143" s="11" t="s">
        <v>45</v>
      </c>
      <c r="U143" s="42"/>
      <c r="V143" s="11" t="s">
        <v>53</v>
      </c>
      <c r="W143" s="20" t="s">
        <v>860</v>
      </c>
      <c r="X143" s="21">
        <f>(LEFT(W143,LEN(W143)-8))*1000</f>
        <v>3600</v>
      </c>
      <c r="Y143" s="22">
        <v>6767.0</v>
      </c>
      <c r="Z143" s="52"/>
      <c r="AA143" s="20">
        <v>64384.0</v>
      </c>
      <c r="AB143" s="23"/>
      <c r="AC143" s="12"/>
      <c r="AD143" s="20">
        <f>AA143</f>
        <v>64384</v>
      </c>
      <c r="AE143" s="23"/>
      <c r="AF143" s="17" t="s">
        <v>389</v>
      </c>
      <c r="AG143" s="16" t="s">
        <v>861</v>
      </c>
      <c r="AH143" s="16" t="s">
        <v>100</v>
      </c>
      <c r="AI143" s="23"/>
      <c r="AJ143" s="23"/>
      <c r="AK143" s="23"/>
      <c r="AL143" s="23"/>
      <c r="AM143" s="150" t="s">
        <v>862</v>
      </c>
      <c r="AN143" s="23"/>
    </row>
    <row r="144">
      <c r="A144" s="176" t="s">
        <v>792</v>
      </c>
      <c r="B144" s="32" t="s">
        <v>863</v>
      </c>
      <c r="C144" s="150" t="s">
        <v>864</v>
      </c>
      <c r="D144" s="19">
        <v>45411.0</v>
      </c>
      <c r="E144" s="19">
        <v>45412.0</v>
      </c>
      <c r="F144" s="16" t="s">
        <v>45</v>
      </c>
      <c r="G144" s="11">
        <v>2.0</v>
      </c>
      <c r="H144" s="11">
        <v>2.0</v>
      </c>
      <c r="I144" s="15">
        <f t="shared" si="51"/>
        <v>1</v>
      </c>
      <c r="J144" s="11" t="s">
        <v>865</v>
      </c>
      <c r="K144" s="16" t="s">
        <v>866</v>
      </c>
      <c r="L144" s="23"/>
      <c r="M144" s="23"/>
      <c r="N144" s="23"/>
      <c r="O144" s="16" t="s">
        <v>812</v>
      </c>
      <c r="P144" s="15"/>
      <c r="Q144" s="15"/>
      <c r="R144" s="17">
        <v>13.0</v>
      </c>
      <c r="S144" s="23"/>
      <c r="T144" s="42"/>
      <c r="U144" s="42"/>
      <c r="V144" s="11" t="s">
        <v>69</v>
      </c>
      <c r="W144" s="20" t="s">
        <v>867</v>
      </c>
      <c r="X144" s="21" t="str">
        <f t="shared" ref="X144:X145" si="52">LEFT(W144, LEN(W144)-8)</f>
        <v>692</v>
      </c>
      <c r="Y144" s="22">
        <v>38046.0</v>
      </c>
      <c r="Z144" s="52"/>
      <c r="AA144" s="20" t="s">
        <v>868</v>
      </c>
      <c r="AB144" s="20">
        <v>6410.0</v>
      </c>
      <c r="AC144" s="163">
        <v>17324.0</v>
      </c>
      <c r="AE144" s="23"/>
      <c r="AF144" s="17" t="s">
        <v>389</v>
      </c>
      <c r="AG144" s="16" t="s">
        <v>869</v>
      </c>
      <c r="AH144" s="16" t="s">
        <v>282</v>
      </c>
      <c r="AI144" s="23"/>
      <c r="AJ144" s="23"/>
      <c r="AK144" s="23"/>
      <c r="AL144" s="23"/>
      <c r="AM144" s="150" t="s">
        <v>870</v>
      </c>
      <c r="AN144" s="23"/>
    </row>
    <row r="145">
      <c r="A145" s="176" t="s">
        <v>792</v>
      </c>
      <c r="B145" s="32" t="s">
        <v>871</v>
      </c>
      <c r="C145" s="11" t="s">
        <v>872</v>
      </c>
      <c r="D145" s="19">
        <v>45406.0</v>
      </c>
      <c r="E145" s="19">
        <v>45417.0</v>
      </c>
      <c r="F145" s="16" t="s">
        <v>45</v>
      </c>
      <c r="G145" s="11">
        <v>5.0</v>
      </c>
      <c r="H145" s="11">
        <v>5.0</v>
      </c>
      <c r="I145" s="15">
        <f t="shared" si="51"/>
        <v>11</v>
      </c>
      <c r="J145" s="23"/>
      <c r="K145" s="150" t="s">
        <v>873</v>
      </c>
      <c r="L145" s="23"/>
      <c r="M145" s="23"/>
      <c r="N145" s="23"/>
      <c r="O145" s="16"/>
      <c r="P145" s="15"/>
      <c r="Q145" s="15"/>
      <c r="R145" s="14">
        <v>93.0</v>
      </c>
      <c r="S145" s="23"/>
      <c r="T145" s="16" t="s">
        <v>45</v>
      </c>
      <c r="U145" s="42"/>
      <c r="V145" s="11" t="s">
        <v>53</v>
      </c>
      <c r="W145" s="20" t="s">
        <v>874</v>
      </c>
      <c r="X145" s="21" t="str">
        <f t="shared" si="52"/>
        <v>952</v>
      </c>
      <c r="Y145" s="22">
        <v>20699.0</v>
      </c>
      <c r="Z145" s="52"/>
      <c r="AA145" s="20">
        <v>68237.0</v>
      </c>
      <c r="AB145" s="23"/>
      <c r="AC145" s="12"/>
      <c r="AD145" s="20">
        <f>AA145</f>
        <v>68237</v>
      </c>
      <c r="AE145" s="23"/>
      <c r="AF145" s="17" t="s">
        <v>389</v>
      </c>
      <c r="AG145" s="16" t="s">
        <v>477</v>
      </c>
      <c r="AH145" s="16" t="s">
        <v>154</v>
      </c>
      <c r="AI145" s="23"/>
      <c r="AJ145" s="23"/>
      <c r="AK145" s="23"/>
      <c r="AL145" s="23"/>
      <c r="AM145" s="11" t="s">
        <v>875</v>
      </c>
      <c r="AN145" s="23"/>
    </row>
    <row r="146">
      <c r="A146" s="176"/>
      <c r="B146" s="32" t="s">
        <v>1113</v>
      </c>
      <c r="C146" s="12"/>
      <c r="D146" s="19"/>
      <c r="E146" s="19"/>
      <c r="F146" s="16"/>
      <c r="G146" s="12"/>
      <c r="H146" s="12"/>
      <c r="I146" s="15"/>
      <c r="J146" s="23"/>
      <c r="K146" s="173"/>
      <c r="L146" s="23"/>
      <c r="M146" s="23"/>
      <c r="N146" s="23"/>
      <c r="O146" s="16"/>
      <c r="P146" s="15"/>
      <c r="Q146" s="15"/>
      <c r="R146" s="14"/>
      <c r="S146" s="23"/>
      <c r="T146" s="16"/>
      <c r="U146" s="42"/>
      <c r="V146" s="12"/>
      <c r="W146" s="61"/>
      <c r="X146" s="21"/>
      <c r="Y146" s="152"/>
      <c r="Z146" s="52"/>
      <c r="AA146" s="61"/>
      <c r="AB146" s="23"/>
      <c r="AC146" s="29"/>
      <c r="AD146" s="29"/>
      <c r="AE146" s="23"/>
      <c r="AF146" s="18"/>
      <c r="AG146" s="16"/>
      <c r="AH146" s="16"/>
      <c r="AI146" s="23"/>
      <c r="AJ146" s="23"/>
      <c r="AK146" s="23"/>
      <c r="AL146" s="23"/>
      <c r="AM146" s="12"/>
      <c r="AN146" s="23"/>
    </row>
    <row r="147">
      <c r="A147" s="176" t="s">
        <v>792</v>
      </c>
      <c r="B147" s="32" t="s">
        <v>876</v>
      </c>
      <c r="C147" s="11" t="s">
        <v>872</v>
      </c>
      <c r="D147" s="19">
        <v>45411.0</v>
      </c>
      <c r="E147" s="19">
        <v>45411.0</v>
      </c>
      <c r="F147" s="16" t="s">
        <v>45</v>
      </c>
      <c r="G147" s="16">
        <v>0.0</v>
      </c>
      <c r="H147" s="16">
        <v>0.0</v>
      </c>
      <c r="I147" s="15">
        <f t="shared" ref="I147:I149" si="53">(E147-D147)</f>
        <v>0</v>
      </c>
      <c r="J147" s="23"/>
      <c r="K147" s="23"/>
      <c r="L147" s="23"/>
      <c r="M147" s="23"/>
      <c r="N147" s="23"/>
      <c r="O147" s="25" t="s">
        <v>877</v>
      </c>
      <c r="P147" s="168" t="s">
        <v>67</v>
      </c>
      <c r="Q147" s="17">
        <v>34.0</v>
      </c>
      <c r="R147" s="17">
        <v>136.0</v>
      </c>
      <c r="S147" s="23"/>
      <c r="T147" s="16" t="s">
        <v>45</v>
      </c>
      <c r="U147" s="42"/>
      <c r="V147" s="11" t="s">
        <v>69</v>
      </c>
      <c r="W147" s="20" t="s">
        <v>1583</v>
      </c>
      <c r="X147" s="21">
        <f t="shared" ref="X147:X148" si="54">(LEFT(W147,LEN(W147)-8))*1000</f>
        <v>18800</v>
      </c>
      <c r="Y147" s="22">
        <v>413099.0</v>
      </c>
      <c r="Z147" s="52"/>
      <c r="AA147" s="20" t="s">
        <v>879</v>
      </c>
      <c r="AB147" s="20">
        <v>11698.0</v>
      </c>
      <c r="AC147" s="163">
        <v>41070.0</v>
      </c>
      <c r="AE147" s="23"/>
      <c r="AF147" s="17" t="s">
        <v>389</v>
      </c>
      <c r="AG147" s="16" t="s">
        <v>880</v>
      </c>
      <c r="AH147" s="16" t="s">
        <v>517</v>
      </c>
      <c r="AI147" s="23"/>
      <c r="AJ147" s="23"/>
      <c r="AK147" s="23"/>
      <c r="AL147" s="23"/>
      <c r="AM147" s="23"/>
      <c r="AN147" s="23"/>
    </row>
    <row r="148">
      <c r="A148" s="176" t="s">
        <v>792</v>
      </c>
      <c r="B148" s="32" t="s">
        <v>881</v>
      </c>
      <c r="C148" s="11" t="s">
        <v>844</v>
      </c>
      <c r="D148" s="19">
        <v>45411.0</v>
      </c>
      <c r="E148" s="19">
        <v>45411.0</v>
      </c>
      <c r="F148" s="16" t="s">
        <v>45</v>
      </c>
      <c r="G148" s="11">
        <v>20.0</v>
      </c>
      <c r="H148" s="11">
        <v>20.0</v>
      </c>
      <c r="I148" s="15">
        <f t="shared" si="53"/>
        <v>0</v>
      </c>
      <c r="J148" s="23"/>
      <c r="K148" s="23"/>
      <c r="L148" s="23"/>
      <c r="M148" s="23"/>
      <c r="N148" s="11" t="s">
        <v>45</v>
      </c>
      <c r="O148" s="16" t="s">
        <v>848</v>
      </c>
      <c r="P148" s="168" t="s">
        <v>67</v>
      </c>
      <c r="Q148" s="17">
        <v>4.0</v>
      </c>
      <c r="R148" s="14">
        <v>17.0</v>
      </c>
      <c r="S148" s="23"/>
      <c r="T148" s="16" t="s">
        <v>45</v>
      </c>
      <c r="U148" s="42"/>
      <c r="V148" s="11" t="s">
        <v>69</v>
      </c>
      <c r="W148" s="20" t="s">
        <v>882</v>
      </c>
      <c r="X148" s="21">
        <f t="shared" si="54"/>
        <v>1470</v>
      </c>
      <c r="Y148" s="22">
        <v>26355.0</v>
      </c>
      <c r="Z148" s="52"/>
      <c r="AA148" s="20" t="s">
        <v>883</v>
      </c>
      <c r="AB148" s="20">
        <v>10287.0</v>
      </c>
      <c r="AC148" s="163">
        <v>33045.0</v>
      </c>
      <c r="AE148" s="23"/>
      <c r="AF148" s="17" t="s">
        <v>389</v>
      </c>
      <c r="AG148" s="16" t="s">
        <v>884</v>
      </c>
      <c r="AH148" s="16" t="s">
        <v>885</v>
      </c>
      <c r="AI148" s="23"/>
      <c r="AJ148" s="23"/>
      <c r="AK148" s="23"/>
      <c r="AL148" s="23"/>
      <c r="AM148" s="11" t="s">
        <v>886</v>
      </c>
      <c r="AN148" s="23"/>
    </row>
    <row r="149">
      <c r="A149" s="176" t="s">
        <v>792</v>
      </c>
      <c r="B149" s="157" t="s">
        <v>887</v>
      </c>
      <c r="C149" s="11" t="s">
        <v>888</v>
      </c>
      <c r="D149" s="19">
        <v>45410.0</v>
      </c>
      <c r="E149" s="19">
        <v>45420.0</v>
      </c>
      <c r="F149" s="16" t="s">
        <v>45</v>
      </c>
      <c r="G149" s="11">
        <v>90.0</v>
      </c>
      <c r="H149" s="11">
        <v>90.0</v>
      </c>
      <c r="I149" s="15">
        <f t="shared" si="53"/>
        <v>10</v>
      </c>
      <c r="J149" s="23"/>
      <c r="K149" s="23"/>
      <c r="L149" s="23"/>
      <c r="M149" s="23"/>
      <c r="N149" s="11" t="s">
        <v>45</v>
      </c>
      <c r="O149" s="23"/>
      <c r="P149" s="14"/>
      <c r="Q149" s="14">
        <v>0.0</v>
      </c>
      <c r="R149" s="14">
        <v>0.0</v>
      </c>
      <c r="S149" s="23"/>
      <c r="T149" s="16" t="s">
        <v>45</v>
      </c>
      <c r="U149" s="42"/>
      <c r="V149" s="11" t="s">
        <v>69</v>
      </c>
      <c r="W149" s="20" t="s">
        <v>889</v>
      </c>
      <c r="X149" s="21" t="str">
        <f>LEFT(W149, LEN(W149)-8)</f>
        <v>803</v>
      </c>
      <c r="Y149" s="22">
        <v>118988.0</v>
      </c>
      <c r="Z149" s="52"/>
      <c r="AA149" s="20" t="s">
        <v>890</v>
      </c>
      <c r="AB149" s="20">
        <v>18890.0</v>
      </c>
      <c r="AC149" s="163">
        <v>43890.0</v>
      </c>
      <c r="AE149" s="23"/>
      <c r="AF149" s="17" t="s">
        <v>560</v>
      </c>
      <c r="AG149" s="16" t="s">
        <v>891</v>
      </c>
      <c r="AH149" s="16" t="s">
        <v>436</v>
      </c>
      <c r="AI149" s="23"/>
      <c r="AJ149" s="23"/>
      <c r="AK149" s="23"/>
      <c r="AL149" s="23"/>
      <c r="AM149" s="150" t="s">
        <v>892</v>
      </c>
      <c r="AN149" s="23"/>
    </row>
    <row r="150">
      <c r="A150" s="176" t="s">
        <v>792</v>
      </c>
      <c r="B150" s="32" t="s">
        <v>893</v>
      </c>
      <c r="C150" s="150" t="s">
        <v>894</v>
      </c>
      <c r="D150" s="19">
        <v>45411.0</v>
      </c>
      <c r="E150" s="180"/>
      <c r="F150" s="16" t="s">
        <v>49</v>
      </c>
      <c r="G150" s="11">
        <v>150.0</v>
      </c>
      <c r="H150" s="11">
        <v>150.0</v>
      </c>
      <c r="I150" s="15">
        <v>11.0</v>
      </c>
      <c r="J150" s="23"/>
      <c r="K150" s="23"/>
      <c r="L150" s="23"/>
      <c r="M150" s="23"/>
      <c r="N150" s="11" t="s">
        <v>45</v>
      </c>
      <c r="O150" s="23"/>
      <c r="P150" s="14"/>
      <c r="Q150" s="14">
        <v>0.0</v>
      </c>
      <c r="R150" s="14">
        <v>0.0</v>
      </c>
      <c r="S150" s="23"/>
      <c r="T150" s="16" t="s">
        <v>45</v>
      </c>
      <c r="U150" s="42"/>
      <c r="V150" s="11" t="s">
        <v>69</v>
      </c>
      <c r="W150" s="20" t="s">
        <v>895</v>
      </c>
      <c r="X150" s="21">
        <f t="shared" ref="X150:X151" si="55">(LEFT(W150,LEN(W150)-8))*1000</f>
        <v>4900</v>
      </c>
      <c r="Y150" s="22">
        <v>368722.0</v>
      </c>
      <c r="Z150" s="52"/>
      <c r="AA150" s="20" t="s">
        <v>896</v>
      </c>
      <c r="AB150" s="20">
        <v>12643.0</v>
      </c>
      <c r="AC150" s="163">
        <v>41997.0</v>
      </c>
      <c r="AE150" s="23"/>
      <c r="AF150" s="14" t="s">
        <v>560</v>
      </c>
      <c r="AG150" s="16" t="s">
        <v>897</v>
      </c>
      <c r="AH150" s="16" t="s">
        <v>898</v>
      </c>
      <c r="AI150" s="23"/>
      <c r="AJ150" s="23"/>
      <c r="AK150" s="23"/>
      <c r="AL150" s="23"/>
      <c r="AM150" s="11" t="s">
        <v>899</v>
      </c>
      <c r="AN150" s="23"/>
    </row>
    <row r="151">
      <c r="A151" s="176" t="s">
        <v>792</v>
      </c>
      <c r="B151" s="32" t="s">
        <v>900</v>
      </c>
      <c r="C151" s="150" t="s">
        <v>901</v>
      </c>
      <c r="D151" s="19">
        <v>45411.0</v>
      </c>
      <c r="E151" s="19">
        <v>45422.0</v>
      </c>
      <c r="F151" s="16" t="s">
        <v>45</v>
      </c>
      <c r="G151" s="11">
        <v>30.0</v>
      </c>
      <c r="H151" s="11">
        <v>30.0</v>
      </c>
      <c r="I151" s="15">
        <f t="shared" ref="I151:I155" si="56">(E151-D151)</f>
        <v>11</v>
      </c>
      <c r="J151" s="23"/>
      <c r="K151" s="23"/>
      <c r="L151" s="23"/>
      <c r="M151" s="23"/>
      <c r="N151" s="11" t="s">
        <v>45</v>
      </c>
      <c r="O151" s="23"/>
      <c r="P151" s="18"/>
      <c r="Q151" s="17">
        <v>18.0</v>
      </c>
      <c r="R151" s="14">
        <v>34.0</v>
      </c>
      <c r="S151" s="23"/>
      <c r="T151" s="11" t="s">
        <v>49</v>
      </c>
      <c r="U151" s="42"/>
      <c r="V151" s="11" t="s">
        <v>69</v>
      </c>
      <c r="W151" s="20" t="s">
        <v>902</v>
      </c>
      <c r="X151" s="21">
        <f t="shared" si="55"/>
        <v>3800</v>
      </c>
      <c r="Y151" s="22">
        <v>37230.0</v>
      </c>
      <c r="Z151" s="52"/>
      <c r="AA151" s="20" t="s">
        <v>903</v>
      </c>
      <c r="AB151" s="20">
        <v>11205.0</v>
      </c>
      <c r="AC151" s="163">
        <v>40603.0</v>
      </c>
      <c r="AE151" s="23"/>
      <c r="AF151" s="17" t="s">
        <v>389</v>
      </c>
      <c r="AG151" s="16" t="s">
        <v>904</v>
      </c>
      <c r="AH151" s="16" t="s">
        <v>905</v>
      </c>
      <c r="AI151" s="23"/>
      <c r="AJ151" s="23"/>
      <c r="AK151" s="23"/>
      <c r="AL151" s="23"/>
      <c r="AM151" s="11" t="s">
        <v>906</v>
      </c>
      <c r="AN151" s="23"/>
    </row>
    <row r="152">
      <c r="A152" s="176" t="s">
        <v>792</v>
      </c>
      <c r="B152" s="32" t="s">
        <v>907</v>
      </c>
      <c r="C152" s="150" t="s">
        <v>908</v>
      </c>
      <c r="D152" s="19">
        <v>45411.0</v>
      </c>
      <c r="E152" s="19">
        <v>45426.0</v>
      </c>
      <c r="F152" s="16" t="s">
        <v>45</v>
      </c>
      <c r="G152" s="11">
        <v>40.0</v>
      </c>
      <c r="H152" s="11">
        <v>40.0</v>
      </c>
      <c r="I152" s="15">
        <f t="shared" si="56"/>
        <v>15</v>
      </c>
      <c r="J152" s="23"/>
      <c r="K152" s="23"/>
      <c r="L152" s="23"/>
      <c r="M152" s="23"/>
      <c r="N152" s="11" t="s">
        <v>45</v>
      </c>
      <c r="O152" s="23"/>
      <c r="P152" s="14"/>
      <c r="Q152" s="14">
        <v>0.0</v>
      </c>
      <c r="R152" s="17">
        <v>0.0</v>
      </c>
      <c r="S152" s="11" t="s">
        <v>123</v>
      </c>
      <c r="T152" s="16" t="s">
        <v>49</v>
      </c>
      <c r="U152" s="42"/>
      <c r="V152" s="11" t="s">
        <v>69</v>
      </c>
      <c r="W152" s="20" t="s">
        <v>909</v>
      </c>
      <c r="X152" s="21" t="str">
        <f t="shared" ref="X152:X154" si="57">LEFT(W152, LEN(W152)-8)</f>
        <v>233</v>
      </c>
      <c r="Y152" s="22">
        <v>18751.0</v>
      </c>
      <c r="Z152" s="52"/>
      <c r="AA152" s="20" t="s">
        <v>910</v>
      </c>
      <c r="AB152" s="20">
        <v>9650.0</v>
      </c>
      <c r="AC152" s="163">
        <v>21514.0</v>
      </c>
      <c r="AE152" s="23"/>
      <c r="AF152" s="17" t="s">
        <v>389</v>
      </c>
      <c r="AG152" s="16" t="s">
        <v>911</v>
      </c>
      <c r="AH152" s="16" t="s">
        <v>905</v>
      </c>
      <c r="AI152" s="23"/>
      <c r="AJ152" s="23"/>
      <c r="AK152" s="23"/>
      <c r="AL152" s="23"/>
      <c r="AM152" s="23"/>
      <c r="AN152" s="23"/>
    </row>
    <row r="153">
      <c r="A153" s="176" t="s">
        <v>792</v>
      </c>
      <c r="B153" s="32" t="s">
        <v>912</v>
      </c>
      <c r="C153" s="150" t="s">
        <v>913</v>
      </c>
      <c r="D153" s="19">
        <v>45414.0</v>
      </c>
      <c r="E153" s="19">
        <v>45421.0</v>
      </c>
      <c r="F153" s="16" t="s">
        <v>45</v>
      </c>
      <c r="G153" s="16">
        <v>2.0</v>
      </c>
      <c r="H153" s="16">
        <v>2.0</v>
      </c>
      <c r="I153" s="15">
        <f t="shared" si="56"/>
        <v>7</v>
      </c>
      <c r="J153" s="23"/>
      <c r="K153" s="23"/>
      <c r="L153" s="23"/>
      <c r="M153" s="23"/>
      <c r="N153" s="11" t="s">
        <v>45</v>
      </c>
      <c r="O153" s="23"/>
      <c r="P153" s="14"/>
      <c r="Q153" s="14">
        <v>0.0</v>
      </c>
      <c r="R153" s="17">
        <v>0.0</v>
      </c>
      <c r="S153" s="23"/>
      <c r="T153" s="16" t="s">
        <v>45</v>
      </c>
      <c r="U153" s="42"/>
      <c r="V153" s="11" t="s">
        <v>69</v>
      </c>
      <c r="W153" s="20" t="s">
        <v>914</v>
      </c>
      <c r="X153" s="21" t="str">
        <f t="shared" si="57"/>
        <v>465</v>
      </c>
      <c r="Y153" s="22">
        <v>30791.0</v>
      </c>
      <c r="Z153" s="52"/>
      <c r="AA153" s="20" t="s">
        <v>915</v>
      </c>
      <c r="AB153" s="20">
        <v>11728.0</v>
      </c>
      <c r="AC153" s="163">
        <v>29660.0</v>
      </c>
      <c r="AE153" s="23"/>
      <c r="AF153" s="17" t="s">
        <v>389</v>
      </c>
      <c r="AG153" s="16" t="s">
        <v>916</v>
      </c>
      <c r="AH153" s="16" t="s">
        <v>517</v>
      </c>
      <c r="AI153" s="23"/>
      <c r="AJ153" s="23"/>
      <c r="AK153" s="23"/>
      <c r="AL153" s="23"/>
      <c r="AM153" s="11" t="s">
        <v>917</v>
      </c>
      <c r="AN153" s="23"/>
    </row>
    <row r="154">
      <c r="A154" s="176" t="s">
        <v>792</v>
      </c>
      <c r="B154" s="32" t="s">
        <v>918</v>
      </c>
      <c r="C154" s="11" t="s">
        <v>919</v>
      </c>
      <c r="D154" s="19">
        <v>45413.0</v>
      </c>
      <c r="E154" s="19">
        <v>45413.0</v>
      </c>
      <c r="F154" s="16" t="s">
        <v>45</v>
      </c>
      <c r="G154" s="11">
        <v>10.0</v>
      </c>
      <c r="H154" s="11">
        <v>10.0</v>
      </c>
      <c r="I154" s="15">
        <f t="shared" si="56"/>
        <v>0</v>
      </c>
      <c r="J154" s="23"/>
      <c r="K154" s="23"/>
      <c r="L154" s="23"/>
      <c r="M154" s="23"/>
      <c r="N154" s="16" t="s">
        <v>45</v>
      </c>
      <c r="O154" s="23"/>
      <c r="P154" s="18"/>
      <c r="Q154" s="17">
        <v>16.0</v>
      </c>
      <c r="R154" s="17">
        <v>17.0</v>
      </c>
      <c r="S154" s="23"/>
      <c r="T154" s="16" t="s">
        <v>45</v>
      </c>
      <c r="U154" s="42"/>
      <c r="V154" s="11" t="s">
        <v>69</v>
      </c>
      <c r="W154" s="20" t="s">
        <v>920</v>
      </c>
      <c r="X154" s="21" t="str">
        <f t="shared" si="57"/>
        <v>792</v>
      </c>
      <c r="Y154" s="22">
        <v>21617.0</v>
      </c>
      <c r="Z154" s="52"/>
      <c r="AA154" s="20" t="s">
        <v>921</v>
      </c>
      <c r="AB154" s="20">
        <v>16412.0</v>
      </c>
      <c r="AC154" s="163">
        <v>44812.0</v>
      </c>
      <c r="AE154" s="23"/>
      <c r="AF154" s="14" t="s">
        <v>389</v>
      </c>
      <c r="AG154" s="16" t="s">
        <v>922</v>
      </c>
      <c r="AH154" s="16" t="s">
        <v>517</v>
      </c>
      <c r="AI154" s="23"/>
      <c r="AJ154" s="23"/>
      <c r="AK154" s="23"/>
      <c r="AL154" s="23"/>
      <c r="AM154" s="23"/>
      <c r="AN154" s="23"/>
    </row>
    <row r="155">
      <c r="A155" s="176" t="s">
        <v>792</v>
      </c>
      <c r="B155" s="32" t="s">
        <v>923</v>
      </c>
      <c r="C155" s="11" t="s">
        <v>924</v>
      </c>
      <c r="D155" s="19">
        <v>45376.0</v>
      </c>
      <c r="E155" s="19">
        <v>45416.0</v>
      </c>
      <c r="F155" s="16" t="s">
        <v>45</v>
      </c>
      <c r="G155" s="23"/>
      <c r="H155" s="15"/>
      <c r="I155" s="15">
        <f t="shared" si="56"/>
        <v>40</v>
      </c>
      <c r="J155" s="23"/>
      <c r="K155" s="23"/>
      <c r="L155" s="23"/>
      <c r="M155" s="23"/>
      <c r="N155" s="11" t="s">
        <v>45</v>
      </c>
      <c r="O155" s="23"/>
      <c r="P155" s="18"/>
      <c r="Q155" s="17">
        <v>4.0</v>
      </c>
      <c r="R155" s="14">
        <v>4.0</v>
      </c>
      <c r="S155" s="23"/>
      <c r="T155" s="16" t="s">
        <v>45</v>
      </c>
      <c r="U155" s="42"/>
      <c r="V155" s="11" t="s">
        <v>53</v>
      </c>
      <c r="W155" s="20" t="s">
        <v>925</v>
      </c>
      <c r="X155" s="21">
        <f>(LEFT(W155,LEN(W155)-8))*1000</f>
        <v>9700</v>
      </c>
      <c r="Y155" s="22">
        <v>7151.0</v>
      </c>
      <c r="Z155" s="52"/>
      <c r="AA155" s="20">
        <v>63946.0</v>
      </c>
      <c r="AB155" s="23"/>
      <c r="AC155" s="12"/>
      <c r="AD155" s="20">
        <f>AA155</f>
        <v>63946</v>
      </c>
      <c r="AE155" s="23"/>
      <c r="AF155" s="17" t="s">
        <v>389</v>
      </c>
      <c r="AG155" s="16" t="s">
        <v>926</v>
      </c>
      <c r="AH155" s="16" t="s">
        <v>927</v>
      </c>
      <c r="AI155" s="23"/>
      <c r="AJ155" s="23"/>
      <c r="AK155" s="23"/>
      <c r="AL155" s="23"/>
      <c r="AM155" s="150" t="s">
        <v>928</v>
      </c>
      <c r="AN155" s="23"/>
    </row>
    <row r="156">
      <c r="A156" s="176"/>
      <c r="B156" s="32" t="s">
        <v>1114</v>
      </c>
      <c r="C156" s="12"/>
      <c r="D156" s="19">
        <v>45412.0</v>
      </c>
      <c r="E156" s="19">
        <v>45416.0</v>
      </c>
      <c r="F156" s="16"/>
      <c r="G156" s="23"/>
      <c r="H156" s="15"/>
      <c r="I156" s="15"/>
      <c r="J156" s="23"/>
      <c r="K156" s="23"/>
      <c r="L156" s="23"/>
      <c r="M156" s="23"/>
      <c r="N156" s="12"/>
      <c r="O156" s="23"/>
      <c r="P156" s="18"/>
      <c r="Q156" s="18"/>
      <c r="R156" s="14"/>
      <c r="S156" s="23"/>
      <c r="T156" s="16"/>
      <c r="U156" s="42"/>
      <c r="V156" s="12"/>
      <c r="W156" s="61"/>
      <c r="X156" s="21"/>
      <c r="Y156" s="152"/>
      <c r="Z156" s="52"/>
      <c r="AA156" s="61"/>
      <c r="AB156" s="23"/>
      <c r="AC156" s="12"/>
      <c r="AD156" s="29"/>
      <c r="AE156" s="23"/>
      <c r="AF156" s="18"/>
      <c r="AG156" s="16" t="s">
        <v>1115</v>
      </c>
      <c r="AH156" s="16" t="s">
        <v>100</v>
      </c>
      <c r="AI156" s="23"/>
      <c r="AJ156" s="23"/>
      <c r="AK156" s="23"/>
      <c r="AL156" s="23"/>
      <c r="AM156" s="150" t="s">
        <v>1584</v>
      </c>
      <c r="AN156" s="23"/>
    </row>
    <row r="157">
      <c r="A157" s="176" t="s">
        <v>792</v>
      </c>
      <c r="B157" s="32" t="s">
        <v>929</v>
      </c>
      <c r="C157" s="150" t="s">
        <v>930</v>
      </c>
      <c r="D157" s="19">
        <v>45411.0</v>
      </c>
      <c r="E157" s="19">
        <v>45412.0</v>
      </c>
      <c r="F157" s="16" t="s">
        <v>45</v>
      </c>
      <c r="G157" s="23"/>
      <c r="H157" s="15"/>
      <c r="I157" s="15">
        <f t="shared" ref="I157:I158" si="58">(E157-D157)</f>
        <v>1</v>
      </c>
      <c r="J157" s="23"/>
      <c r="K157" s="23"/>
      <c r="L157" s="23"/>
      <c r="M157" s="23"/>
      <c r="N157" s="11" t="s">
        <v>45</v>
      </c>
      <c r="O157" s="23"/>
      <c r="P157" s="14"/>
      <c r="Q157" s="14">
        <v>6.0</v>
      </c>
      <c r="R157" s="17">
        <v>13.0</v>
      </c>
      <c r="S157" s="23"/>
      <c r="T157" s="42"/>
      <c r="U157" s="42"/>
      <c r="V157" s="11" t="s">
        <v>69</v>
      </c>
      <c r="W157" s="20" t="s">
        <v>931</v>
      </c>
      <c r="X157" s="152"/>
      <c r="Y157" s="22">
        <v>20958.0</v>
      </c>
      <c r="Z157" s="52"/>
      <c r="AA157" s="20" t="s">
        <v>932</v>
      </c>
      <c r="AB157" s="20">
        <v>16353.0</v>
      </c>
      <c r="AC157" s="20">
        <v>38247.0</v>
      </c>
      <c r="AE157" s="23"/>
      <c r="AF157" s="17" t="s">
        <v>389</v>
      </c>
      <c r="AG157" s="16" t="s">
        <v>933</v>
      </c>
      <c r="AH157" s="16" t="s">
        <v>313</v>
      </c>
      <c r="AI157" s="23"/>
      <c r="AJ157" s="23"/>
      <c r="AK157" s="23"/>
      <c r="AL157" s="23"/>
      <c r="AM157" s="23"/>
      <c r="AN157" s="23"/>
    </row>
    <row r="158">
      <c r="A158" s="176" t="s">
        <v>792</v>
      </c>
      <c r="B158" s="32" t="s">
        <v>934</v>
      </c>
      <c r="C158" s="150" t="s">
        <v>935</v>
      </c>
      <c r="D158" s="19">
        <v>45408.0</v>
      </c>
      <c r="E158" s="19">
        <v>45411.0</v>
      </c>
      <c r="F158" s="16" t="s">
        <v>45</v>
      </c>
      <c r="G158" s="23"/>
      <c r="H158" s="15"/>
      <c r="I158" s="15">
        <f t="shared" si="58"/>
        <v>3</v>
      </c>
      <c r="J158" s="23"/>
      <c r="K158" s="11" t="s">
        <v>936</v>
      </c>
      <c r="L158" s="23"/>
      <c r="M158" s="23"/>
      <c r="N158" s="11" t="s">
        <v>45</v>
      </c>
      <c r="O158" s="23"/>
      <c r="P158" s="14"/>
      <c r="Q158" s="14">
        <v>53.0</v>
      </c>
      <c r="R158" s="17">
        <v>82.0</v>
      </c>
      <c r="S158" s="23"/>
      <c r="T158" s="16" t="s">
        <v>45</v>
      </c>
      <c r="U158" s="42"/>
      <c r="V158" s="11" t="s">
        <v>69</v>
      </c>
      <c r="W158" s="20" t="s">
        <v>937</v>
      </c>
      <c r="X158" s="178"/>
      <c r="Y158" s="22">
        <v>30434.0</v>
      </c>
      <c r="Z158" s="52"/>
      <c r="AA158" s="24" t="s">
        <v>938</v>
      </c>
      <c r="AB158" s="181">
        <v>15478.0</v>
      </c>
      <c r="AC158" s="182"/>
      <c r="AD158" s="182">
        <v>36090.0</v>
      </c>
      <c r="AE158" s="23"/>
      <c r="AF158" s="15"/>
      <c r="AG158" s="23"/>
      <c r="AH158" s="23"/>
      <c r="AI158" s="23"/>
      <c r="AJ158" s="23"/>
      <c r="AK158" s="23"/>
      <c r="AL158" s="23"/>
      <c r="AM158" s="150" t="s">
        <v>939</v>
      </c>
      <c r="AN158" s="23"/>
    </row>
    <row r="159">
      <c r="A159" s="176"/>
      <c r="B159" s="32" t="s">
        <v>1117</v>
      </c>
      <c r="C159" s="173"/>
      <c r="D159" s="19">
        <v>45414.0</v>
      </c>
      <c r="E159" s="19"/>
      <c r="F159" s="16"/>
      <c r="G159" s="23"/>
      <c r="H159" s="15"/>
      <c r="I159" s="15"/>
      <c r="J159" s="23"/>
      <c r="K159" s="12"/>
      <c r="L159" s="23"/>
      <c r="M159" s="23"/>
      <c r="N159" s="12"/>
      <c r="O159" s="23"/>
      <c r="P159" s="14"/>
      <c r="Q159" s="14"/>
      <c r="R159" s="18"/>
      <c r="S159" s="23"/>
      <c r="T159" s="16"/>
      <c r="U159" s="42"/>
      <c r="V159" s="12"/>
      <c r="W159" s="61"/>
      <c r="X159" s="178"/>
      <c r="Y159" s="152"/>
      <c r="Z159" s="52"/>
      <c r="AA159" s="201"/>
      <c r="AB159" s="181"/>
      <c r="AC159" s="182"/>
      <c r="AD159" s="182"/>
      <c r="AE159" s="23"/>
      <c r="AF159" s="15"/>
      <c r="AG159" s="16" t="s">
        <v>1118</v>
      </c>
      <c r="AH159" s="16" t="s">
        <v>448</v>
      </c>
      <c r="AI159" s="23"/>
      <c r="AJ159" s="23"/>
      <c r="AK159" s="23"/>
      <c r="AL159" s="23"/>
      <c r="AM159" s="150" t="s">
        <v>1111</v>
      </c>
      <c r="AN159" s="23"/>
    </row>
    <row r="160">
      <c r="A160" s="176" t="s">
        <v>792</v>
      </c>
      <c r="B160" s="183" t="s">
        <v>940</v>
      </c>
      <c r="C160" s="23"/>
      <c r="D160" s="42"/>
      <c r="E160" s="42"/>
      <c r="F160" s="23"/>
      <c r="G160" s="23"/>
      <c r="H160" s="15"/>
      <c r="I160" s="15">
        <f t="shared" ref="I160:I161" si="59">(E160-D160)</f>
        <v>0</v>
      </c>
      <c r="J160" s="23"/>
      <c r="K160" s="23"/>
      <c r="L160" s="23"/>
      <c r="M160" s="23"/>
      <c r="N160" s="23"/>
      <c r="O160" s="23"/>
      <c r="P160" s="18"/>
      <c r="Q160" s="18"/>
      <c r="R160" s="14"/>
      <c r="S160" s="23"/>
      <c r="T160" s="42"/>
      <c r="U160" s="42"/>
      <c r="V160" s="23"/>
      <c r="W160" s="52"/>
      <c r="X160" s="178"/>
      <c r="Y160" s="178"/>
      <c r="Z160" s="52"/>
      <c r="AA160" s="52"/>
      <c r="AB160" s="23"/>
      <c r="AC160" s="12"/>
      <c r="AD160" s="61" t="str">
        <f t="shared" ref="AD160:AD161" si="60">AA160</f>
        <v/>
      </c>
      <c r="AE160" s="23"/>
      <c r="AF160" s="15"/>
      <c r="AG160" s="23"/>
      <c r="AH160" s="23"/>
      <c r="AI160" s="23"/>
      <c r="AJ160" s="23"/>
      <c r="AK160" s="23"/>
      <c r="AL160" s="23"/>
      <c r="AM160" s="23"/>
      <c r="AN160" s="11" t="s">
        <v>1585</v>
      </c>
    </row>
    <row r="161">
      <c r="A161" s="176" t="s">
        <v>792</v>
      </c>
      <c r="B161" s="32" t="s">
        <v>942</v>
      </c>
      <c r="C161" s="150" t="s">
        <v>1327</v>
      </c>
      <c r="D161" s="19">
        <v>45409.0</v>
      </c>
      <c r="E161" s="19">
        <v>45409.0</v>
      </c>
      <c r="F161" s="16" t="s">
        <v>45</v>
      </c>
      <c r="G161" s="16"/>
      <c r="H161" s="17">
        <v>11.0</v>
      </c>
      <c r="I161" s="15">
        <f t="shared" si="59"/>
        <v>0</v>
      </c>
      <c r="J161" s="23"/>
      <c r="K161" s="11" t="s">
        <v>944</v>
      </c>
      <c r="L161" s="23"/>
      <c r="M161" s="23"/>
      <c r="N161" s="11" t="s">
        <v>45</v>
      </c>
      <c r="O161" s="16" t="s">
        <v>945</v>
      </c>
      <c r="P161" s="168" t="s">
        <v>67</v>
      </c>
      <c r="Q161" s="17">
        <v>23.0</v>
      </c>
      <c r="R161" s="14">
        <v>100.0</v>
      </c>
      <c r="S161" s="16" t="s">
        <v>45</v>
      </c>
      <c r="T161" s="16"/>
      <c r="U161" s="42"/>
      <c r="V161" s="11" t="s">
        <v>53</v>
      </c>
      <c r="W161" s="20" t="s">
        <v>946</v>
      </c>
      <c r="X161" s="178"/>
      <c r="Y161" s="22">
        <v>8132.0</v>
      </c>
      <c r="Z161" s="52"/>
      <c r="AA161" s="43">
        <v>62982.0</v>
      </c>
      <c r="AB161" s="23"/>
      <c r="AC161" s="12"/>
      <c r="AD161" s="61">
        <f t="shared" si="60"/>
        <v>62982</v>
      </c>
      <c r="AE161" s="23"/>
      <c r="AF161" s="17" t="s">
        <v>389</v>
      </c>
      <c r="AG161" s="16" t="s">
        <v>947</v>
      </c>
      <c r="AH161" s="16" t="s">
        <v>948</v>
      </c>
      <c r="AI161" s="23"/>
      <c r="AJ161" s="23"/>
      <c r="AK161" s="23"/>
      <c r="AL161" s="23"/>
      <c r="AM161" s="11" t="s">
        <v>949</v>
      </c>
      <c r="AN161" s="23"/>
    </row>
    <row r="162">
      <c r="A162" s="176"/>
      <c r="B162" s="32" t="s">
        <v>1119</v>
      </c>
      <c r="C162" s="173"/>
      <c r="D162" s="19">
        <v>45415.0</v>
      </c>
      <c r="E162" s="19"/>
      <c r="F162" s="16"/>
      <c r="G162" s="16"/>
      <c r="H162" s="18"/>
      <c r="I162" s="15"/>
      <c r="J162" s="23"/>
      <c r="K162" s="12"/>
      <c r="L162" s="23"/>
      <c r="M162" s="23"/>
      <c r="N162" s="12"/>
      <c r="O162" s="16"/>
      <c r="P162" s="168"/>
      <c r="Q162" s="18"/>
      <c r="R162" s="14"/>
      <c r="S162" s="16"/>
      <c r="T162" s="16"/>
      <c r="U162" s="42"/>
      <c r="V162" s="12"/>
      <c r="W162" s="61"/>
      <c r="X162" s="178"/>
      <c r="Y162" s="152"/>
      <c r="Z162" s="52"/>
      <c r="AA162" s="43"/>
      <c r="AB162" s="231"/>
      <c r="AC162" s="12"/>
      <c r="AD162" s="12"/>
      <c r="AE162" s="23"/>
      <c r="AF162" s="18"/>
      <c r="AG162" s="16" t="s">
        <v>1120</v>
      </c>
      <c r="AH162" s="16" t="s">
        <v>898</v>
      </c>
      <c r="AI162" s="23"/>
      <c r="AJ162" s="23"/>
      <c r="AK162" s="23"/>
      <c r="AL162" s="23"/>
      <c r="AM162" s="11" t="s">
        <v>1121</v>
      </c>
      <c r="AN162" s="23"/>
    </row>
    <row r="163">
      <c r="A163" s="176"/>
      <c r="B163" s="32" t="s">
        <v>1122</v>
      </c>
      <c r="C163" s="173"/>
      <c r="D163" s="19">
        <v>45415.0</v>
      </c>
      <c r="E163" s="19"/>
      <c r="F163" s="16"/>
      <c r="G163" s="16"/>
      <c r="H163" s="18"/>
      <c r="I163" s="15"/>
      <c r="J163" s="23"/>
      <c r="K163" s="12"/>
      <c r="L163" s="23"/>
      <c r="M163" s="23"/>
      <c r="N163" s="12"/>
      <c r="O163" s="16"/>
      <c r="P163" s="168"/>
      <c r="Q163" s="18"/>
      <c r="R163" s="14"/>
      <c r="S163" s="16"/>
      <c r="T163" s="16"/>
      <c r="U163" s="42"/>
      <c r="V163" s="12"/>
      <c r="W163" s="61"/>
      <c r="X163" s="178"/>
      <c r="Y163" s="152"/>
      <c r="Z163" s="52"/>
      <c r="AA163" s="43"/>
      <c r="AB163" s="231"/>
      <c r="AC163" s="12"/>
      <c r="AD163" s="12"/>
      <c r="AE163" s="23"/>
      <c r="AF163" s="18"/>
      <c r="AG163" s="16" t="s">
        <v>1123</v>
      </c>
      <c r="AH163" s="16" t="s">
        <v>1051</v>
      </c>
      <c r="AI163" s="23"/>
      <c r="AJ163" s="23"/>
      <c r="AK163" s="23"/>
      <c r="AL163" s="23"/>
      <c r="AM163" s="11" t="s">
        <v>1124</v>
      </c>
      <c r="AN163" s="23"/>
    </row>
    <row r="164">
      <c r="A164" s="176"/>
      <c r="B164" s="32" t="s">
        <v>1125</v>
      </c>
      <c r="C164" s="173"/>
      <c r="D164" s="19">
        <v>45413.0</v>
      </c>
      <c r="E164" s="19"/>
      <c r="F164" s="16"/>
      <c r="G164" s="16"/>
      <c r="H164" s="18"/>
      <c r="I164" s="15"/>
      <c r="J164" s="23"/>
      <c r="K164" s="12"/>
      <c r="L164" s="23"/>
      <c r="M164" s="23"/>
      <c r="N164" s="12"/>
      <c r="O164" s="16"/>
      <c r="P164" s="168"/>
      <c r="Q164" s="18"/>
      <c r="R164" s="14"/>
      <c r="S164" s="16"/>
      <c r="T164" s="16"/>
      <c r="U164" s="42"/>
      <c r="V164" s="12"/>
      <c r="W164" s="61"/>
      <c r="X164" s="178"/>
      <c r="Y164" s="152"/>
      <c r="Z164" s="52"/>
      <c r="AA164" s="43"/>
      <c r="AB164" s="231"/>
      <c r="AC164" s="12"/>
      <c r="AD164" s="12"/>
      <c r="AE164" s="23"/>
      <c r="AF164" s="18"/>
      <c r="AG164" s="16" t="s">
        <v>1126</v>
      </c>
      <c r="AH164" s="16" t="s">
        <v>112</v>
      </c>
      <c r="AI164" s="23"/>
      <c r="AJ164" s="23"/>
      <c r="AK164" s="23"/>
      <c r="AL164" s="23"/>
      <c r="AM164" s="11" t="s">
        <v>1127</v>
      </c>
      <c r="AN164" s="23"/>
    </row>
    <row r="165">
      <c r="A165" s="176" t="s">
        <v>792</v>
      </c>
      <c r="B165" s="183" t="s">
        <v>950</v>
      </c>
      <c r="C165" s="23"/>
      <c r="D165" s="42"/>
      <c r="E165" s="42"/>
      <c r="F165" s="23"/>
      <c r="G165" s="23"/>
      <c r="H165" s="15"/>
      <c r="I165" s="15">
        <f t="shared" ref="I165:I167" si="61">(E165-D165)</f>
        <v>0</v>
      </c>
      <c r="J165" s="23"/>
      <c r="K165" s="23"/>
      <c r="L165" s="23"/>
      <c r="M165" s="23"/>
      <c r="N165" s="23"/>
      <c r="O165" s="23"/>
      <c r="P165" s="15"/>
      <c r="Q165" s="15"/>
      <c r="R165" s="15"/>
      <c r="S165" s="23"/>
      <c r="T165" s="42"/>
      <c r="U165" s="42"/>
      <c r="V165" s="11" t="s">
        <v>69</v>
      </c>
      <c r="W165" s="20">
        <v>507.7</v>
      </c>
      <c r="X165" s="178"/>
      <c r="Y165" s="22">
        <v>16116.0</v>
      </c>
      <c r="Z165" s="52"/>
      <c r="AA165" s="52"/>
      <c r="AB165" s="184">
        <v>14925.0</v>
      </c>
      <c r="AC165" s="185">
        <v>31614.0</v>
      </c>
      <c r="AD165" s="61" t="str">
        <f t="shared" ref="AD165:AD167" si="62">AA165</f>
        <v/>
      </c>
      <c r="AE165" s="23"/>
      <c r="AF165" s="17" t="s">
        <v>389</v>
      </c>
      <c r="AG165" s="16" t="s">
        <v>951</v>
      </c>
      <c r="AH165" s="16" t="s">
        <v>429</v>
      </c>
      <c r="AI165" s="23"/>
      <c r="AJ165" s="23"/>
      <c r="AK165" s="23"/>
      <c r="AL165" s="23"/>
      <c r="AM165" s="150" t="s">
        <v>952</v>
      </c>
      <c r="AN165" s="16" t="s">
        <v>953</v>
      </c>
    </row>
    <row r="166">
      <c r="A166" s="176" t="s">
        <v>792</v>
      </c>
      <c r="B166" s="32" t="s">
        <v>954</v>
      </c>
      <c r="C166" s="150" t="s">
        <v>955</v>
      </c>
      <c r="D166" s="19">
        <v>45410.0</v>
      </c>
      <c r="E166" s="19">
        <v>45427.0</v>
      </c>
      <c r="F166" s="16" t="s">
        <v>49</v>
      </c>
      <c r="G166" s="23"/>
      <c r="H166" s="17">
        <v>100.0</v>
      </c>
      <c r="I166" s="15">
        <f t="shared" si="61"/>
        <v>17</v>
      </c>
      <c r="J166" s="23"/>
      <c r="K166" s="23"/>
      <c r="L166" s="23"/>
      <c r="M166" s="23"/>
      <c r="N166" s="11" t="s">
        <v>45</v>
      </c>
      <c r="O166" s="23"/>
      <c r="P166" s="15"/>
      <c r="Q166" s="14">
        <v>0.0</v>
      </c>
      <c r="R166" s="14">
        <v>0.0</v>
      </c>
      <c r="S166" s="16" t="s">
        <v>45</v>
      </c>
      <c r="T166" s="42"/>
      <c r="U166" s="42"/>
      <c r="V166" s="11" t="s">
        <v>53</v>
      </c>
      <c r="W166" s="20" t="s">
        <v>956</v>
      </c>
      <c r="X166" s="178"/>
      <c r="Y166" s="22">
        <v>3069.0</v>
      </c>
      <c r="Z166" s="52"/>
      <c r="AA166" s="43">
        <v>67016.0</v>
      </c>
      <c r="AB166" s="186"/>
      <c r="AC166" s="12"/>
      <c r="AD166" s="61">
        <f t="shared" si="62"/>
        <v>67016</v>
      </c>
      <c r="AE166" s="23"/>
      <c r="AF166" s="17" t="s">
        <v>560</v>
      </c>
      <c r="AG166" s="16" t="s">
        <v>957</v>
      </c>
      <c r="AH166" s="16" t="s">
        <v>638</v>
      </c>
      <c r="AI166" s="23"/>
      <c r="AJ166" s="23"/>
      <c r="AK166" s="23"/>
      <c r="AL166" s="23"/>
      <c r="AM166" s="150" t="s">
        <v>958</v>
      </c>
      <c r="AN166" s="23"/>
    </row>
    <row r="167">
      <c r="A167" s="176" t="s">
        <v>792</v>
      </c>
      <c r="B167" s="32" t="s">
        <v>959</v>
      </c>
      <c r="C167" s="150" t="s">
        <v>960</v>
      </c>
      <c r="D167" s="19">
        <v>45402.0</v>
      </c>
      <c r="E167" s="19">
        <v>45404.0</v>
      </c>
      <c r="F167" s="16" t="s">
        <v>45</v>
      </c>
      <c r="G167" s="23"/>
      <c r="H167" s="17">
        <v>40.0</v>
      </c>
      <c r="I167" s="15">
        <f t="shared" si="61"/>
        <v>2</v>
      </c>
      <c r="J167" s="23"/>
      <c r="K167" s="16" t="s">
        <v>961</v>
      </c>
      <c r="L167" s="23"/>
      <c r="M167" s="23"/>
      <c r="N167" s="11" t="s">
        <v>45</v>
      </c>
      <c r="O167" s="16" t="s">
        <v>962</v>
      </c>
      <c r="P167" s="14" t="s">
        <v>67</v>
      </c>
      <c r="Q167" s="17">
        <v>44.0</v>
      </c>
      <c r="R167" s="14">
        <v>48.0</v>
      </c>
      <c r="S167" s="11" t="s">
        <v>49</v>
      </c>
      <c r="T167" s="42"/>
      <c r="U167" s="42"/>
      <c r="V167" s="11" t="s">
        <v>53</v>
      </c>
      <c r="W167" s="20" t="s">
        <v>963</v>
      </c>
      <c r="X167" s="178"/>
      <c r="Y167" s="22">
        <v>6645.0</v>
      </c>
      <c r="Z167" s="52"/>
      <c r="AA167" s="43">
        <v>64700.0</v>
      </c>
      <c r="AB167" s="23"/>
      <c r="AC167" s="12"/>
      <c r="AD167" s="61">
        <f t="shared" si="62"/>
        <v>64700</v>
      </c>
      <c r="AE167" s="23"/>
      <c r="AF167" s="17" t="s">
        <v>560</v>
      </c>
      <c r="AG167" s="16" t="s">
        <v>964</v>
      </c>
      <c r="AH167" s="16" t="s">
        <v>638</v>
      </c>
      <c r="AI167" s="23"/>
      <c r="AJ167" s="23"/>
      <c r="AK167" s="23"/>
      <c r="AL167" s="23"/>
      <c r="AM167" s="150" t="s">
        <v>1586</v>
      </c>
      <c r="AN167" s="23"/>
    </row>
  </sheetData>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V6"/>
    <hyperlink r:id="rId66" ref="W6"/>
    <hyperlink r:id="rId67" ref="Y6"/>
    <hyperlink r:id="rId68" ref="AD6"/>
    <hyperlink r:id="rId69" ref="AM6"/>
    <hyperlink r:id="rId70" ref="C7"/>
    <hyperlink r:id="rId71" ref="J7"/>
    <hyperlink r:id="rId72" ref="K7"/>
    <hyperlink r:id="rId73" ref="M7"/>
    <hyperlink r:id="rId74" ref="N7"/>
    <hyperlink r:id="rId75" ref="V7"/>
    <hyperlink r:id="rId76" ref="W7"/>
    <hyperlink r:id="rId77" ref="Y7"/>
    <hyperlink r:id="rId78" ref="AA7"/>
    <hyperlink r:id="rId79" ref="AE7"/>
    <hyperlink r:id="rId80" location="google_vignette" ref="AF7"/>
    <hyperlink r:id="rId81" ref="AJ7"/>
    <hyperlink r:id="rId82" ref="AK7"/>
    <hyperlink r:id="rId83" ref="AN7"/>
    <hyperlink r:id="rId84" ref="C8"/>
    <hyperlink r:id="rId85" ref="D8"/>
    <hyperlink r:id="rId86" ref="E8"/>
    <hyperlink r:id="rId87" ref="G8"/>
    <hyperlink r:id="rId88" ref="J8"/>
    <hyperlink r:id="rId89" ref="K8"/>
    <hyperlink r:id="rId90" ref="N8"/>
    <hyperlink r:id="rId91" ref="R8"/>
    <hyperlink r:id="rId92" ref="V8"/>
    <hyperlink r:id="rId93" location=":~:text=In%20an%20era%20of%20increasing,for%20Berklee's%20students%2C%20including%20scholarships." ref="W8"/>
    <hyperlink r:id="rId94" ref="Y8"/>
    <hyperlink r:id="rId95" ref="Z8"/>
    <hyperlink r:id="rId96" ref="AA8"/>
    <hyperlink r:id="rId97" ref="AE8"/>
    <hyperlink r:id="rId98" location="google_vignette" ref="AF8"/>
    <hyperlink r:id="rId99" location="brand-colors" ref="AJ8"/>
    <hyperlink r:id="rId100" ref="AK8"/>
    <hyperlink r:id="rId101" ref="C9"/>
    <hyperlink r:id="rId102" ref="H9"/>
    <hyperlink r:id="rId103" ref="N9"/>
    <hyperlink r:id="rId104" ref="V9"/>
    <hyperlink r:id="rId105" ref="W9"/>
    <hyperlink r:id="rId106" ref="Y9"/>
    <hyperlink r:id="rId107" ref="AB9"/>
    <hyperlink r:id="rId108" ref="AC9"/>
    <hyperlink r:id="rId109" ref="AM9"/>
    <hyperlink r:id="rId110" location=":~:text=Boise%20State%20Students%20for%20Palestine,amnesty%20for%20those%20who%20speak" ref="C10"/>
    <hyperlink r:id="rId111" ref="N10"/>
    <hyperlink r:id="rId112" ref="V10"/>
    <hyperlink r:id="rId113" ref="X10"/>
    <hyperlink r:id="rId114" ref="Y10"/>
    <hyperlink r:id="rId115" ref="AB10"/>
    <hyperlink r:id="rId116" ref="AC10"/>
    <hyperlink r:id="rId117" ref="AF10"/>
    <hyperlink r:id="rId118" ref="AM10"/>
    <hyperlink r:id="rId119" ref="AM11"/>
    <hyperlink r:id="rId120" ref="C12"/>
    <hyperlink r:id="rId121" ref="D12"/>
    <hyperlink r:id="rId122" ref="E12"/>
    <hyperlink r:id="rId123" ref="G12"/>
    <hyperlink r:id="rId124" ref="K12"/>
    <hyperlink r:id="rId125" ref="M12"/>
    <hyperlink r:id="rId126" ref="O12"/>
    <hyperlink r:id="rId127" ref="Q12"/>
    <hyperlink r:id="rId128" ref="S12"/>
    <hyperlink r:id="rId129" ref="U12"/>
    <hyperlink r:id="rId130" ref="V12"/>
    <hyperlink r:id="rId131" location=":~:text=Brown's%20endowment%20is%20its%20%246.6,real%20estate%20and%20other%20assets." ref="W12"/>
    <hyperlink r:id="rId132" ref="Y12"/>
    <hyperlink r:id="rId133" ref="Z12"/>
    <hyperlink r:id="rId134" ref="AA12"/>
    <hyperlink r:id="rId135" ref="AE12"/>
    <hyperlink r:id="rId136" location="google_vignette" ref="AF12"/>
    <hyperlink r:id="rId137" ref="AJ12"/>
    <hyperlink r:id="rId138" ref="AK12"/>
    <hyperlink r:id="rId139" ref="AN12"/>
    <hyperlink r:id="rId140" ref="C13"/>
    <hyperlink r:id="rId141" ref="D13"/>
    <hyperlink r:id="rId142" ref="F13"/>
    <hyperlink r:id="rId143" ref="G13"/>
    <hyperlink r:id="rId144" ref="K13"/>
    <hyperlink r:id="rId145" ref="M13"/>
    <hyperlink r:id="rId146" ref="N13"/>
    <hyperlink r:id="rId147" ref="O13"/>
    <hyperlink r:id="rId148" ref="S13"/>
    <hyperlink r:id="rId149" location=":~:text=Bryn%20Mawr%20College%20is%20a,campus%20size%20is%20135%20acres." ref="V13"/>
    <hyperlink r:id="rId150" ref="W13"/>
    <hyperlink r:id="rId151" location=":~:text=Bryn%20Mawr%20College%20is%20a,campus%20size%20is%20135%20acres." ref="Y13"/>
    <hyperlink r:id="rId152" ref="Z13"/>
    <hyperlink r:id="rId153" location=":~:text=Bryn%20Mawr%20College%20is%20a,campus%20size%20is%20135%20acres." ref="AA13"/>
    <hyperlink r:id="rId154" ref="AE13"/>
    <hyperlink r:id="rId155" location="google_vignette" ref="AF13"/>
    <hyperlink r:id="rId156" ref="AJ13"/>
    <hyperlink r:id="rId157" ref="AK13"/>
    <hyperlink r:id="rId158" ref="C14"/>
    <hyperlink r:id="rId159" ref="D14"/>
    <hyperlink r:id="rId160" ref="E14"/>
    <hyperlink r:id="rId161" ref="G14"/>
    <hyperlink r:id="rId162" ref="J14"/>
    <hyperlink r:id="rId163" ref="K14"/>
    <hyperlink r:id="rId164" ref="M14"/>
    <hyperlink r:id="rId165" ref="N14"/>
    <hyperlink r:id="rId166" ref="O14"/>
    <hyperlink r:id="rId167" ref="R14"/>
    <hyperlink r:id="rId168" ref="S14"/>
    <hyperlink r:id="rId169" ref="V14"/>
    <hyperlink r:id="rId170" ref="W14"/>
    <hyperlink r:id="rId171" ref="Y14"/>
    <hyperlink r:id="rId172" ref="Z14"/>
    <hyperlink r:id="rId173" ref="AA14"/>
    <hyperlink r:id="rId174" ref="AE14"/>
    <hyperlink r:id="rId175" location="google_vignette" ref="AF14"/>
    <hyperlink r:id="rId176" ref="AJ14"/>
    <hyperlink r:id="rId177" ref="AK14"/>
    <hyperlink r:id="rId178" ref="AL14"/>
    <hyperlink r:id="rId179" ref="AN14"/>
    <hyperlink r:id="rId180" ref="AM15"/>
    <hyperlink r:id="rId181" ref="AM16"/>
    <hyperlink r:id="rId182" ref="C17"/>
    <hyperlink r:id="rId183" ref="D17"/>
    <hyperlink r:id="rId184" ref="E17"/>
    <hyperlink r:id="rId185" ref="G17"/>
    <hyperlink r:id="rId186" ref="J17"/>
    <hyperlink r:id="rId187" ref="M17"/>
    <hyperlink r:id="rId188" ref="N17"/>
    <hyperlink r:id="rId189" ref="O17"/>
    <hyperlink r:id="rId190" ref="S17"/>
    <hyperlink r:id="rId191" ref="V17"/>
    <hyperlink r:id="rId192" ref="W17"/>
    <hyperlink r:id="rId193" ref="Y17"/>
    <hyperlink r:id="rId194" ref="AA17"/>
    <hyperlink r:id="rId195" location="google_vignette" ref="AF17"/>
    <hyperlink r:id="rId196" ref="AJ17"/>
    <hyperlink r:id="rId197" ref="AK17"/>
    <hyperlink r:id="rId198" ref="AN17"/>
    <hyperlink r:id="rId199" ref="AM18"/>
    <hyperlink r:id="rId200" ref="AM19"/>
    <hyperlink r:id="rId201" ref="AM20"/>
    <hyperlink r:id="rId202" ref="H21"/>
    <hyperlink r:id="rId203" ref="AM21"/>
    <hyperlink r:id="rId204" ref="C22"/>
    <hyperlink r:id="rId205" ref="D22"/>
    <hyperlink r:id="rId206" ref="E22"/>
    <hyperlink r:id="rId207" ref="J22"/>
    <hyperlink r:id="rId208" ref="K22"/>
    <hyperlink r:id="rId209" ref="M22"/>
    <hyperlink r:id="rId210" location=":~:text=After%20weeks%20of%20protests%20and,are%20still%20having%20their%20commencements." ref="N22"/>
    <hyperlink r:id="rId211" ref="O22"/>
    <hyperlink r:id="rId212" ref="R22"/>
    <hyperlink r:id="rId213" ref="S22"/>
    <hyperlink r:id="rId214" ref="U22"/>
    <hyperlink r:id="rId215" ref="V22"/>
    <hyperlink r:id="rId216" ref="W22"/>
    <hyperlink r:id="rId217" ref="Y22"/>
    <hyperlink r:id="rId218" ref="AA22"/>
    <hyperlink r:id="rId219" location="google_vignette" ref="AF22"/>
    <hyperlink r:id="rId220" ref="AJ22"/>
    <hyperlink r:id="rId221" ref="AK22"/>
    <hyperlink r:id="rId222" ref="AN22"/>
    <hyperlink r:id="rId223" ref="C23"/>
    <hyperlink r:id="rId224" location="zoom=true" ref="D23"/>
    <hyperlink r:id="rId225" ref="J23"/>
    <hyperlink r:id="rId226" ref="K23"/>
    <hyperlink r:id="rId227" ref="N23"/>
    <hyperlink r:id="rId228" ref="V23"/>
    <hyperlink r:id="rId229" ref="Y23"/>
    <hyperlink r:id="rId230" ref="AA23"/>
    <hyperlink r:id="rId231" ref="AE23"/>
    <hyperlink r:id="rId232" location="google_vignette" ref="AF23"/>
    <hyperlink r:id="rId233" ref="C24"/>
    <hyperlink r:id="rId234" ref="D24"/>
    <hyperlink r:id="rId235" ref="E24"/>
    <hyperlink r:id="rId236" ref="G24"/>
    <hyperlink r:id="rId237" ref="J24"/>
    <hyperlink r:id="rId238" ref="K24"/>
    <hyperlink r:id="rId239" ref="M24"/>
    <hyperlink r:id="rId240" ref="N24"/>
    <hyperlink r:id="rId241" ref="O24"/>
    <hyperlink r:id="rId242" ref="S24"/>
    <hyperlink r:id="rId243" ref="V24"/>
    <hyperlink r:id="rId244" ref="W24"/>
    <hyperlink r:id="rId245" ref="Y24"/>
    <hyperlink r:id="rId246" ref="Z24"/>
    <hyperlink r:id="rId247" ref="AA24"/>
    <hyperlink r:id="rId248" ref="AE24"/>
    <hyperlink r:id="rId249" location="google_vignette" ref="AF24"/>
    <hyperlink r:id="rId250" ref="AJ24"/>
    <hyperlink r:id="rId251" location=":~:text=Officially%2C%20Cornell%20does%20not%20have,Bear%20as%20Cornell's%20unofficial%20mascot." ref="AK24"/>
    <hyperlink r:id="rId252" ref="AL24"/>
    <hyperlink r:id="rId253" ref="AN24"/>
    <hyperlink r:id="rId254" ref="C25"/>
    <hyperlink r:id="rId255" ref="D25"/>
    <hyperlink r:id="rId256" ref="E25"/>
    <hyperlink r:id="rId257" ref="F25"/>
    <hyperlink r:id="rId258" ref="G25"/>
    <hyperlink r:id="rId259" ref="J25"/>
    <hyperlink r:id="rId260" ref="K25"/>
    <hyperlink r:id="rId261" ref="M25"/>
    <hyperlink r:id="rId262" ref="N25"/>
    <hyperlink r:id="rId263" ref="O25"/>
    <hyperlink r:id="rId264" ref="P25"/>
    <hyperlink r:id="rId265" ref="S25"/>
    <hyperlink r:id="rId266" ref="U25"/>
    <hyperlink r:id="rId267" ref="V25"/>
    <hyperlink r:id="rId268" ref="W25"/>
    <hyperlink r:id="rId269" ref="Y25"/>
    <hyperlink r:id="rId270" ref="AA25"/>
    <hyperlink r:id="rId271" ref="AE25"/>
    <hyperlink r:id="rId272" location="google_vignette" ref="AF25"/>
    <hyperlink r:id="rId273" ref="AJ25"/>
    <hyperlink r:id="rId274" ref="AK25"/>
    <hyperlink r:id="rId275" ref="AN25"/>
    <hyperlink r:id="rId276" ref="C26"/>
    <hyperlink r:id="rId277" ref="E26"/>
    <hyperlink r:id="rId278" ref="J26"/>
    <hyperlink r:id="rId279" ref="K26"/>
    <hyperlink r:id="rId280" ref="R26"/>
    <hyperlink r:id="rId281" location="google_vignette" ref="AF26"/>
    <hyperlink r:id="rId282" ref="AJ26"/>
    <hyperlink r:id="rId283" ref="AK26"/>
    <hyperlink r:id="rId284" location="google_vignette" ref="AF27"/>
    <hyperlink r:id="rId285" ref="AJ27"/>
    <hyperlink r:id="rId286" ref="AK27"/>
    <hyperlink r:id="rId287" ref="AK28"/>
    <hyperlink r:id="rId288" location="google_vignette" ref="AF29"/>
    <hyperlink r:id="rId289" ref="C30"/>
    <hyperlink r:id="rId290" ref="D30"/>
    <hyperlink r:id="rId291" ref="E30"/>
    <hyperlink r:id="rId292" ref="F30"/>
    <hyperlink r:id="rId293" ref="G30"/>
    <hyperlink r:id="rId294" ref="J30"/>
    <hyperlink r:id="rId295" ref="K30"/>
    <hyperlink r:id="rId296" ref="L30"/>
    <hyperlink r:id="rId297" ref="M30"/>
    <hyperlink r:id="rId298" ref="N30"/>
    <hyperlink r:id="rId299" ref="O30"/>
    <hyperlink r:id="rId300" ref="S30"/>
    <hyperlink r:id="rId301" ref="V30"/>
    <hyperlink r:id="rId302" ref="W30"/>
    <hyperlink r:id="rId303" ref="Y30"/>
    <hyperlink r:id="rId304" ref="Z30"/>
    <hyperlink r:id="rId305" ref="AA30"/>
    <hyperlink r:id="rId306" ref="AE30"/>
    <hyperlink r:id="rId307" location="google_vignette" ref="AF30"/>
    <hyperlink r:id="rId308" ref="AJ30"/>
    <hyperlink r:id="rId309" ref="AK30"/>
    <hyperlink r:id="rId310" ref="AL30"/>
    <hyperlink r:id="rId311" ref="AN30"/>
    <hyperlink r:id="rId312" ref="C32"/>
    <hyperlink r:id="rId313" ref="D32"/>
    <hyperlink r:id="rId314" ref="E32"/>
    <hyperlink r:id="rId315" ref="F32"/>
    <hyperlink r:id="rId316" ref="G32"/>
    <hyperlink r:id="rId317" ref="J32"/>
    <hyperlink r:id="rId318" ref="K32"/>
    <hyperlink r:id="rId319" ref="L32"/>
    <hyperlink r:id="rId320" ref="M32"/>
    <hyperlink r:id="rId321" ref="N32"/>
    <hyperlink r:id="rId322" ref="R32"/>
    <hyperlink r:id="rId323" ref="V32"/>
    <hyperlink r:id="rId324" ref="W32"/>
    <hyperlink r:id="rId325" ref="Y32"/>
    <hyperlink r:id="rId326" ref="Z32"/>
    <hyperlink r:id="rId327" ref="AA32"/>
    <hyperlink r:id="rId328" ref="AE32"/>
    <hyperlink r:id="rId329" location="google_vignette" ref="AF32"/>
    <hyperlink r:id="rId330" ref="AJ32"/>
    <hyperlink r:id="rId331" ref="AK32"/>
    <hyperlink r:id="rId332" ref="AN32"/>
    <hyperlink r:id="rId333" ref="N33"/>
    <hyperlink r:id="rId334" ref="V33"/>
    <hyperlink r:id="rId335" ref="W33"/>
    <hyperlink r:id="rId336" ref="Y33"/>
    <hyperlink r:id="rId337" ref="Z33"/>
    <hyperlink r:id="rId338" ref="AA33"/>
    <hyperlink r:id="rId339" ref="AE33"/>
    <hyperlink r:id="rId340" location="google_vignette" ref="AF33"/>
    <hyperlink r:id="rId341" ref="AJ33"/>
    <hyperlink r:id="rId342" ref="AK33"/>
    <hyperlink r:id="rId343" ref="C34"/>
    <hyperlink r:id="rId344" ref="D34"/>
    <hyperlink r:id="rId345" ref="E34"/>
    <hyperlink r:id="rId346" ref="G34"/>
    <hyperlink r:id="rId347" ref="J34"/>
    <hyperlink r:id="rId348" ref="K34"/>
    <hyperlink r:id="rId349" ref="M34"/>
    <hyperlink r:id="rId350" ref="N34"/>
    <hyperlink r:id="rId351" ref="O34"/>
    <hyperlink r:id="rId352" ref="R34"/>
    <hyperlink r:id="rId353" ref="S34"/>
    <hyperlink r:id="rId354" ref="V34"/>
    <hyperlink r:id="rId355" ref="W34"/>
    <hyperlink r:id="rId356" ref="Y34"/>
    <hyperlink r:id="rId357" ref="Z34"/>
    <hyperlink r:id="rId358" ref="AA34"/>
    <hyperlink r:id="rId359" ref="AE34"/>
    <hyperlink r:id="rId360" location="google_vignette" ref="AF34"/>
    <hyperlink r:id="rId361" ref="AJ34"/>
    <hyperlink r:id="rId362" ref="AK34"/>
    <hyperlink r:id="rId363" ref="C35"/>
    <hyperlink r:id="rId364" ref="D35"/>
    <hyperlink r:id="rId365" ref="E35"/>
    <hyperlink r:id="rId366" ref="G35"/>
    <hyperlink r:id="rId367" ref="J35"/>
    <hyperlink r:id="rId368" ref="K35"/>
    <hyperlink r:id="rId369" ref="M35"/>
    <hyperlink r:id="rId370" ref="N35"/>
    <hyperlink r:id="rId371" ref="O35"/>
    <hyperlink r:id="rId372" ref="R35"/>
    <hyperlink r:id="rId373" ref="S35"/>
    <hyperlink r:id="rId374" ref="V35"/>
    <hyperlink r:id="rId375" ref="W35"/>
    <hyperlink r:id="rId376" ref="Y35"/>
    <hyperlink r:id="rId377" ref="Z35"/>
    <hyperlink r:id="rId378" ref="AA35"/>
    <hyperlink r:id="rId379" ref="AE35"/>
    <hyperlink r:id="rId380" location="google_vignette" ref="AF35"/>
    <hyperlink r:id="rId381" ref="AJ35"/>
    <hyperlink r:id="rId382" ref="AK35"/>
    <hyperlink r:id="rId383" ref="AN35"/>
    <hyperlink r:id="rId384" ref="C36"/>
    <hyperlink r:id="rId385" ref="D36"/>
    <hyperlink r:id="rId386" ref="E36"/>
    <hyperlink r:id="rId387" ref="G36"/>
    <hyperlink r:id="rId388" ref="J36"/>
    <hyperlink r:id="rId389" ref="K36"/>
    <hyperlink r:id="rId390" ref="L36"/>
    <hyperlink r:id="rId391" ref="M36"/>
    <hyperlink r:id="rId392" ref="N36"/>
    <hyperlink r:id="rId393" ref="O36"/>
    <hyperlink r:id="rId394" ref="Q36"/>
    <hyperlink r:id="rId395" ref="R36"/>
    <hyperlink r:id="rId396" ref="S36"/>
    <hyperlink r:id="rId397" ref="V36"/>
    <hyperlink r:id="rId398" ref="Y36"/>
    <hyperlink r:id="rId399" ref="AA36"/>
    <hyperlink r:id="rId400" location="google_vignette" ref="AF36"/>
    <hyperlink r:id="rId401" ref="AJ36"/>
    <hyperlink r:id="rId402" ref="AK36"/>
    <hyperlink r:id="rId403" ref="AL36"/>
    <hyperlink r:id="rId404" ref="C37"/>
    <hyperlink r:id="rId405" ref="D37"/>
    <hyperlink r:id="rId406" ref="E37"/>
    <hyperlink r:id="rId407" ref="G37"/>
    <hyperlink r:id="rId408" ref="J37"/>
    <hyperlink r:id="rId409" ref="K37"/>
    <hyperlink r:id="rId410" ref="M37"/>
    <hyperlink r:id="rId411" ref="O37"/>
    <hyperlink r:id="rId412" ref="R37"/>
    <hyperlink r:id="rId413" ref="S37"/>
    <hyperlink r:id="rId414" ref="V37"/>
    <hyperlink r:id="rId415" ref="W37"/>
    <hyperlink r:id="rId416" ref="Y37"/>
    <hyperlink r:id="rId417" ref="Z37"/>
    <hyperlink r:id="rId418" ref="AA37"/>
    <hyperlink r:id="rId419" ref="AE37"/>
    <hyperlink r:id="rId420" location="google_vignette" ref="AF37"/>
    <hyperlink r:id="rId421" ref="AJ37"/>
    <hyperlink r:id="rId422" ref="AK37"/>
    <hyperlink r:id="rId423" ref="AL37"/>
    <hyperlink r:id="rId424" ref="AN37"/>
    <hyperlink r:id="rId425" ref="C38"/>
    <hyperlink r:id="rId426" ref="D38"/>
    <hyperlink r:id="rId427" ref="E38"/>
    <hyperlink r:id="rId428" ref="G38"/>
    <hyperlink r:id="rId429" ref="J38"/>
    <hyperlink r:id="rId430" ref="K38"/>
    <hyperlink r:id="rId431" ref="M38"/>
    <hyperlink r:id="rId432" ref="N38"/>
    <hyperlink r:id="rId433" ref="O38"/>
    <hyperlink r:id="rId434" ref="R38"/>
    <hyperlink r:id="rId435" ref="S38"/>
    <hyperlink r:id="rId436" ref="V38"/>
    <hyperlink r:id="rId437" ref="W38"/>
    <hyperlink r:id="rId438" ref="Y38"/>
    <hyperlink r:id="rId439" ref="Z38"/>
    <hyperlink r:id="rId440" ref="AA38"/>
    <hyperlink r:id="rId441" ref="AE38"/>
    <hyperlink r:id="rId442" location="google_vignette" ref="AF38"/>
    <hyperlink r:id="rId443" ref="AJ38"/>
    <hyperlink r:id="rId444" location=":~:text=The%20alumni%20of%20Fordham%20University,on%20the%20Rose%20Hill%20campus." ref="AK38"/>
    <hyperlink r:id="rId445" ref="AN38"/>
    <hyperlink r:id="rId446" ref="C39"/>
    <hyperlink r:id="rId447" ref="J39"/>
    <hyperlink r:id="rId448" ref="K39"/>
    <hyperlink r:id="rId449" ref="M39"/>
    <hyperlink r:id="rId450" ref="N39"/>
    <hyperlink r:id="rId451" ref="Q39"/>
    <hyperlink r:id="rId452" ref="R39"/>
    <hyperlink r:id="rId453" ref="S39"/>
    <hyperlink r:id="rId454" ref="V39"/>
    <hyperlink r:id="rId455" ref="W39"/>
    <hyperlink r:id="rId456" ref="Y39"/>
    <hyperlink r:id="rId457" ref="Z39"/>
    <hyperlink r:id="rId458" ref="AA39"/>
    <hyperlink r:id="rId459" ref="AE39"/>
    <hyperlink r:id="rId460" location="google_vignette" ref="AF39"/>
    <hyperlink r:id="rId461" ref="AJ39"/>
    <hyperlink r:id="rId462" ref="AK39"/>
    <hyperlink r:id="rId463" ref="AL39"/>
    <hyperlink r:id="rId464" ref="AN39"/>
    <hyperlink r:id="rId465" ref="C40"/>
    <hyperlink r:id="rId466" ref="J40"/>
    <hyperlink r:id="rId467" ref="K40"/>
    <hyperlink r:id="rId468" ref="N40"/>
    <hyperlink r:id="rId469" ref="R40"/>
    <hyperlink r:id="rId470" ref="V40"/>
    <hyperlink r:id="rId471" ref="W40"/>
    <hyperlink r:id="rId472" ref="Y40"/>
    <hyperlink r:id="rId473" ref="AA40"/>
    <hyperlink r:id="rId474" ref="AE40"/>
    <hyperlink r:id="rId475" location="google_vignette" ref="AF40"/>
    <hyperlink r:id="rId476" ref="AJ40"/>
    <hyperlink r:id="rId477" location=":~:text=Fans%20of%20Mason's%20sports%20teams,a%20dapper%2C%20almost%20superhero%20Patriot." ref="AK40"/>
    <hyperlink r:id="rId478" ref="C41"/>
    <hyperlink r:id="rId479" ref="D41"/>
    <hyperlink r:id="rId480" ref="E41"/>
    <hyperlink r:id="rId481" ref="G41"/>
    <hyperlink r:id="rId482" ref="J41"/>
    <hyperlink r:id="rId483" ref="K41"/>
    <hyperlink r:id="rId484" ref="M41"/>
    <hyperlink r:id="rId485" ref="N41"/>
    <hyperlink r:id="rId486" ref="O41"/>
    <hyperlink r:id="rId487" ref="Q41"/>
    <hyperlink r:id="rId488" ref="R41"/>
    <hyperlink r:id="rId489" ref="S41"/>
    <hyperlink r:id="rId490" ref="U41"/>
    <hyperlink r:id="rId491" ref="V41"/>
    <hyperlink r:id="rId492" ref="W41"/>
    <hyperlink r:id="rId493" ref="Y41"/>
    <hyperlink r:id="rId494" ref="Z41"/>
    <hyperlink r:id="rId495" ref="AA41"/>
    <hyperlink r:id="rId496" ref="AE41"/>
    <hyperlink r:id="rId497" ref="AF41"/>
    <hyperlink r:id="rId498" ref="AJ41"/>
    <hyperlink r:id="rId499" ref="AK41"/>
    <hyperlink r:id="rId500" ref="C42"/>
    <hyperlink r:id="rId501" ref="D42"/>
    <hyperlink r:id="rId502" ref="E42"/>
    <hyperlink r:id="rId503" ref="J42"/>
    <hyperlink r:id="rId504" ref="K42"/>
    <hyperlink r:id="rId505" ref="N42"/>
    <hyperlink r:id="rId506" ref="Q42"/>
    <hyperlink r:id="rId507" ref="R42"/>
    <hyperlink r:id="rId508" ref="V42"/>
    <hyperlink r:id="rId509" ref="W42"/>
    <hyperlink r:id="rId510" ref="Y42"/>
    <hyperlink r:id="rId511" ref="Z42"/>
    <hyperlink r:id="rId512" ref="AA42"/>
    <hyperlink r:id="rId513" ref="AE42"/>
    <hyperlink r:id="rId514" ref="AF42"/>
    <hyperlink r:id="rId515" ref="AJ42"/>
    <hyperlink r:id="rId516" location=":~:text=Jack%20the%20Bulldog%20is%20Georgetown,Bulldog%20to%20campus%20in%201962." ref="AK42"/>
    <hyperlink r:id="rId517" ref="AN42"/>
    <hyperlink r:id="rId518" ref="AM43"/>
    <hyperlink r:id="rId519" ref="C44"/>
    <hyperlink r:id="rId520" ref="D44"/>
    <hyperlink r:id="rId521" ref="G44"/>
    <hyperlink r:id="rId522" ref="J44"/>
    <hyperlink r:id="rId523" ref="K44"/>
    <hyperlink r:id="rId524" ref="M44"/>
    <hyperlink r:id="rId525" ref="N44"/>
    <hyperlink r:id="rId526" ref="O44"/>
    <hyperlink r:id="rId527" ref="S44"/>
    <hyperlink r:id="rId528" ref="U44"/>
    <hyperlink r:id="rId529" ref="V44"/>
    <hyperlink r:id="rId530" ref="W44"/>
    <hyperlink r:id="rId531" ref="Y44"/>
    <hyperlink r:id="rId532" ref="Z44"/>
    <hyperlink r:id="rId533" ref="AA44"/>
    <hyperlink r:id="rId534" ref="AE44"/>
    <hyperlink r:id="rId535" location="google_vignette" ref="AF44"/>
    <hyperlink r:id="rId536" ref="AJ44"/>
    <hyperlink r:id="rId537" ref="AK44"/>
    <hyperlink r:id="rId538" ref="AL44"/>
    <hyperlink r:id="rId539" ref="C45"/>
    <hyperlink r:id="rId540" ref="M45"/>
    <hyperlink r:id="rId541" ref="O45"/>
    <hyperlink r:id="rId542" ref="W45"/>
    <hyperlink r:id="rId543" ref="Y45"/>
    <hyperlink r:id="rId544" ref="AA45"/>
    <hyperlink r:id="rId545" ref="C46"/>
    <hyperlink r:id="rId546" ref="J46"/>
    <hyperlink r:id="rId547" ref="K46"/>
    <hyperlink r:id="rId548" ref="O46"/>
    <hyperlink r:id="rId549" ref="P46"/>
    <hyperlink r:id="rId550" location=":~:text=Overview,campus%20size%20is%20200%20acres." ref="W46"/>
    <hyperlink r:id="rId551" location=":~:text=Overview,campus%20size%20is%20200%20acres." ref="Y46"/>
    <hyperlink r:id="rId552" ref="AA46"/>
    <hyperlink r:id="rId553" ref="B47"/>
    <hyperlink r:id="rId554" ref="C47"/>
    <hyperlink r:id="rId555" ref="G47"/>
    <hyperlink r:id="rId556" location=":~:text=Howard%20University%20has%20cancelled%20graduation,A%20student%20was%20found%20injured.&amp;text=The%20incident%20took%20place%20at,Allied%20Health%20Sciences%20had%20gathered." ref="N47"/>
    <hyperlink r:id="rId557" location=":~:text=Howard%20University%20has%20a%20total,students%20and%2072%25%20female%20students." ref="W47"/>
    <hyperlink r:id="rId558" location=":~:text=Howard%20University%20has%20a%20total,students%20and%2072%25%20female%20students." ref="Y47"/>
    <hyperlink r:id="rId559" ref="AA47"/>
    <hyperlink r:id="rId560" location=":~:text=The%20protesters%20continue%20to%20demand,the%20encampment%20in%20Dunn%20Meadow." ref="C48"/>
    <hyperlink r:id="rId561" ref="O48"/>
    <hyperlink r:id="rId562" ref="P48"/>
    <hyperlink r:id="rId563" ref="Q48"/>
    <hyperlink r:id="rId564" location=":~:text=Overview,campus%20size%20is%201%2C953%20acres." ref="W48"/>
    <hyperlink r:id="rId565" location=":~:text=Overview,campus%20size%20is%201%2C953%20acres." ref="Y48"/>
    <hyperlink r:id="rId566" ref="AA48"/>
    <hyperlink r:id="rId567" location=":~:text=PSC%20has%20made%20posts%20on,and%20middle%20eastern%20cultural%20center%2C" ref="C49"/>
    <hyperlink r:id="rId568" location=":~:text=Overview,campus%20size%20is%20539%20acres." ref="W49"/>
    <hyperlink r:id="rId569" location=":~:text=Overview,campus%20size%20is%20539%20acres." ref="Y49"/>
    <hyperlink r:id="rId570" ref="AA49"/>
    <hyperlink r:id="rId571" ref="AC49"/>
    <hyperlink r:id="rId572" ref="AM50"/>
    <hyperlink r:id="rId573" location=":~:text=One%20of%20the%20students'%20primary,parties'%20vow%20not%20to%20restart." ref="C51"/>
    <hyperlink r:id="rId574" location=":~:text=Overview,campus%20size%20is%20140%20acres." ref="W51"/>
    <hyperlink r:id="rId575" location=":~:text=Overview,campus%20size%20is%20140%20acres." ref="Y51"/>
    <hyperlink r:id="rId576" ref="AA51"/>
    <hyperlink r:id="rId577" location=":~:text=LSU%20organizations%20Students%20for%20a,oppose%20the%20pro%2DPalestinian%20efforts." ref="C53"/>
    <hyperlink r:id="rId578" location=":~:text=Louisiana%20State%20University%E2%80%94Baton%20Rouge,campus%20size%20is%202%2C000%20acres." ref="W53"/>
    <hyperlink r:id="rId579" location=":~:text=Louisiana%20State%20University%E2%80%94Baton%20Rouge,campus%20size%20is%202%2C000%20acres." ref="Y53"/>
    <hyperlink r:id="rId580" ref="AA53"/>
    <hyperlink r:id="rId581" ref="AC53"/>
    <hyperlink r:id="rId582" ref="C54"/>
    <hyperlink r:id="rId583" location=":~:text=It%20has%20a%20total%20undergraduate,is%20National%20Universities%2C%20%23142." ref="W54"/>
    <hyperlink r:id="rId584" location=":~:text=It%20has%20a%20total%20undergraduate,is%20National%20Universities%2C%20%23142." ref="Y54"/>
    <hyperlink r:id="rId585" location=":~:text=Police%20cleared%20the%20pro%2DPalestinian,and%20research%20ties%20with%20Israel." ref="C55"/>
    <hyperlink r:id="rId586" ref="E55"/>
    <hyperlink r:id="rId587" ref="Q55"/>
    <hyperlink r:id="rId588" location=":~:text=Massachusetts%20Institute%20of%20Technology%20is,campus%20size%20is%20168%20acres." ref="W55"/>
    <hyperlink r:id="rId589" location=":~:text=Massachusetts%20Institute%20of%20Technology%20is,campus%20size%20is%20168%20acres." ref="Y55"/>
    <hyperlink r:id="rId590" location=":~:text=The%20demands%20include%3A,study%20abroad%20programs%20in%20Israel.%E2%80%9D" ref="C56"/>
    <hyperlink r:id="rId591" location=":~:text=Metropolitan%20State%20University%20of%20Denver%20is%20a%20public%20institution%20that,campus%20size%20is%20127%20acres." ref="W56"/>
    <hyperlink r:id="rId592" location=":~:text=Metropolitan%20State%20University%20of%20Denver%20is%20a%20public%20institution%20that,campus%20size%20is%20127%20acres." ref="Y56"/>
    <hyperlink r:id="rId593" ref="AA56"/>
    <hyperlink r:id="rId594" ref="AB56"/>
    <hyperlink r:id="rId595" ref="AC56"/>
    <hyperlink r:id="rId596" ref="C57"/>
    <hyperlink r:id="rId597" location=":~:text=It%20has%20a%20total%20undergraduate,is%20National%20Universities%2C%20%23133." ref="W57"/>
    <hyperlink r:id="rId598" location=":~:text=It%20has%20a%20total%20undergraduate,is%20National%20Universities%2C%20%23133." ref="Y57"/>
    <hyperlink r:id="rId599" ref="C58"/>
    <hyperlink r:id="rId600" location=":~:text=Overview,campus%20size%20is%205%2C192%20acres." ref="W58"/>
    <hyperlink r:id="rId601" location=":~:text=Overview,campus%20size%20is%205%2C192%20acres." ref="Y58"/>
    <hyperlink r:id="rId602" ref="AA58"/>
    <hyperlink r:id="rId603" ref="AB58"/>
    <hyperlink r:id="rId604" ref="AC58"/>
    <hyperlink r:id="rId605" ref="C59"/>
    <hyperlink r:id="rId606" location=":~:text=Overview,campus%20size%20is%20350%20acres." ref="W59"/>
    <hyperlink r:id="rId607" location=":~:text=Overview,campus%20size%20is%20350%20acres." ref="Y59"/>
    <hyperlink r:id="rId608" location=":~:text=More%20than%205%2C000%20NYU%20alumni,and%20faculty%20participating%20in%20pro%2D" ref="C60"/>
    <hyperlink r:id="rId609" ref="Q60"/>
    <hyperlink r:id="rId610" location=":~:text=Overview,and%20the%20setting%20is%20Urban." ref="W60"/>
    <hyperlink r:id="rId611" location=":~:text=Overview,and%20the%20setting%20is%20Urban." ref="Y60"/>
    <hyperlink r:id="rId612" location=":~:text=The%20encampment%20demanding%20UNC%20to,with%20the%20UNC%20administration's%20stipulations." ref="C61"/>
    <hyperlink r:id="rId613" ref="Q61"/>
    <hyperlink r:id="rId614" ref="W61"/>
    <hyperlink r:id="rId615" ref="Y61"/>
    <hyperlink r:id="rId616" location=":~:text=North%20Carolina%20State%20University%20is,campus%20size%20is%202%2C140%20acres." ref="W62"/>
    <hyperlink r:id="rId617" location=":~:text=North%20Carolina%20State%20University%20is,campus%20size%20is%202%2C140%20acres." ref="Y62"/>
    <hyperlink r:id="rId618" ref="C63"/>
    <hyperlink r:id="rId619" ref="Q63"/>
    <hyperlink r:id="rId620" location=":~:text=Northeastern%20University%20is%20a%20private,campus%20size%20is%2073%20acres." ref="W63"/>
    <hyperlink r:id="rId621" location=":~:text=Northeastern%20University%20is%20a%20private,campus%20size%20is%2073%20acres." ref="Y63"/>
    <hyperlink r:id="rId622" ref="AA63"/>
    <hyperlink r:id="rId623" location="textNorthwestern20tent20encampment20came20down20this20weektextOne20of20the20key20demandsfrom20Israels20occupation20in20Palestine22" ref="C64"/>
    <hyperlink r:id="rId624" location=":~:text=Northwestern%20University%20is%20a%20private,a%20quarter%2Dbased%20academic%20calendar." ref="W64"/>
    <hyperlink r:id="rId625" location=":~:text=Northwestern%20University%20is%20a%20private,a%20quarter%2Dbased%20academic%20calendar." ref="Y64"/>
    <hyperlink r:id="rId626" ref="AM65"/>
    <hyperlink r:id="rId627" ref="C67"/>
    <hyperlink r:id="rId628" ref="G67"/>
    <hyperlink r:id="rId629" ref="W67"/>
    <hyperlink r:id="rId630" ref="Y67"/>
    <hyperlink r:id="rId631" ref="C68"/>
    <hyperlink r:id="rId632" location=":~:text=The%20LA%20Times%20quoted%20LAPD,11%3A30%20p.m.%20May%202." ref="Q68"/>
    <hyperlink r:id="rId633" location=":~:text=It%20has%20a%20total%20undergraduate,Liberal%20Arts%20Colleges%2C%20%2335." ref="W68"/>
    <hyperlink r:id="rId634" location=":~:text=It%20has%20a%20total%20undergraduate,Liberal%20Arts%20Colleges%2C%20%2335." ref="Y68"/>
    <hyperlink r:id="rId635" ref="AA68"/>
    <hyperlink r:id="rId636" ref="C69"/>
    <hyperlink r:id="rId637" location=":~:text=Thirty%2Dsix%20people%20were%20arrested,tents%20outside%20the%20student%20union." ref="Q69"/>
    <hyperlink r:id="rId638" location=":~:text=Overview,campus%20size%20is%201%2C714%20acres." ref="W69"/>
    <hyperlink r:id="rId639" location=":~:text=Overview,campus%20size%20is%201%2C714%20acres." ref="Y69"/>
    <hyperlink r:id="rId640" location=":~:text=A%20handful%20of%20faculty%20members,Israel's%20ongoing%20offensive%20in%20Gaza." ref="C70"/>
    <hyperlink r:id="rId641" location="textNEW20YORK202D2D20The20NYPDlater20at20The20New20School" ref="Q70"/>
    <hyperlink r:id="rId642" location=":~:text=actor%20Bradley%20Cooper.-,The%20New%20School%20is%20a%20private%20institution%20that%20was%20founded,and%20the%20setting%20is%20Urban." ref="W70"/>
    <hyperlink r:id="rId643" location=":~:text=actor%20Bradley%20Cooper.-,The%20New%20School%20is%20a%20private%20institution%20that%20was%20founded,and%20the%20setting%20is%20Urban." ref="Y70"/>
    <hyperlink r:id="rId644" ref="AA70"/>
    <hyperlink r:id="rId645" ref="C71"/>
    <hyperlink r:id="rId646" ref="W71"/>
    <hyperlink r:id="rId647" ref="Y71"/>
    <hyperlink r:id="rId648" ref="AM72"/>
    <hyperlink r:id="rId649" ref="AM73"/>
    <hyperlink r:id="rId650" ref="C74"/>
    <hyperlink r:id="rId651" ref="Q74"/>
    <hyperlink r:id="rId652" location=":~:text=Overview,campus%20size%20is%20690%20acres." ref="W74"/>
    <hyperlink r:id="rId653" location=":~:text=Overview,campus%20size%20is%20690%20acres." ref="Y74"/>
    <hyperlink r:id="rId654" location=":~:text=Thirteen%20people%20were%20arrested%20at,linked%20to%20Israel's%20military%20campaigns." ref="Q75"/>
    <hyperlink r:id="rId655" location=":~:text=Purdue%20University%E2%80%94Main%20Campus%20is,campus%20size%20is%202%2C468%20acres." ref="W75"/>
    <hyperlink r:id="rId656" location=":~:text=Purdue%20University%E2%80%94Main%20Campus%20is,campus%20size%20is%202%2C468%20acres." ref="Y75"/>
    <hyperlink r:id="rId657" ref="AM76"/>
    <hyperlink r:id="rId658" location=":~:text=It%20has%20a%20total%20undergraduate,is%20National%20Universities%2C%20%23151." ref="W78"/>
    <hyperlink r:id="rId659" location=":~:text=It%20has%20a%20total%20undergraduate,is%20National%20Universities%2C%20%23151." ref="Y78"/>
    <hyperlink r:id="rId660" ref="AM78"/>
    <hyperlink r:id="rId661" ref="C79"/>
    <hyperlink r:id="rId662" location=":~:text=Rice%20University%20is%20a%20private,a%20semester%2Dbased%20academic%20calendar." ref="W79"/>
    <hyperlink r:id="rId663" location=":~:text=Rice%20University%20is%20a%20private,a%20semester%2Dbased%20academic%20calendar." ref="Y79"/>
    <hyperlink r:id="rId664" ref="C80"/>
    <hyperlink r:id="rId665" ref="N80"/>
    <hyperlink r:id="rId666" location=":~:text=Overview,campus%20size%20is%202%2C656%20acres." ref="W80"/>
    <hyperlink r:id="rId667" location=":~:text=Overview,campus%20size%20is%202%2C656%20acres." ref="Y80"/>
    <hyperlink r:id="rId668" ref="AJ80"/>
    <hyperlink r:id="rId669" ref="AK80"/>
    <hyperlink r:id="rId670" ref="AM81"/>
    <hyperlink r:id="rId671" ref="AM82"/>
    <hyperlink r:id="rId672" ref="AM83"/>
    <hyperlink r:id="rId673" ref="AM84"/>
    <hyperlink r:id="rId674" ref="G85"/>
    <hyperlink r:id="rId675" ref="S85"/>
    <hyperlink r:id="rId676" location=":~:text=San%20Francisco%20State%20University%20is,a%20semester%2Dbased%20academic%20calendar." ref="V85"/>
    <hyperlink r:id="rId677" ref="W85"/>
    <hyperlink r:id="rId678" ref="Y85"/>
    <hyperlink r:id="rId679" ref="AE85"/>
    <hyperlink r:id="rId680" ref="AF85"/>
    <hyperlink r:id="rId681" ref="AK85"/>
    <hyperlink r:id="rId682" ref="AM85"/>
    <hyperlink r:id="rId683" ref="AN85"/>
    <hyperlink r:id="rId684" ref="AM86"/>
    <hyperlink r:id="rId685" ref="AM87"/>
    <hyperlink r:id="rId686" ref="AM88"/>
    <hyperlink r:id="rId687" ref="AM89"/>
    <hyperlink r:id="rId688" ref="C90"/>
    <hyperlink r:id="rId689" ref="D90"/>
    <hyperlink r:id="rId690" ref="E90"/>
    <hyperlink r:id="rId691" ref="G90"/>
    <hyperlink r:id="rId692" ref="J90"/>
    <hyperlink r:id="rId693" ref="S90"/>
    <hyperlink r:id="rId694" ref="V90"/>
    <hyperlink r:id="rId695" ref="W90"/>
    <hyperlink r:id="rId696" ref="Y90"/>
    <hyperlink r:id="rId697" ref="AE90"/>
    <hyperlink r:id="rId698" ref="AF90"/>
    <hyperlink r:id="rId699" ref="AK90"/>
    <hyperlink r:id="rId700" ref="AM90"/>
    <hyperlink r:id="rId701" ref="AN90"/>
    <hyperlink r:id="rId702" ref="C91"/>
    <hyperlink r:id="rId703" ref="D91"/>
    <hyperlink r:id="rId704" ref="G91"/>
    <hyperlink r:id="rId705" ref="J91"/>
    <hyperlink r:id="rId706" ref="K91"/>
    <hyperlink r:id="rId707" ref="M91"/>
    <hyperlink r:id="rId708" ref="V91"/>
    <hyperlink r:id="rId709" ref="W91"/>
    <hyperlink r:id="rId710" ref="Y91"/>
    <hyperlink r:id="rId711" ref="AE91"/>
    <hyperlink r:id="rId712" ref="AF91"/>
    <hyperlink r:id="rId713" location="vhid=29iBiK2arv5YNM&amp;vssid=mosaic" ref="AK91"/>
    <hyperlink r:id="rId714" ref="AM91"/>
    <hyperlink r:id="rId715" ref="AN91"/>
    <hyperlink r:id="rId716" ref="C92"/>
    <hyperlink r:id="rId717" ref="D92"/>
    <hyperlink r:id="rId718" ref="G92"/>
    <hyperlink r:id="rId719" ref="K92"/>
    <hyperlink r:id="rId720" ref="M92"/>
    <hyperlink r:id="rId721" ref="O92"/>
    <hyperlink r:id="rId722" ref="V92"/>
    <hyperlink r:id="rId723" ref="W92"/>
    <hyperlink r:id="rId724" location=":~:text=Stanford%20University%20is%20home%20to,increase%20in%20the%20undergraduate%20population." ref="Y92"/>
    <hyperlink r:id="rId725" ref="AA92"/>
    <hyperlink r:id="rId726" location=":~:text=How%20Aid%20Works,all%20grant%20aid%20is%20applied." ref="AE92"/>
    <hyperlink r:id="rId727" ref="AF92"/>
    <hyperlink r:id="rId728" location="vhid=SY4d3mUqHU0tNM&amp;vssid=mosaic" ref="AK92"/>
    <hyperlink r:id="rId729" ref="AM92"/>
    <hyperlink r:id="rId730" ref="AN92"/>
    <hyperlink r:id="rId731" location=":~:text=On%20Wednesday%2C%20May%201%20at,Zone%E2%80%9D%20that%20they%20set%20up." ref="AM93"/>
    <hyperlink r:id="rId732" location=":~:text=On%20the%20evening%20of%20May,the%20Harrison%2C%20New%20York%20campus." ref="AM94"/>
    <hyperlink r:id="rId733" ref="C95"/>
    <hyperlink r:id="rId734" ref="D95"/>
    <hyperlink r:id="rId735" ref="G95"/>
    <hyperlink r:id="rId736" ref="O95"/>
    <hyperlink r:id="rId737" ref="Q95"/>
    <hyperlink r:id="rId738" ref="R95"/>
    <hyperlink r:id="rId739" ref="S95"/>
    <hyperlink r:id="rId740" ref="V95"/>
    <hyperlink r:id="rId741" ref="W95"/>
    <hyperlink r:id="rId742" ref="Y95"/>
    <hyperlink r:id="rId743" ref="AA95"/>
    <hyperlink r:id="rId744" ref="AB95"/>
    <hyperlink r:id="rId745" ref="AC95"/>
    <hyperlink r:id="rId746" location=":~:text=The%20first%2Din%2Dthe%2D,campaign%20in%20New%20York%20State." ref="AF95"/>
    <hyperlink r:id="rId747" ref="AK95"/>
    <hyperlink r:id="rId748" ref="AM95"/>
    <hyperlink r:id="rId749" ref="AN95"/>
    <hyperlink r:id="rId750" ref="C96"/>
    <hyperlink r:id="rId751" ref="D96"/>
    <hyperlink r:id="rId752" ref="G96"/>
    <hyperlink r:id="rId753" ref="V96"/>
    <hyperlink r:id="rId754" ref="W96"/>
    <hyperlink r:id="rId755" ref="Y96"/>
    <hyperlink r:id="rId756" ref="AA96"/>
    <hyperlink r:id="rId757" ref="AF96"/>
    <hyperlink r:id="rId758" ref="AK96"/>
    <hyperlink r:id="rId759" ref="AM96"/>
    <hyperlink r:id="rId760" ref="AN96"/>
    <hyperlink r:id="rId761" ref="C97"/>
    <hyperlink r:id="rId762" ref="D97"/>
    <hyperlink r:id="rId763" ref="G97"/>
    <hyperlink r:id="rId764" ref="K97"/>
    <hyperlink r:id="rId765" ref="M97"/>
    <hyperlink r:id="rId766" ref="O97"/>
    <hyperlink r:id="rId767" location=":~:text=Syracuse%20University's%20ranking%20in%20the,as%20strongly%20as%20Syracuse%20University." ref="V97"/>
    <hyperlink r:id="rId768" location=":~:text=Syracuse%20University's%20Endowment&amp;text=The%20Managed%20Endowment%20is%20comprised,as%20of%20June%2030%2C%202023." ref="W97"/>
    <hyperlink r:id="rId769" ref="Y97"/>
    <hyperlink r:id="rId770" ref="AA97"/>
    <hyperlink r:id="rId771" ref="AE97"/>
    <hyperlink r:id="rId772" ref="AK97"/>
    <hyperlink r:id="rId773" ref="AM97"/>
    <hyperlink r:id="rId774" location=":~:text=Syracuse%20University's%20Endowment&amp;text=The%20Managed%20Endowment%20is%20comprised,as%20of%20June%2030%2C%202023." ref="AN97"/>
    <hyperlink r:id="rId775" ref="AM98"/>
    <hyperlink r:id="rId776" location=":~:text=Overview,a%20semester%2Dbased%20academic%20calendar." ref="V99"/>
    <hyperlink r:id="rId777" ref="W99"/>
    <hyperlink r:id="rId778" ref="AF99"/>
    <hyperlink r:id="rId779" ref="AK99"/>
    <hyperlink r:id="rId780" ref="AN99"/>
    <hyperlink r:id="rId781" ref="C101"/>
    <hyperlink r:id="rId782" ref="D101"/>
    <hyperlink r:id="rId783" ref="G101"/>
    <hyperlink r:id="rId784" ref="J101"/>
    <hyperlink r:id="rId785" ref="O101"/>
    <hyperlink r:id="rId786" ref="Q101"/>
    <hyperlink r:id="rId787" ref="S101"/>
    <hyperlink r:id="rId788" ref="U101"/>
    <hyperlink r:id="rId789" location=":~:text=The%20New%20School%20is%20a,and%20the%20setting%20is%20Urban." ref="V101"/>
    <hyperlink r:id="rId790" ref="Y101"/>
    <hyperlink r:id="rId791" ref="AA101"/>
    <hyperlink r:id="rId792" location=":~:text=The%20first%2Din%2Dthe%2D,campaign%20in%20New%20York%20State." ref="AF101"/>
    <hyperlink r:id="rId793" location=":~:text=Gnarls%20Narwhal%20(they%2Fthem),mascot%20for%20The%20New%20School." ref="AK101"/>
    <hyperlink r:id="rId794" ref="AM101"/>
    <hyperlink r:id="rId795" ref="AN101"/>
    <hyperlink r:id="rId796" ref="C102"/>
    <hyperlink r:id="rId797" ref="D102"/>
    <hyperlink r:id="rId798" ref="E102"/>
    <hyperlink r:id="rId799" ref="G102"/>
    <hyperlink r:id="rId800" ref="M102"/>
    <hyperlink r:id="rId801" ref="O102"/>
    <hyperlink r:id="rId802" ref="Q102"/>
    <hyperlink r:id="rId803" ref="R102"/>
    <hyperlink r:id="rId804" location=":~:text=Ranked%20by%20U.S.%20News%20%26%20World,experience%20at%20an%20outstanding%20value." ref="V102"/>
    <hyperlink r:id="rId805" ref="W102"/>
    <hyperlink r:id="rId806" ref="Y102"/>
    <hyperlink r:id="rId807" ref="AA102"/>
    <hyperlink r:id="rId808" location=":~:text=Financial%20Aid%20Statistics%20for%20University%20of%20Connecticut&amp;text=Additionally%2C%2057%25%20of%20first%2D,federal%20loans%20and%20work%2Dstudy." ref="AE102"/>
    <hyperlink r:id="rId809" ref="AF102"/>
    <hyperlink r:id="rId810" ref="AK102"/>
    <hyperlink r:id="rId811" ref="AM102"/>
    <hyperlink r:id="rId812" ref="AN102"/>
    <hyperlink r:id="rId813" ref="C103"/>
    <hyperlink r:id="rId814" ref="D103"/>
    <hyperlink r:id="rId815" ref="E103"/>
    <hyperlink r:id="rId816" ref="G103"/>
    <hyperlink r:id="rId817" ref="J103"/>
    <hyperlink r:id="rId818" ref="K103"/>
    <hyperlink r:id="rId819" ref="M103"/>
    <hyperlink r:id="rId820" ref="O103"/>
    <hyperlink r:id="rId821" ref="Q103"/>
    <hyperlink r:id="rId822" ref="R103"/>
    <hyperlink r:id="rId823" ref="S103"/>
    <hyperlink r:id="rId824" ref="V103"/>
    <hyperlink r:id="rId825" ref="Y103"/>
    <hyperlink r:id="rId826" ref="AA103"/>
    <hyperlink r:id="rId827" ref="AF103"/>
    <hyperlink r:id="rId828" ref="AK103"/>
    <hyperlink r:id="rId829" ref="AM103"/>
    <hyperlink r:id="rId830" ref="AN103"/>
    <hyperlink r:id="rId831" ref="C104"/>
    <hyperlink r:id="rId832" ref="D104"/>
    <hyperlink r:id="rId833" ref="E104"/>
    <hyperlink r:id="rId834" ref="G104"/>
    <hyperlink r:id="rId835" ref="O104"/>
    <hyperlink r:id="rId836" ref="U104"/>
    <hyperlink r:id="rId837" location=":~:text=Tufts%20University%20is%20a%20private,is%20National%20Universities%2C%20%2340." ref="V104"/>
    <hyperlink r:id="rId838" location=":~:text=Thanks%20to%20generous%20philanthropy%20and,support%20to%20serve%20this%20mission." ref="W104"/>
    <hyperlink r:id="rId839" ref="Y104"/>
    <hyperlink r:id="rId840" location=":~:text=44%25%20of%20the%201613%20undergraduates,average%20of%20%2443%2C436.00%20per%20person." ref="AA104"/>
    <hyperlink r:id="rId841" location=":~:text=44%25%20of%20the%201613%20undergraduates,average%20of%20%2443%2C436.00%20per%20person." ref="AE104"/>
    <hyperlink r:id="rId842" ref="AF104"/>
    <hyperlink r:id="rId843" ref="AK104"/>
    <hyperlink r:id="rId844" ref="AM104"/>
    <hyperlink r:id="rId845" location=":~:text=Thanks%20to%20generous%20philanthropy%20and,support%20to%20serve%20this%20mission." ref="AN104"/>
    <hyperlink r:id="rId846" ref="C105"/>
    <hyperlink r:id="rId847" ref="D105"/>
    <hyperlink r:id="rId848" ref="E105"/>
    <hyperlink r:id="rId849" ref="G105"/>
    <hyperlink r:id="rId850" ref="K105"/>
    <hyperlink r:id="rId851" ref="O105"/>
    <hyperlink r:id="rId852" ref="Q105"/>
    <hyperlink r:id="rId853" ref="R105"/>
    <hyperlink r:id="rId854" location=":~:text=Tulane%20University%20is%20a%20private%20institution%20that%20was%20founded%20in%201834." ref="V105"/>
    <hyperlink r:id="rId855" ref="W105"/>
    <hyperlink r:id="rId856" ref="Y105"/>
    <hyperlink r:id="rId857" ref="AA105"/>
    <hyperlink r:id="rId858" location=":~:text=Tulane%20University%20Financial%20Aid,undergrads%20enrolled%20received%20financial%20aid." ref="AE105"/>
    <hyperlink r:id="rId859" location=":~:text=(5)%20The%20refusal%20by%20a,and%20stands%20firmly%20with%20Israel." ref="AF105"/>
    <hyperlink r:id="rId860" ref="AK105"/>
    <hyperlink r:id="rId861" ref="AM105"/>
    <hyperlink r:id="rId862" ref="AN105"/>
    <hyperlink r:id="rId863" ref="V106"/>
    <hyperlink r:id="rId864" ref="W106"/>
    <hyperlink r:id="rId865" ref="Y106"/>
    <hyperlink r:id="rId866" ref="AA106"/>
    <hyperlink r:id="rId867" ref="AB106"/>
    <hyperlink r:id="rId868" ref="AC106"/>
    <hyperlink r:id="rId869" location=":~:text=Financial%20Aid%20Statistics%20for%20University%20at%20Albany%2D%2DSUNY&amp;text=Additionally%2C%2071%25%20of%20first%2D,financial%20aid%20in%20fall%202021." ref="AE106"/>
    <hyperlink r:id="rId870" location=":~:text=The%20first%2Din%2Dthe%2D,campaign%20in%20New%20York%20State." ref="AF106"/>
    <hyperlink r:id="rId871" location=":~:text=Damien%20the%20Great%20Dane%20%2D%20University,Damien%20the%20Great%20Dane." ref="AK106"/>
    <hyperlink r:id="rId872" ref="AM106"/>
    <hyperlink r:id="rId873" ref="AN106"/>
    <hyperlink r:id="rId874" ref="C107"/>
    <hyperlink r:id="rId875" ref="D107"/>
    <hyperlink r:id="rId876" ref="O107"/>
    <hyperlink r:id="rId877" ref="Q107"/>
    <hyperlink r:id="rId878" ref="R107"/>
    <hyperlink r:id="rId879" ref="V107"/>
    <hyperlink r:id="rId880" ref="W107"/>
    <hyperlink r:id="rId881" ref="Y107"/>
    <hyperlink r:id="rId882" ref="AA107"/>
    <hyperlink r:id="rId883" ref="AB107"/>
    <hyperlink r:id="rId884" ref="AC107"/>
    <hyperlink r:id="rId885" ref="AE107"/>
    <hyperlink r:id="rId886" ref="AF107"/>
    <hyperlink r:id="rId887" location="0F2149" ref="AK107"/>
    <hyperlink r:id="rId888" ref="AM107"/>
    <hyperlink r:id="rId889" ref="AN107"/>
    <hyperlink r:id="rId890" ref="AM108"/>
    <hyperlink r:id="rId891" ref="D109"/>
    <hyperlink r:id="rId892" ref="G109"/>
    <hyperlink r:id="rId893" ref="K109"/>
    <hyperlink r:id="rId894" ref="O109"/>
    <hyperlink r:id="rId895" ref="S109"/>
    <hyperlink r:id="rId896" ref="U109"/>
    <hyperlink r:id="rId897" ref="V109"/>
    <hyperlink r:id="rId898" ref="W109"/>
    <hyperlink r:id="rId899" ref="Y109"/>
    <hyperlink r:id="rId900" ref="AA109"/>
    <hyperlink r:id="rId901" location=":~:text=Lack%20of%20funds%20need%20not,some%20form%20of%20financial%20aid." ref="AE109"/>
    <hyperlink r:id="rId902" ref="AF109"/>
    <hyperlink r:id="rId903" location=":~:text=UC%20Irvine's%20Anteater%20mascot%20is,Peter%20the%20Anteater" ref="AK109"/>
    <hyperlink r:id="rId904" ref="AM109"/>
    <hyperlink r:id="rId905" ref="AN109"/>
    <hyperlink r:id="rId906" ref="AM110"/>
    <hyperlink r:id="rId907" ref="C111"/>
    <hyperlink r:id="rId908" ref="D111"/>
    <hyperlink r:id="rId909" ref="E111"/>
    <hyperlink r:id="rId910" ref="N111"/>
    <hyperlink r:id="rId911" ref="Q111"/>
    <hyperlink r:id="rId912" ref="S111"/>
    <hyperlink r:id="rId913" ref="U111"/>
    <hyperlink r:id="rId914" location=":~:text=University%20of%20California%2C%20Riverside's%20ranking,has%20a%20distinctly%20Scottish%20feel." ref="V111"/>
    <hyperlink r:id="rId915" ref="W111"/>
    <hyperlink r:id="rId916" ref="Y111"/>
    <hyperlink r:id="rId917" location="2024-2025-estimated-costs-for-" ref="AA111"/>
    <hyperlink r:id="rId918" location="2024-2025-estimated-costs-for-" ref="AB111"/>
    <hyperlink r:id="rId919" location="2024-2025-estimated-costs-for-" ref="AC111"/>
    <hyperlink r:id="rId920" location=":~:text=87%25%20of%20UCR's%20undergraduates%20receive%20financial%20aid." ref="AE111"/>
    <hyperlink r:id="rId921" ref="AF111"/>
    <hyperlink r:id="rId922" location=":~:text=Though%20numerous%20nominations%20for%20a,the%20rest%20of%20the%20city." ref="AK111"/>
    <hyperlink r:id="rId923" ref="AL111"/>
    <hyperlink r:id="rId924" ref="AM111"/>
    <hyperlink r:id="rId925" ref="AN111"/>
    <hyperlink r:id="rId926" ref="C112"/>
    <hyperlink r:id="rId927" ref="D112"/>
    <hyperlink r:id="rId928" ref="E112"/>
    <hyperlink r:id="rId929" ref="G112"/>
    <hyperlink r:id="rId930" ref="J112"/>
    <hyperlink r:id="rId931" ref="K112"/>
    <hyperlink r:id="rId932" ref="Q112"/>
    <hyperlink r:id="rId933" ref="S112"/>
    <hyperlink r:id="rId934" ref="U112"/>
    <hyperlink r:id="rId935" ref="V112"/>
    <hyperlink r:id="rId936" ref="W112"/>
    <hyperlink r:id="rId937" ref="Y112"/>
    <hyperlink r:id="rId938" ref="AA112"/>
    <hyperlink r:id="rId939" ref="AB112"/>
    <hyperlink r:id="rId940" ref="AC112"/>
    <hyperlink r:id="rId941" location=":~:text=Around%2065%25%20of%20students%20qualify,for%20freshman%20or%20transfer%20admissions." ref="AE112"/>
    <hyperlink r:id="rId942" ref="AF112"/>
    <hyperlink r:id="rId943" ref="AK112"/>
    <hyperlink r:id="rId944" ref="AL112"/>
    <hyperlink r:id="rId945" ref="AM112"/>
    <hyperlink r:id="rId946" ref="AN112"/>
    <hyperlink r:id="rId947" ref="C113"/>
    <hyperlink r:id="rId948" ref="D113"/>
    <hyperlink r:id="rId949" ref="E113"/>
    <hyperlink r:id="rId950" ref="K113"/>
    <hyperlink r:id="rId951" ref="N113"/>
    <hyperlink r:id="rId952" ref="R113"/>
    <hyperlink r:id="rId953" ref="V113"/>
    <hyperlink r:id="rId954" ref="W113"/>
    <hyperlink r:id="rId955" ref="Y113"/>
    <hyperlink r:id="rId956" ref="AA113"/>
    <hyperlink r:id="rId957" ref="AB113"/>
    <hyperlink r:id="rId958" ref="AC113"/>
    <hyperlink r:id="rId959" ref="AF113"/>
    <hyperlink r:id="rId960" ref="AK113"/>
    <hyperlink r:id="rId961" ref="AM113"/>
    <hyperlink r:id="rId962" ref="AN113"/>
    <hyperlink r:id="rId963" ref="C114"/>
    <hyperlink r:id="rId964" ref="D114"/>
    <hyperlink r:id="rId965" ref="E114"/>
    <hyperlink r:id="rId966" ref="G114"/>
    <hyperlink r:id="rId967" ref="J114"/>
    <hyperlink r:id="rId968" ref="N114"/>
    <hyperlink r:id="rId969" ref="S114"/>
    <hyperlink r:id="rId970" ref="U114"/>
    <hyperlink r:id="rId971" ref="V114"/>
    <hyperlink r:id="rId972" ref="W114"/>
    <hyperlink r:id="rId973" ref="Y114"/>
    <hyperlink r:id="rId974" ref="AB114"/>
    <hyperlink r:id="rId975" ref="AC114"/>
    <hyperlink r:id="rId976" ref="AF114"/>
    <hyperlink r:id="rId977" location=":~:text=University%20of%20California%2C%20Santa%20Barbara,-Main%20Navigation%20Menu&amp;text=The%20University%20has%20used%20the,mascot%20from%20the%20original%20Roadrunners." ref="AK114"/>
    <hyperlink r:id="rId978" ref="AN114"/>
    <hyperlink r:id="rId979" location=":~:text=On%20May%201%2C%202024%2C%20campus,illegal%20encampment%20near%20Library%20Walk." ref="AM115"/>
    <hyperlink r:id="rId980" ref="AM116"/>
    <hyperlink r:id="rId981" ref="C117"/>
    <hyperlink r:id="rId982" ref="D117"/>
    <hyperlink r:id="rId983" ref="E117"/>
    <hyperlink r:id="rId984" ref="K117"/>
    <hyperlink r:id="rId985" ref="N117"/>
    <hyperlink r:id="rId986" ref="O117"/>
    <hyperlink r:id="rId987" ref="Q117"/>
    <hyperlink r:id="rId988" ref="U117"/>
    <hyperlink r:id="rId989" ref="V117"/>
    <hyperlink r:id="rId990" ref="W117"/>
    <hyperlink r:id="rId991" ref="Y117"/>
    <hyperlink r:id="rId992" ref="AA117"/>
    <hyperlink r:id="rId993" location=":~:text=Roughly%2037%20percent%20of%20Chicago,expenses%2C%20according%20to%20federal%20data." ref="AE117"/>
    <hyperlink r:id="rId994" location=":~:text=The%20legislation%2C%20which%20was%20modeled,held%20indirectly%20inside%20larger%20portfolios." ref="AF117"/>
    <hyperlink r:id="rId995" location=":~:text=The%20phoenix%2C%20a%20mythical%20bird,city%20out%20of%20the%20ashes" ref="AK117"/>
    <hyperlink r:id="rId996" ref="AM117"/>
    <hyperlink r:id="rId997" ref="AN117"/>
    <hyperlink r:id="rId998" ref="D118"/>
    <hyperlink r:id="rId999" ref="G118"/>
    <hyperlink r:id="rId1000" ref="N118"/>
    <hyperlink r:id="rId1001" ref="R118"/>
    <hyperlink r:id="rId1002" ref="U118"/>
    <hyperlink r:id="rId1003" ref="V118"/>
    <hyperlink r:id="rId1004" ref="AM118"/>
    <hyperlink r:id="rId1005" ref="AM119"/>
    <hyperlink r:id="rId1006" ref="C120"/>
    <hyperlink r:id="rId1007" ref="D120"/>
    <hyperlink r:id="rId1008" ref="N120"/>
    <hyperlink r:id="rId1009" ref="O120"/>
    <hyperlink r:id="rId1010" ref="Q120"/>
    <hyperlink r:id="rId1011" ref="R120"/>
    <hyperlink r:id="rId1012" ref="V120"/>
    <hyperlink r:id="rId1013" location=":~:text=University%20of%20Florida%20is%20a,campus%20size%20is%202%2C000%20acres." ref="Y120"/>
    <hyperlink r:id="rId1014" location=":~:text=University%20of%20Florida's%20tuition%20is,out%2Dof%2Dstate%20students." ref="AA120"/>
    <hyperlink r:id="rId1015" location=":~:text=University%20of%20Florida's%20tuition%20is,out%2Dof%2Dstate%20students." ref="AB120"/>
    <hyperlink r:id="rId1016" location=":~:text=University%20of%20Florida's%20tuition%20is,out%2Dof%2Dstate%20students." ref="AC120"/>
    <hyperlink r:id="rId1017" ref="AF120"/>
    <hyperlink r:id="rId1018" ref="AK120"/>
    <hyperlink r:id="rId1019" ref="AL120"/>
    <hyperlink r:id="rId1020" location=":~:text=University%20of%20Florida%20is%20a,campus%20size%20is%202%2C000%20acres." ref="AN120"/>
    <hyperlink r:id="rId1021" ref="C121"/>
    <hyperlink r:id="rId1022" ref="D121"/>
    <hyperlink r:id="rId1023" ref="E121"/>
    <hyperlink r:id="rId1024" ref="G121"/>
    <hyperlink r:id="rId1025" location=":~:text=PHOTOS%3A%20UGA%20Spring%20Commencement%202024&amp;text=Thousands%20gathered%20for%20the%20University,Sanford%20Stadium%20in%20Athens%2C%20Georgia." ref="N121"/>
    <hyperlink r:id="rId1026" ref="O121"/>
    <hyperlink r:id="rId1027" ref="R121"/>
    <hyperlink r:id="rId1028" ref="V121"/>
    <hyperlink r:id="rId1029" ref="Y121"/>
    <hyperlink r:id="rId1030" location=":~:text=University%20of%20Georgia's%20tuition%20is,University%20of%20Georgia%20is%20cheaper." ref="AA121"/>
    <hyperlink r:id="rId1031" location=":~:text=University%20of%20Georgia's%20tuition%20is,University%20of%20Georgia%20is%20cheaper." ref="AB121"/>
    <hyperlink r:id="rId1032" location=":~:text=University%20of%20Georgia's%20tuition%20is,University%20of%20Georgia%20is%20cheaper." ref="AC121"/>
    <hyperlink r:id="rId1033" location=":~:text=Even%20with%20the%20competitive%20tuition,Grants%20and%20the%20HOPE%20Scholarship." ref="AE121"/>
    <hyperlink r:id="rId1034" ref="AF121"/>
    <hyperlink r:id="rId1035" ref="AK121"/>
    <hyperlink r:id="rId1036" ref="C123"/>
    <hyperlink r:id="rId1037" ref="D123"/>
    <hyperlink r:id="rId1038" ref="E123"/>
    <hyperlink r:id="rId1039" ref="R123"/>
    <hyperlink r:id="rId1040" ref="U123"/>
    <hyperlink r:id="rId1041" ref="V123"/>
    <hyperlink r:id="rId1042" location=":~:text=Endowed%20funds%2C%20annuities%2C%20and%20life,value%20grew%20to%20%242.73%20billion." ref="W123"/>
    <hyperlink r:id="rId1043" ref="Y123"/>
    <hyperlink r:id="rId1044" ref="AA123"/>
    <hyperlink r:id="rId1045" ref="AE123"/>
    <hyperlink r:id="rId1046" location=":~:text=The%20legislation%2C%20which%20was%20modeled,held%20indirectly%20inside%20larger%20portfolios." ref="AF123"/>
    <hyperlink r:id="rId1047" ref="AK123"/>
    <hyperlink r:id="rId1048" ref="AN123"/>
    <hyperlink r:id="rId1049" ref="AM124"/>
    <hyperlink r:id="rId1050" location=":~:text=Students%20first%20set%20up%20their,the%20demonstration%20remained%20mostly%20peaceful." ref="AM125"/>
    <hyperlink r:id="rId1051" ref="D126"/>
    <hyperlink r:id="rId1052" ref="O126"/>
    <hyperlink r:id="rId1053" ref="Q126"/>
    <hyperlink r:id="rId1054" ref="R126"/>
    <hyperlink r:id="rId1055" ref="S126"/>
    <hyperlink r:id="rId1056" ref="V126"/>
    <hyperlink r:id="rId1057" location=":~:text=University%20of%20Mary%20Washington%20has,students%20and%2063%25%20female%20students." ref="Y126"/>
    <hyperlink r:id="rId1058" ref="AA126"/>
    <hyperlink r:id="rId1059" ref="AB126"/>
    <hyperlink r:id="rId1060" ref="AC126"/>
    <hyperlink r:id="rId1061" location=":~:text=Sammy%20the%20Eagle,Look%20no%20further%E2%80%A6.!" ref="AK126"/>
    <hyperlink r:id="rId1062" location=":~:text=University%20of%20Mary%20Washington%20has,students%20and%2063%25%20female%20students." ref="AN126"/>
    <hyperlink r:id="rId1063" ref="C127"/>
    <hyperlink r:id="rId1064" ref="V127"/>
    <hyperlink r:id="rId1065" ref="Y127"/>
    <hyperlink r:id="rId1066" ref="AA127"/>
    <hyperlink r:id="rId1067" ref="AB127"/>
    <hyperlink r:id="rId1068" ref="AC127"/>
    <hyperlink r:id="rId1069" location=":~:text=University%20of%20Maryland%2C%20College%20Park%20Financial%20Aid,demonstrated%20financial%20need%20for%20undergraduates." ref="AE127"/>
    <hyperlink r:id="rId1070" ref="AF127"/>
    <hyperlink r:id="rId1071" ref="AK127"/>
    <hyperlink r:id="rId1072" ref="C128"/>
    <hyperlink r:id="rId1073" ref="V128"/>
    <hyperlink r:id="rId1074" ref="AA128"/>
    <hyperlink r:id="rId1075" ref="AB128"/>
    <hyperlink r:id="rId1076" ref="AC128"/>
    <hyperlink r:id="rId1077" location=":~:text=37%25%20of%20undergraduate%20students%20at,undergraduate%20students%20received%20financial%20aid." ref="AE128"/>
    <hyperlink r:id="rId1078" ref="AF128"/>
    <hyperlink r:id="rId1079" ref="AK128"/>
    <hyperlink r:id="rId1080" ref="C130"/>
    <hyperlink r:id="rId1081" ref="N130"/>
    <hyperlink r:id="rId1082" ref="O130"/>
    <hyperlink r:id="rId1083" ref="Q130"/>
    <hyperlink r:id="rId1084" ref="R130"/>
    <hyperlink r:id="rId1085" ref="T130"/>
    <hyperlink r:id="rId1086" ref="V130"/>
    <hyperlink r:id="rId1087" location=":~:text=Endowment%20Support,Dartmouth%20(%2476%20million)%20campuses." ref="W130"/>
    <hyperlink r:id="rId1088" ref="Y130"/>
    <hyperlink r:id="rId1089" ref="AA130"/>
    <hyperlink r:id="rId1090" ref="AB130"/>
    <hyperlink r:id="rId1091" ref="AC130"/>
    <hyperlink r:id="rId1092" ref="AE130"/>
    <hyperlink r:id="rId1093" ref="AF130"/>
    <hyperlink r:id="rId1094" ref="AK130"/>
    <hyperlink r:id="rId1095" ref="C131"/>
    <hyperlink r:id="rId1096" ref="G131"/>
    <hyperlink r:id="rId1097" ref="J131"/>
    <hyperlink r:id="rId1098" ref="N131"/>
    <hyperlink r:id="rId1099" ref="R131"/>
    <hyperlink r:id="rId1100" ref="T131"/>
    <hyperlink r:id="rId1101" ref="V131"/>
    <hyperlink r:id="rId1102" ref="W131"/>
    <hyperlink r:id="rId1103" location=":~:text=The%20Fall%202022%20enrollment%20of,tenured%20and%20tenure%2Dtrack%20faculty." ref="Y131"/>
    <hyperlink r:id="rId1104" ref="AA131"/>
    <hyperlink r:id="rId1105" ref="AB131"/>
    <hyperlink r:id="rId1106" ref="AC131"/>
    <hyperlink r:id="rId1107" ref="AF131"/>
    <hyperlink r:id="rId1108" ref="C132"/>
    <hyperlink r:id="rId1109" ref="G132"/>
    <hyperlink r:id="rId1110" ref="N132"/>
    <hyperlink r:id="rId1111" ref="Q132"/>
    <hyperlink r:id="rId1112" ref="T132"/>
    <hyperlink r:id="rId1113" ref="V132"/>
    <hyperlink r:id="rId1114" ref="W132"/>
    <hyperlink r:id="rId1115" ref="Y132"/>
    <hyperlink r:id="rId1116" ref="AA132"/>
    <hyperlink r:id="rId1117" ref="AB132"/>
    <hyperlink r:id="rId1118" ref="AC132"/>
    <hyperlink r:id="rId1119" ref="AE132"/>
    <hyperlink r:id="rId1120" ref="AF132"/>
    <hyperlink r:id="rId1121" location=":~:text=Goldy%20Gopher%20is%20one%20of,national%20titles%20to%20prove%20it)." ref="AK132"/>
    <hyperlink r:id="rId1122" ref="C133"/>
    <hyperlink r:id="rId1123" ref="G133"/>
    <hyperlink r:id="rId1124" ref="K133"/>
    <hyperlink r:id="rId1125" ref="N133"/>
    <hyperlink r:id="rId1126" ref="Q133"/>
    <hyperlink r:id="rId1127" location=":~:text=Police%20used%20yellow%20tape%20to,and%20wrongful%20use%20of%20property." ref="T133"/>
    <hyperlink r:id="rId1128" ref="V133"/>
    <hyperlink r:id="rId1129" location="endowment" ref="W133"/>
    <hyperlink r:id="rId1130" ref="Y133"/>
    <hyperlink r:id="rId1131" location=":~:text=The%20Lobo%20has%20been%20the,has%20done%20so%20for%20decades." ref="AK133"/>
    <hyperlink r:id="rId1132" ref="C136"/>
    <hyperlink r:id="rId1133" ref="G136"/>
    <hyperlink r:id="rId1134" ref="J136"/>
    <hyperlink r:id="rId1135" ref="M136"/>
    <hyperlink r:id="rId1136" ref="N136"/>
    <hyperlink r:id="rId1137" ref="Q136"/>
    <hyperlink r:id="rId1138" ref="V136"/>
    <hyperlink r:id="rId1139" ref="W136"/>
    <hyperlink r:id="rId1140" ref="Y136"/>
    <hyperlink r:id="rId1141" ref="AF136"/>
    <hyperlink r:id="rId1142" ref="AK136"/>
    <hyperlink r:id="rId1143" ref="C137"/>
    <hyperlink r:id="rId1144" ref="Q137"/>
    <hyperlink r:id="rId1145" ref="V137"/>
    <hyperlink r:id="rId1146" ref="Y137"/>
    <hyperlink r:id="rId1147" ref="AF137"/>
    <hyperlink r:id="rId1148" ref="AM137"/>
    <hyperlink r:id="rId1149" ref="C138"/>
    <hyperlink r:id="rId1150" ref="R138"/>
    <hyperlink r:id="rId1151" ref="V138"/>
    <hyperlink r:id="rId1152" ref="Y138"/>
    <hyperlink r:id="rId1153" ref="AA138"/>
    <hyperlink r:id="rId1154" ref="AF138"/>
    <hyperlink r:id="rId1155" location=":~:text=The%20Daily%20Emerald%20is%20providing,18th%20days%20of%20the%20encampment." ref="AM139"/>
    <hyperlink r:id="rId1156" location=":~:text=The%20protestors%20are%20demanding%20that,with%20businesses%20that%20support%20Israel." ref="C140"/>
    <hyperlink r:id="rId1157" ref="G140"/>
    <hyperlink r:id="rId1158" ref="H140"/>
    <hyperlink r:id="rId1159" location=":~:text=Thirty%2Dthree%20people%2C%20including%20nine,a%20statement%20on%20Friday%20evening." ref="Q140"/>
    <hyperlink r:id="rId1160" ref="R140"/>
    <hyperlink r:id="rId1161" ref="V140"/>
    <hyperlink r:id="rId1162" ref="Y140"/>
    <hyperlink r:id="rId1163" ref="AA140"/>
    <hyperlink r:id="rId1164" ref="AF140"/>
    <hyperlink r:id="rId1165" ref="AM140"/>
    <hyperlink r:id="rId1166" ref="C141"/>
    <hyperlink r:id="rId1167" ref="G141"/>
    <hyperlink r:id="rId1168" ref="H141"/>
    <hyperlink r:id="rId1169" ref="Q141"/>
    <hyperlink r:id="rId1170" ref="R141"/>
    <hyperlink r:id="rId1171" ref="V141"/>
    <hyperlink r:id="rId1172" ref="W141"/>
    <hyperlink r:id="rId1173" ref="Y141"/>
    <hyperlink r:id="rId1174" ref="AA141"/>
    <hyperlink r:id="rId1175" ref="AB141"/>
    <hyperlink r:id="rId1176" ref="AC141"/>
    <hyperlink r:id="rId1177" ref="AF141"/>
    <hyperlink r:id="rId1178" ref="AM141"/>
    <hyperlink r:id="rId1179" ref="C143"/>
    <hyperlink r:id="rId1180" ref="G143"/>
    <hyperlink r:id="rId1181" ref="H143"/>
    <hyperlink r:id="rId1182" ref="N143"/>
    <hyperlink r:id="rId1183" ref="O143"/>
    <hyperlink r:id="rId1184" ref="R143"/>
    <hyperlink r:id="rId1185" ref="T143"/>
    <hyperlink r:id="rId1186" ref="V143"/>
    <hyperlink r:id="rId1187" location=":~:text=The%20University%20of%20Rochester's%20endowment,in%20our%20schools%20and%20programs." ref="W143"/>
    <hyperlink r:id="rId1188" ref="Y143"/>
    <hyperlink r:id="rId1189" ref="AA143"/>
    <hyperlink r:id="rId1190" ref="AF143"/>
    <hyperlink r:id="rId1191" ref="AM143"/>
    <hyperlink r:id="rId1192" ref="C144"/>
    <hyperlink r:id="rId1193" ref="G144"/>
    <hyperlink r:id="rId1194" ref="H144"/>
    <hyperlink r:id="rId1195" ref="J144"/>
    <hyperlink r:id="rId1196" ref="R144"/>
    <hyperlink r:id="rId1197" ref="V144"/>
    <hyperlink r:id="rId1198" ref="W144"/>
    <hyperlink r:id="rId1199" ref="Y144"/>
    <hyperlink r:id="rId1200" ref="AA144"/>
    <hyperlink r:id="rId1201" ref="AB144"/>
    <hyperlink r:id="rId1202" ref="AC144"/>
    <hyperlink r:id="rId1203" ref="AF144"/>
    <hyperlink r:id="rId1204" ref="AM144"/>
    <hyperlink r:id="rId1205" ref="C145"/>
    <hyperlink r:id="rId1206" ref="G145"/>
    <hyperlink r:id="rId1207" ref="H145"/>
    <hyperlink r:id="rId1208" ref="K145"/>
    <hyperlink r:id="rId1209" ref="V145"/>
    <hyperlink r:id="rId1210" ref="W145"/>
    <hyperlink r:id="rId1211" ref="Y145"/>
    <hyperlink r:id="rId1212" ref="AA145"/>
    <hyperlink r:id="rId1213" ref="AF145"/>
    <hyperlink r:id="rId1214" ref="AM145"/>
    <hyperlink r:id="rId1215" ref="C147"/>
    <hyperlink r:id="rId1216" ref="O147"/>
    <hyperlink r:id="rId1217" ref="Q147"/>
    <hyperlink r:id="rId1218" location=":~:text=On%20April%2024%2C%20during%20the,campus%20ground%2C%20arresting%2079%20people." ref="R147"/>
    <hyperlink r:id="rId1219" ref="V147"/>
    <hyperlink r:id="rId1220" ref="W147"/>
    <hyperlink r:id="rId1221" ref="Y147"/>
    <hyperlink r:id="rId1222" ref="AA147"/>
    <hyperlink r:id="rId1223" ref="AB147"/>
    <hyperlink r:id="rId1224" ref="AC147"/>
    <hyperlink r:id="rId1225" ref="AF147"/>
    <hyperlink r:id="rId1226" ref="C148"/>
    <hyperlink r:id="rId1227" ref="G148"/>
    <hyperlink r:id="rId1228" ref="H148"/>
    <hyperlink r:id="rId1229" ref="N148"/>
    <hyperlink r:id="rId1230" ref="Q148"/>
    <hyperlink r:id="rId1231" ref="V148"/>
    <hyperlink r:id="rId1232" ref="W148"/>
    <hyperlink r:id="rId1233" ref="Y148"/>
    <hyperlink r:id="rId1234" ref="AA148"/>
    <hyperlink r:id="rId1235" ref="AB148"/>
    <hyperlink r:id="rId1236" ref="AC148"/>
    <hyperlink r:id="rId1237" ref="AF148"/>
    <hyperlink r:id="rId1238" ref="AM148"/>
    <hyperlink r:id="rId1239" ref="C149"/>
    <hyperlink r:id="rId1240" ref="G149"/>
    <hyperlink r:id="rId1241" ref="H149"/>
    <hyperlink r:id="rId1242" ref="N149"/>
    <hyperlink r:id="rId1243" ref="V149"/>
    <hyperlink r:id="rId1244" ref="W149"/>
    <hyperlink r:id="rId1245" ref="Y149"/>
    <hyperlink r:id="rId1246" ref="AA149"/>
    <hyperlink r:id="rId1247" ref="AB149"/>
    <hyperlink r:id="rId1248" ref="AC149"/>
    <hyperlink r:id="rId1249" ref="AF149"/>
    <hyperlink r:id="rId1250" ref="AM149"/>
    <hyperlink r:id="rId1251" ref="C150"/>
    <hyperlink r:id="rId1252" ref="G150"/>
    <hyperlink r:id="rId1253" ref="H150"/>
    <hyperlink r:id="rId1254" ref="N150"/>
    <hyperlink r:id="rId1255" ref="V150"/>
    <hyperlink r:id="rId1256" ref="W150"/>
    <hyperlink r:id="rId1257" ref="Y150"/>
    <hyperlink r:id="rId1258" ref="AA150"/>
    <hyperlink r:id="rId1259" ref="AB150"/>
    <hyperlink r:id="rId1260" ref="AC150"/>
    <hyperlink r:id="rId1261" ref="AM150"/>
    <hyperlink r:id="rId1262" location=":~:text=Protesters%20at%20UW%2DMadison%20issued,for%20an%20immediate%20and%20permanent" ref="C151"/>
    <hyperlink r:id="rId1263" location=":~:text=UW%20Police%20remove%20tents%20from,before%20they%20were%20removed%20Wednesday." ref="G151"/>
    <hyperlink r:id="rId1264" location=":~:text=UW%20Police%20remove%20tents%20from,before%20they%20were%20removed%20Wednesday." ref="H151"/>
    <hyperlink r:id="rId1265" ref="N151"/>
    <hyperlink r:id="rId1266" location=":~:text=Of%20the%2034%20arrested%2C%2018,Times%20reporter%20on%20the%20scene." ref="Q151"/>
    <hyperlink r:id="rId1267" ref="T151"/>
    <hyperlink r:id="rId1268" ref="V151"/>
    <hyperlink r:id="rId1269" location=":~:text=University%20of%20Wisconsin%2DMadison's%20%243.8,Pensions%20%26%20Investments%20as%20of%20Nov." ref="W151"/>
    <hyperlink r:id="rId1270" ref="Y151"/>
    <hyperlink r:id="rId1271" ref="AA151"/>
    <hyperlink r:id="rId1272" ref="AB151"/>
    <hyperlink r:id="rId1273" ref="AC151"/>
    <hyperlink r:id="rId1274" ref="AF151"/>
    <hyperlink r:id="rId1275" location=":~:text=Of%20the%2034%20arrested%2C%2018,Times%20reporter%20on%20the%20scene." ref="AM151"/>
    <hyperlink r:id="rId1276" ref="C152"/>
    <hyperlink r:id="rId1277" location=":~:text=The%20encampment%20was%20set%20up,tents%20at%20the%20Milwaukee%20campus." ref="G152"/>
    <hyperlink r:id="rId1278" location=":~:text=The%20encampment%20was%20set%20up,tents%20at%20the%20Milwaukee%20campus." ref="H152"/>
    <hyperlink r:id="rId1279" ref="N152"/>
    <hyperlink r:id="rId1280" location=":~:text=As%20of%20Monday%2C%20despite%20breaking,likely%20be%20billed%20to%20taxpayers." ref="R152"/>
    <hyperlink r:id="rId1281" ref="S152"/>
    <hyperlink r:id="rId1282" ref="V152"/>
    <hyperlink r:id="rId1283" ref="W152"/>
    <hyperlink r:id="rId1284" ref="Y152"/>
    <hyperlink r:id="rId1285" ref="AA152"/>
    <hyperlink r:id="rId1286" ref="AB152"/>
    <hyperlink r:id="rId1287" ref="AC152"/>
    <hyperlink r:id="rId1288" ref="AF152"/>
    <hyperlink r:id="rId1289" ref="C153"/>
    <hyperlink r:id="rId1290" ref="N153"/>
    <hyperlink r:id="rId1291" location=":~:text=No%20arrests%20were%20made.&amp;text=ARLINGTON%2C%20Texas%20%E2%80%94%20University%20of%20Texas,ending%20an%20eight%2Dday%20encampment." ref="R153"/>
    <hyperlink r:id="rId1292" ref="V153"/>
    <hyperlink r:id="rId1293" ref="W153"/>
    <hyperlink r:id="rId1294" ref="Y153"/>
    <hyperlink r:id="rId1295" ref="AA153"/>
    <hyperlink r:id="rId1296" ref="AB153"/>
    <hyperlink r:id="rId1297" ref="AC153"/>
    <hyperlink r:id="rId1298" ref="AF153"/>
    <hyperlink r:id="rId1299" ref="AM153"/>
    <hyperlink r:id="rId1300" ref="C154"/>
    <hyperlink r:id="rId1301" ref="G154"/>
    <hyperlink r:id="rId1302" ref="H154"/>
    <hyperlink r:id="rId1303" ref="Q154"/>
    <hyperlink r:id="rId1304" ref="R154"/>
    <hyperlink r:id="rId1305" ref="V154"/>
    <hyperlink r:id="rId1306" location=":~:text=%24792%20million%20endowment%3A%20The%20market,sustainability%20and%20long%2Dterm%20impact." ref="W154"/>
    <hyperlink r:id="rId1307" ref="Y154"/>
    <hyperlink r:id="rId1308" ref="AA154"/>
    <hyperlink r:id="rId1309" ref="AB154"/>
    <hyperlink r:id="rId1310" ref="AC154"/>
    <hyperlink r:id="rId1311" ref="C155"/>
    <hyperlink r:id="rId1312" ref="N155"/>
    <hyperlink r:id="rId1313" ref="Q155"/>
    <hyperlink r:id="rId1314" ref="V155"/>
    <hyperlink r:id="rId1315" location=":~:text=Vanderbilt%20reported%20an%20annual%20endowment,from%20%2410.2%20billion%20in%202022." ref="W155"/>
    <hyperlink r:id="rId1316" ref="Y155"/>
    <hyperlink r:id="rId1317" ref="AA155"/>
    <hyperlink r:id="rId1318" ref="AF155"/>
    <hyperlink r:id="rId1319" ref="AM155"/>
    <hyperlink r:id="rId1320" ref="AM156"/>
    <hyperlink r:id="rId1321" ref="C157"/>
    <hyperlink r:id="rId1322" ref="N157"/>
    <hyperlink r:id="rId1323" ref="R157"/>
    <hyperlink r:id="rId1324" ref="V157"/>
    <hyperlink r:id="rId1325" ref="W157"/>
    <hyperlink r:id="rId1326" ref="Y157"/>
    <hyperlink r:id="rId1327" ref="AA157"/>
    <hyperlink r:id="rId1328" ref="AB157"/>
    <hyperlink r:id="rId1329" ref="AC157"/>
    <hyperlink r:id="rId1330" ref="AF157"/>
    <hyperlink r:id="rId1331" ref="C158"/>
    <hyperlink r:id="rId1332" ref="K158"/>
    <hyperlink r:id="rId1333" ref="N158"/>
    <hyperlink r:id="rId1334" ref="R158"/>
    <hyperlink r:id="rId1335" ref="V158"/>
    <hyperlink r:id="rId1336" location=":~:text=Home%20%C2%BB%20Portfolio-,Investments,is%20held%20in%20the%20endowment." ref="W158"/>
    <hyperlink r:id="rId1337" ref="Y158"/>
    <hyperlink r:id="rId1338" ref="AA158"/>
    <hyperlink r:id="rId1339" ref="AM158"/>
    <hyperlink r:id="rId1340" location=":~:text=The%20Daily%20Emerald%20is%20providing,18th%20days%20of%20the%20encampment." ref="AM159"/>
    <hyperlink r:id="rId1341" ref="AN160"/>
    <hyperlink r:id="rId1342" ref="C161"/>
    <hyperlink r:id="rId1343" ref="H161"/>
    <hyperlink r:id="rId1344" ref="K161"/>
    <hyperlink r:id="rId1345" ref="N161"/>
    <hyperlink r:id="rId1346" ref="Q161"/>
    <hyperlink r:id="rId1347" ref="V161"/>
    <hyperlink r:id="rId1348" ref="W161"/>
    <hyperlink r:id="rId1349" ref="Y161"/>
    <hyperlink r:id="rId1350" location="google_vignette" ref="AF161"/>
    <hyperlink r:id="rId1351" ref="AM161"/>
    <hyperlink r:id="rId1352" ref="AM162"/>
    <hyperlink r:id="rId1353" ref="AM163"/>
    <hyperlink r:id="rId1354" location=":~:text=Students%20at%20Williams%20College%20had,to%20divest%20from%20weapons%20manufacturing." ref="AM164"/>
    <hyperlink r:id="rId1355" ref="V165"/>
    <hyperlink r:id="rId1356" location=":~:text=As%20of%20September%2030%2C%202023,for%20student%20and%20faculty%20support." ref="W165"/>
    <hyperlink r:id="rId1357" ref="Y165"/>
    <hyperlink r:id="rId1358" ref="AF165"/>
    <hyperlink r:id="rId1359" ref="AM165"/>
    <hyperlink r:id="rId1360" ref="C166"/>
    <hyperlink r:id="rId1361" ref="H166"/>
    <hyperlink r:id="rId1362" location=":~:text=Wesleyan's%20192nd%20Commencement%20Ceremony%20is,will%20last%20approximately%202%C2%BD%20hours." ref="N166"/>
    <hyperlink r:id="rId1363" ref="V166"/>
    <hyperlink r:id="rId1364" ref="W166"/>
    <hyperlink r:id="rId1365" ref="Y166"/>
    <hyperlink r:id="rId1366" ref="AF166"/>
    <hyperlink r:id="rId1367" ref="AM166"/>
    <hyperlink r:id="rId1368" location=":~:text=As%20part%20of%20that%20earlier,them%20each%20with%20criminal%20trespassing." ref="C167"/>
    <hyperlink r:id="rId1369" ref="H167"/>
    <hyperlink r:id="rId1370" ref="N167"/>
    <hyperlink r:id="rId1371" ref="Q167"/>
    <hyperlink r:id="rId1372" ref="S167"/>
    <hyperlink r:id="rId1373" ref="V167"/>
    <hyperlink r:id="rId1374" ref="W167"/>
    <hyperlink r:id="rId1375" ref="Y167"/>
    <hyperlink r:id="rId1376" ref="AF167"/>
    <hyperlink r:id="rId1377" ref="AM167"/>
  </hyperlinks>
  <drawing r:id="rId1378"/>
  <tableParts count="1">
    <tablePart r:id="rId138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2" t="s">
        <v>0</v>
      </c>
      <c r="C1" s="3" t="s">
        <v>1</v>
      </c>
      <c r="D1" s="3" t="s">
        <v>3</v>
      </c>
      <c r="E1" s="3" t="s">
        <v>5</v>
      </c>
      <c r="F1" s="3" t="s">
        <v>6</v>
      </c>
      <c r="G1" s="3" t="s">
        <v>7</v>
      </c>
      <c r="H1" s="3" t="s">
        <v>8</v>
      </c>
      <c r="I1" s="4" t="s">
        <v>9</v>
      </c>
      <c r="J1" s="3" t="s">
        <v>10</v>
      </c>
      <c r="K1" s="3" t="s">
        <v>11</v>
      </c>
      <c r="L1" s="3" t="s">
        <v>12</v>
      </c>
      <c r="M1" s="3" t="s">
        <v>13</v>
      </c>
      <c r="N1" s="3" t="s">
        <v>14</v>
      </c>
      <c r="O1" s="3" t="s">
        <v>15</v>
      </c>
      <c r="P1" s="5" t="s">
        <v>16</v>
      </c>
      <c r="Q1" s="4" t="s">
        <v>17</v>
      </c>
      <c r="R1" s="4" t="s">
        <v>18</v>
      </c>
      <c r="S1" s="3" t="s">
        <v>19</v>
      </c>
      <c r="T1" s="3" t="s">
        <v>20</v>
      </c>
      <c r="U1" s="3" t="s">
        <v>21</v>
      </c>
      <c r="V1" s="3" t="s">
        <v>22</v>
      </c>
      <c r="W1" s="6" t="s">
        <v>23</v>
      </c>
      <c r="X1" s="6" t="s">
        <v>24</v>
      </c>
      <c r="Y1" s="7" t="s">
        <v>25</v>
      </c>
      <c r="Z1" s="6" t="s">
        <v>26</v>
      </c>
      <c r="AA1" s="6" t="s">
        <v>27</v>
      </c>
      <c r="AB1" s="3" t="s">
        <v>28</v>
      </c>
      <c r="AC1" s="3" t="s">
        <v>29</v>
      </c>
      <c r="AD1" s="3" t="s">
        <v>30</v>
      </c>
      <c r="AE1" s="3" t="s">
        <v>31</v>
      </c>
      <c r="AF1" s="4" t="s">
        <v>32</v>
      </c>
      <c r="AG1" s="3" t="s">
        <v>33</v>
      </c>
      <c r="AH1" s="3" t="s">
        <v>34</v>
      </c>
      <c r="AI1" s="3" t="s">
        <v>35</v>
      </c>
      <c r="AJ1" s="3"/>
      <c r="AK1" s="3"/>
      <c r="AL1" s="3"/>
      <c r="AM1" s="8"/>
      <c r="AN1" s="3"/>
    </row>
    <row r="2">
      <c r="A2" s="1"/>
      <c r="B2" s="2" t="s">
        <v>966</v>
      </c>
      <c r="C2" s="187" t="s">
        <v>967</v>
      </c>
      <c r="D2" s="188" t="s">
        <v>968</v>
      </c>
      <c r="E2" s="188" t="s">
        <v>969</v>
      </c>
      <c r="F2" s="187" t="s">
        <v>970</v>
      </c>
      <c r="G2" s="189" t="s">
        <v>971</v>
      </c>
      <c r="H2" s="190"/>
      <c r="I2" s="190"/>
      <c r="J2" s="189" t="s">
        <v>972</v>
      </c>
      <c r="K2" s="3" t="s">
        <v>973</v>
      </c>
      <c r="L2" s="3"/>
      <c r="M2" s="3" t="s">
        <v>974</v>
      </c>
      <c r="N2" s="187" t="s">
        <v>975</v>
      </c>
      <c r="O2" s="3" t="s">
        <v>976</v>
      </c>
      <c r="P2" s="4"/>
      <c r="Q2" s="4"/>
      <c r="R2" s="190"/>
      <c r="S2" s="187" t="s">
        <v>977</v>
      </c>
      <c r="T2" s="191"/>
      <c r="U2" s="188" t="s">
        <v>978</v>
      </c>
      <c r="V2" s="187" t="s">
        <v>979</v>
      </c>
      <c r="W2" s="192" t="s">
        <v>980</v>
      </c>
      <c r="X2" s="6"/>
      <c r="Y2" s="193"/>
      <c r="Z2" s="194" t="s">
        <v>981</v>
      </c>
      <c r="AA2" s="192" t="s">
        <v>982</v>
      </c>
      <c r="AB2" s="3"/>
      <c r="AC2" s="3"/>
      <c r="AD2" s="3"/>
      <c r="AE2" s="189" t="s">
        <v>983</v>
      </c>
      <c r="AF2" s="190" t="s">
        <v>984</v>
      </c>
      <c r="AG2" s="187" t="s">
        <v>985</v>
      </c>
      <c r="AH2" s="187" t="s">
        <v>986</v>
      </c>
      <c r="AI2" s="3"/>
      <c r="AJ2" s="3" t="s">
        <v>987</v>
      </c>
      <c r="AK2" s="3" t="s">
        <v>988</v>
      </c>
      <c r="AL2" s="3" t="s">
        <v>989</v>
      </c>
      <c r="AM2" s="8" t="s">
        <v>990</v>
      </c>
      <c r="AN2" s="3" t="s">
        <v>991</v>
      </c>
    </row>
    <row r="3">
      <c r="A3" s="9" t="s">
        <v>41</v>
      </c>
      <c r="B3" s="10" t="s">
        <v>42</v>
      </c>
      <c r="C3" s="11" t="s">
        <v>43</v>
      </c>
      <c r="D3" s="13">
        <v>45407.0</v>
      </c>
      <c r="E3" s="13">
        <v>45419.0</v>
      </c>
      <c r="F3" s="12" t="s">
        <v>45</v>
      </c>
      <c r="G3" s="11" t="s">
        <v>46</v>
      </c>
      <c r="H3" s="14">
        <v>300.0</v>
      </c>
      <c r="I3" s="15">
        <f t="shared" ref="I3:I10" si="1">(E3-D3)</f>
        <v>12</v>
      </c>
      <c r="J3" s="11" t="s">
        <v>1587</v>
      </c>
      <c r="K3" s="11" t="s">
        <v>1588</v>
      </c>
      <c r="L3" s="16" t="s">
        <v>389</v>
      </c>
      <c r="M3" s="11" t="s">
        <v>50</v>
      </c>
      <c r="N3" s="11" t="s">
        <v>45</v>
      </c>
      <c r="O3" s="16" t="s">
        <v>51</v>
      </c>
      <c r="P3" s="18"/>
      <c r="Q3" s="17">
        <v>33.0</v>
      </c>
      <c r="R3" s="18"/>
      <c r="S3" s="16" t="s">
        <v>52</v>
      </c>
      <c r="T3" s="16" t="s">
        <v>45</v>
      </c>
      <c r="U3" s="19" t="s">
        <v>137</v>
      </c>
      <c r="V3" s="11" t="s">
        <v>53</v>
      </c>
      <c r="W3" s="20">
        <v>9.478E8</v>
      </c>
      <c r="X3" s="21">
        <f t="shared" ref="X3:X5" si="2">W3/1000000</f>
        <v>947.8</v>
      </c>
      <c r="Y3" s="22">
        <v>7817.0</v>
      </c>
      <c r="Z3" s="20" t="s">
        <v>54</v>
      </c>
      <c r="AA3" s="20">
        <v>56544.0</v>
      </c>
      <c r="AB3" s="12"/>
      <c r="AC3" s="12"/>
      <c r="AD3" s="20">
        <f>AA3</f>
        <v>56544</v>
      </c>
      <c r="AE3" s="11" t="s">
        <v>55</v>
      </c>
      <c r="AF3" s="17" t="s">
        <v>45</v>
      </c>
      <c r="AG3" s="16" t="s">
        <v>56</v>
      </c>
      <c r="AH3" s="16" t="s">
        <v>57</v>
      </c>
      <c r="AI3" s="12"/>
      <c r="AJ3" s="11" t="s">
        <v>58</v>
      </c>
      <c r="AK3" s="11" t="s">
        <v>59</v>
      </c>
      <c r="AL3" s="23"/>
      <c r="AM3" s="23"/>
      <c r="AN3" s="11" t="s">
        <v>1589</v>
      </c>
    </row>
    <row r="4">
      <c r="A4" s="9" t="s">
        <v>41</v>
      </c>
      <c r="B4" s="10" t="s">
        <v>61</v>
      </c>
      <c r="C4" s="11" t="s">
        <v>62</v>
      </c>
      <c r="D4" s="13">
        <v>45408.0</v>
      </c>
      <c r="E4" s="13">
        <v>45409.0</v>
      </c>
      <c r="F4" s="12" t="s">
        <v>45</v>
      </c>
      <c r="G4" s="11" t="s">
        <v>64</v>
      </c>
      <c r="H4" s="14">
        <v>400.0</v>
      </c>
      <c r="I4" s="15">
        <f t="shared" si="1"/>
        <v>1</v>
      </c>
      <c r="J4" s="23"/>
      <c r="K4" s="11" t="s">
        <v>1590</v>
      </c>
      <c r="L4" s="12" t="s">
        <v>389</v>
      </c>
      <c r="M4" s="11" t="s">
        <v>1591</v>
      </c>
      <c r="N4" s="11" t="s">
        <v>45</v>
      </c>
      <c r="O4" s="11" t="s">
        <v>67</v>
      </c>
      <c r="P4" s="18" t="s">
        <v>67</v>
      </c>
      <c r="Q4" s="17" t="s">
        <v>1592</v>
      </c>
      <c r="R4" s="17">
        <v>69.0</v>
      </c>
      <c r="S4" s="23"/>
      <c r="T4" s="19"/>
      <c r="U4" s="19" t="s">
        <v>137</v>
      </c>
      <c r="V4" s="11" t="s">
        <v>69</v>
      </c>
      <c r="W4" s="20">
        <v>1.5E9</v>
      </c>
      <c r="X4" s="21">
        <f t="shared" si="2"/>
        <v>1500</v>
      </c>
      <c r="Y4" s="22">
        <v>114484.0</v>
      </c>
      <c r="Z4" s="20" t="s">
        <v>70</v>
      </c>
      <c r="AA4" s="24" t="s">
        <v>71</v>
      </c>
      <c r="AB4" s="12"/>
      <c r="AC4" s="12"/>
      <c r="AD4" s="12"/>
      <c r="AE4" s="11" t="s">
        <v>72</v>
      </c>
      <c r="AF4" s="17" t="s">
        <v>49</v>
      </c>
      <c r="AG4" s="16" t="s">
        <v>73</v>
      </c>
      <c r="AH4" s="16" t="s">
        <v>74</v>
      </c>
      <c r="AI4" s="12"/>
      <c r="AJ4" s="11" t="s">
        <v>75</v>
      </c>
      <c r="AK4" s="11" t="s">
        <v>76</v>
      </c>
      <c r="AL4" s="25" t="s">
        <v>77</v>
      </c>
      <c r="AM4" s="23"/>
      <c r="AN4" s="23"/>
    </row>
    <row r="5">
      <c r="A5" s="9" t="s">
        <v>41</v>
      </c>
      <c r="B5" s="26" t="s">
        <v>78</v>
      </c>
      <c r="C5" s="11" t="s">
        <v>79</v>
      </c>
      <c r="D5" s="13">
        <v>45407.0</v>
      </c>
      <c r="E5" s="27">
        <v>45425.0</v>
      </c>
      <c r="F5" s="12" t="s">
        <v>1169</v>
      </c>
      <c r="G5" s="11">
        <v>100.0</v>
      </c>
      <c r="H5" s="14">
        <v>100.0</v>
      </c>
      <c r="I5" s="15">
        <f t="shared" si="1"/>
        <v>18</v>
      </c>
      <c r="J5" s="11" t="s">
        <v>1593</v>
      </c>
      <c r="K5" s="11" t="s">
        <v>81</v>
      </c>
      <c r="L5" s="29" t="s">
        <v>560</v>
      </c>
      <c r="M5" s="30" t="s">
        <v>82</v>
      </c>
      <c r="N5" s="11" t="s">
        <v>45</v>
      </c>
      <c r="O5" s="11" t="s">
        <v>83</v>
      </c>
      <c r="P5" s="18" t="s">
        <v>67</v>
      </c>
      <c r="Q5" s="17">
        <v>40.0</v>
      </c>
      <c r="R5" s="17">
        <v>80.0</v>
      </c>
      <c r="S5" s="11" t="s">
        <v>45</v>
      </c>
      <c r="T5" s="16" t="s">
        <v>45</v>
      </c>
      <c r="U5" s="19" t="s">
        <v>137</v>
      </c>
      <c r="V5" s="11" t="s">
        <v>69</v>
      </c>
      <c r="W5" s="20">
        <v>2.1E9</v>
      </c>
      <c r="X5" s="21">
        <f t="shared" si="2"/>
        <v>2100</v>
      </c>
      <c r="Y5" s="22">
        <v>10200.0</v>
      </c>
      <c r="Z5" s="31" t="s">
        <v>84</v>
      </c>
      <c r="AA5" s="24" t="s">
        <v>85</v>
      </c>
      <c r="AB5" s="12"/>
      <c r="AC5" s="12"/>
      <c r="AD5" s="12"/>
      <c r="AE5" s="11" t="s">
        <v>1594</v>
      </c>
      <c r="AF5" s="17" t="s">
        <v>49</v>
      </c>
      <c r="AG5" s="16" t="s">
        <v>87</v>
      </c>
      <c r="AH5" s="16" t="s">
        <v>88</v>
      </c>
      <c r="AI5" s="12"/>
      <c r="AJ5" s="11" t="s">
        <v>89</v>
      </c>
      <c r="AK5" s="11" t="s">
        <v>90</v>
      </c>
      <c r="AL5" s="11" t="s">
        <v>91</v>
      </c>
      <c r="AM5" s="23"/>
      <c r="AN5" s="16" t="s">
        <v>1172</v>
      </c>
    </row>
    <row r="6">
      <c r="A6" s="9"/>
      <c r="B6" s="26" t="s">
        <v>992</v>
      </c>
      <c r="C6" s="195" t="s">
        <v>993</v>
      </c>
      <c r="D6" s="196">
        <v>45420.0</v>
      </c>
      <c r="E6" s="197">
        <v>45427.0</v>
      </c>
      <c r="F6" s="11" t="s">
        <v>49</v>
      </c>
      <c r="G6" s="29"/>
      <c r="H6" s="198">
        <v>22.0</v>
      </c>
      <c r="I6" s="15">
        <f t="shared" si="1"/>
        <v>7</v>
      </c>
      <c r="J6" s="12" t="s">
        <v>994</v>
      </c>
      <c r="K6" s="30" t="s">
        <v>995</v>
      </c>
      <c r="L6" s="29" t="s">
        <v>560</v>
      </c>
      <c r="M6" s="29"/>
      <c r="N6" s="12" t="s">
        <v>560</v>
      </c>
      <c r="O6" s="12"/>
      <c r="P6" s="199"/>
      <c r="Q6" s="199">
        <v>0.0</v>
      </c>
      <c r="R6" s="199">
        <v>0.0</v>
      </c>
      <c r="S6" s="29" t="s">
        <v>45</v>
      </c>
      <c r="T6" s="200"/>
      <c r="U6" s="16" t="s">
        <v>137</v>
      </c>
      <c r="V6" s="11" t="s">
        <v>53</v>
      </c>
      <c r="W6" s="20">
        <v>2.92805225E8</v>
      </c>
      <c r="X6" s="21" t="s">
        <v>996</v>
      </c>
      <c r="Y6" s="22">
        <v>2171.0</v>
      </c>
      <c r="Z6" s="44"/>
      <c r="AA6" s="201"/>
      <c r="AB6" s="12"/>
      <c r="AC6" s="12"/>
      <c r="AD6" s="120">
        <v>60270.0</v>
      </c>
      <c r="AE6" s="12"/>
      <c r="AF6" s="18" t="s">
        <v>389</v>
      </c>
      <c r="AG6" s="16" t="s">
        <v>997</v>
      </c>
      <c r="AH6" s="16" t="s">
        <v>100</v>
      </c>
      <c r="AI6" s="29"/>
      <c r="AJ6" s="29"/>
      <c r="AK6" s="29"/>
      <c r="AL6" s="12"/>
      <c r="AM6" s="11" t="s">
        <v>998</v>
      </c>
      <c r="AN6" s="16"/>
    </row>
    <row r="7">
      <c r="A7" s="9" t="s">
        <v>41</v>
      </c>
      <c r="B7" s="32" t="s">
        <v>93</v>
      </c>
      <c r="C7" s="31" t="s">
        <v>1595</v>
      </c>
      <c r="D7" s="34">
        <f t="shared" ref="D7:E7" si="3">D22</f>
        <v>45399</v>
      </c>
      <c r="E7" s="34">
        <f t="shared" si="3"/>
        <v>45412</v>
      </c>
      <c r="F7" s="12" t="s">
        <v>45</v>
      </c>
      <c r="G7" s="35" t="str">
        <f>G22</f>
        <v/>
      </c>
      <c r="H7" s="36"/>
      <c r="I7" s="15">
        <f t="shared" si="1"/>
        <v>13</v>
      </c>
      <c r="J7" s="11" t="s">
        <v>95</v>
      </c>
      <c r="K7" s="31" t="s">
        <v>1596</v>
      </c>
      <c r="L7" s="29" t="s">
        <v>560</v>
      </c>
      <c r="M7" s="11" t="s">
        <v>97</v>
      </c>
      <c r="N7" s="11" t="s">
        <v>1175</v>
      </c>
      <c r="O7" s="38" t="s">
        <v>51</v>
      </c>
      <c r="P7" s="39"/>
      <c r="Q7" s="39" t="str">
        <f t="shared" ref="Q7:R7" si="4">Q22</f>
        <v/>
      </c>
      <c r="R7" s="40">
        <f t="shared" si="4"/>
        <v>109</v>
      </c>
      <c r="S7" s="35"/>
      <c r="T7" s="41"/>
      <c r="U7" s="42"/>
      <c r="V7" s="11" t="s">
        <v>53</v>
      </c>
      <c r="W7" s="20">
        <v>4.598E8</v>
      </c>
      <c r="X7" s="21">
        <f t="shared" ref="X7:X8" si="5">W7/1000000</f>
        <v>459.8</v>
      </c>
      <c r="Y7" s="22">
        <v>3442.0</v>
      </c>
      <c r="Z7" s="43"/>
      <c r="AA7" s="20">
        <v>66246.0</v>
      </c>
      <c r="AB7" s="12"/>
      <c r="AC7" s="12"/>
      <c r="AD7" s="20">
        <f t="shared" ref="AD7:AD8" si="6">AA7</f>
        <v>66246</v>
      </c>
      <c r="AE7" s="11" t="s">
        <v>98</v>
      </c>
      <c r="AF7" s="17" t="s">
        <v>49</v>
      </c>
      <c r="AG7" s="16" t="s">
        <v>99</v>
      </c>
      <c r="AH7" s="16" t="s">
        <v>100</v>
      </c>
      <c r="AI7" s="44"/>
      <c r="AJ7" s="31" t="s">
        <v>101</v>
      </c>
      <c r="AK7" s="31" t="s">
        <v>102</v>
      </c>
      <c r="AL7" s="23"/>
      <c r="AM7" s="23"/>
      <c r="AN7" s="11" t="s">
        <v>103</v>
      </c>
    </row>
    <row r="8">
      <c r="A8" s="9" t="s">
        <v>41</v>
      </c>
      <c r="B8" s="10" t="s">
        <v>104</v>
      </c>
      <c r="C8" s="11" t="s">
        <v>105</v>
      </c>
      <c r="D8" s="13">
        <v>45407.0</v>
      </c>
      <c r="E8" s="13">
        <v>45409.0</v>
      </c>
      <c r="F8" s="12" t="s">
        <v>45</v>
      </c>
      <c r="G8" s="11" t="s">
        <v>106</v>
      </c>
      <c r="H8" s="14">
        <v>100.0</v>
      </c>
      <c r="I8" s="15">
        <f t="shared" si="1"/>
        <v>2</v>
      </c>
      <c r="J8" s="11" t="s">
        <v>107</v>
      </c>
      <c r="K8" s="11" t="s">
        <v>1597</v>
      </c>
      <c r="L8" s="16" t="s">
        <v>389</v>
      </c>
      <c r="M8" s="23"/>
      <c r="N8" s="11" t="s">
        <v>45</v>
      </c>
      <c r="O8" s="38" t="s">
        <v>51</v>
      </c>
      <c r="P8" s="15"/>
      <c r="Q8" s="15"/>
      <c r="R8" s="17">
        <v>100.0</v>
      </c>
      <c r="S8" s="23"/>
      <c r="T8" s="42"/>
      <c r="U8" s="42"/>
      <c r="V8" s="11" t="s">
        <v>53</v>
      </c>
      <c r="W8" s="20">
        <v>3.63E8</v>
      </c>
      <c r="X8" s="21">
        <f t="shared" si="5"/>
        <v>363</v>
      </c>
      <c r="Y8" s="22">
        <v>7499.0</v>
      </c>
      <c r="Z8" s="20" t="s">
        <v>109</v>
      </c>
      <c r="AA8" s="20">
        <v>50270.0</v>
      </c>
      <c r="AB8" s="12"/>
      <c r="AC8" s="12"/>
      <c r="AD8" s="20">
        <f t="shared" si="6"/>
        <v>50270</v>
      </c>
      <c r="AE8" s="11" t="s">
        <v>110</v>
      </c>
      <c r="AF8" s="17" t="s">
        <v>45</v>
      </c>
      <c r="AG8" s="16" t="s">
        <v>111</v>
      </c>
      <c r="AH8" s="16" t="s">
        <v>112</v>
      </c>
      <c r="AI8" s="12"/>
      <c r="AJ8" s="11" t="s">
        <v>113</v>
      </c>
      <c r="AK8" s="11" t="s">
        <v>114</v>
      </c>
      <c r="AL8" s="23"/>
      <c r="AM8" s="23"/>
      <c r="AN8" s="23"/>
    </row>
    <row r="9">
      <c r="A9" s="9"/>
      <c r="B9" s="10" t="s">
        <v>999</v>
      </c>
      <c r="C9" s="11" t="s">
        <v>1000</v>
      </c>
      <c r="D9" s="74">
        <v>45413.0</v>
      </c>
      <c r="E9" s="74">
        <v>45415.0</v>
      </c>
      <c r="F9" s="12" t="s">
        <v>45</v>
      </c>
      <c r="G9" s="12"/>
      <c r="H9" s="17">
        <v>20.0</v>
      </c>
      <c r="I9" s="15">
        <f t="shared" si="1"/>
        <v>2</v>
      </c>
      <c r="J9" s="12"/>
      <c r="K9" s="12"/>
      <c r="L9" s="16" t="s">
        <v>45</v>
      </c>
      <c r="M9" s="23"/>
      <c r="N9" s="11" t="s">
        <v>45</v>
      </c>
      <c r="O9" s="38"/>
      <c r="P9" s="15"/>
      <c r="Q9" s="15"/>
      <c r="R9" s="18">
        <v>0.0</v>
      </c>
      <c r="S9" s="16" t="s">
        <v>45</v>
      </c>
      <c r="T9" s="42"/>
      <c r="U9" s="42"/>
      <c r="V9" s="11" t="s">
        <v>69</v>
      </c>
      <c r="W9" s="20">
        <v>1.36992973E8</v>
      </c>
      <c r="X9" s="21" t="s">
        <v>1001</v>
      </c>
      <c r="Y9" s="22">
        <v>14402.0</v>
      </c>
      <c r="Z9" s="61"/>
      <c r="AA9" s="61"/>
      <c r="AB9" s="202">
        <v>10363.0</v>
      </c>
      <c r="AC9" s="120">
        <v>28203.0</v>
      </c>
      <c r="AD9" s="12"/>
      <c r="AE9" s="12"/>
      <c r="AF9" s="18" t="s">
        <v>49</v>
      </c>
      <c r="AG9" s="16" t="s">
        <v>1002</v>
      </c>
      <c r="AH9" s="16" t="s">
        <v>100</v>
      </c>
      <c r="AI9" s="12"/>
      <c r="AJ9" s="12"/>
      <c r="AK9" s="12"/>
      <c r="AL9" s="23"/>
      <c r="AM9" s="150" t="s">
        <v>1003</v>
      </c>
      <c r="AN9" s="23"/>
    </row>
    <row r="10">
      <c r="A10" s="9"/>
      <c r="B10" s="10" t="s">
        <v>1004</v>
      </c>
      <c r="C10" s="11" t="s">
        <v>1005</v>
      </c>
      <c r="D10" s="74">
        <v>45415.0</v>
      </c>
      <c r="E10" s="74">
        <v>45416.0</v>
      </c>
      <c r="F10" s="12" t="s">
        <v>45</v>
      </c>
      <c r="G10" s="12"/>
      <c r="H10" s="14"/>
      <c r="I10" s="15">
        <f t="shared" si="1"/>
        <v>1</v>
      </c>
      <c r="J10" s="12"/>
      <c r="K10" s="12"/>
      <c r="L10" s="16"/>
      <c r="M10" s="23"/>
      <c r="N10" s="11" t="s">
        <v>45</v>
      </c>
      <c r="O10" s="38"/>
      <c r="P10" s="15"/>
      <c r="Q10" s="15"/>
      <c r="R10" s="18"/>
      <c r="S10" s="23"/>
      <c r="T10" s="42"/>
      <c r="U10" s="42"/>
      <c r="V10" s="11" t="s">
        <v>69</v>
      </c>
      <c r="W10" s="61">
        <v>1.46E8</v>
      </c>
      <c r="X10" s="203" t="s">
        <v>1006</v>
      </c>
      <c r="Y10" s="22">
        <v>22962.0</v>
      </c>
      <c r="Z10" s="61"/>
      <c r="AA10" s="61"/>
      <c r="AB10" s="204">
        <v>8782.0</v>
      </c>
      <c r="AC10" s="120">
        <v>26976.0</v>
      </c>
      <c r="AD10" s="12"/>
      <c r="AE10" s="12"/>
      <c r="AF10" s="17" t="s">
        <v>389</v>
      </c>
      <c r="AG10" s="16" t="s">
        <v>1007</v>
      </c>
      <c r="AH10" s="16" t="s">
        <v>1008</v>
      </c>
      <c r="AI10" s="12"/>
      <c r="AJ10" s="12"/>
      <c r="AK10" s="12"/>
      <c r="AL10" s="23"/>
      <c r="AM10" s="11" t="s">
        <v>1009</v>
      </c>
      <c r="AN10" s="23"/>
    </row>
    <row r="11">
      <c r="A11" s="9"/>
      <c r="B11" s="10" t="s">
        <v>1010</v>
      </c>
      <c r="C11" s="12"/>
      <c r="D11" s="74">
        <v>45409.0</v>
      </c>
      <c r="E11" s="74"/>
      <c r="F11" s="12"/>
      <c r="G11" s="12"/>
      <c r="H11" s="14"/>
      <c r="I11" s="15"/>
      <c r="J11" s="12"/>
      <c r="K11" s="12"/>
      <c r="L11" s="16"/>
      <c r="M11" s="23"/>
      <c r="N11" s="12"/>
      <c r="O11" s="38"/>
      <c r="P11" s="15"/>
      <c r="Q11" s="15"/>
      <c r="R11" s="18"/>
      <c r="S11" s="23"/>
      <c r="T11" s="42"/>
      <c r="U11" s="42"/>
      <c r="V11" s="12"/>
      <c r="W11" s="61"/>
      <c r="X11" s="21"/>
      <c r="Y11" s="152"/>
      <c r="Z11" s="61"/>
      <c r="AA11" s="61"/>
      <c r="AB11" s="12"/>
      <c r="AC11" s="12"/>
      <c r="AD11" s="12"/>
      <c r="AE11" s="12"/>
      <c r="AF11" s="18"/>
      <c r="AG11" s="16" t="s">
        <v>111</v>
      </c>
      <c r="AH11" s="16" t="s">
        <v>112</v>
      </c>
      <c r="AI11" s="12"/>
      <c r="AJ11" s="12"/>
      <c r="AK11" s="12"/>
      <c r="AL11" s="23"/>
      <c r="AM11" s="11" t="s">
        <v>1011</v>
      </c>
      <c r="AN11" s="23"/>
    </row>
    <row r="12">
      <c r="A12" s="9" t="s">
        <v>41</v>
      </c>
      <c r="B12" s="26" t="s">
        <v>115</v>
      </c>
      <c r="C12" s="11" t="s">
        <v>1598</v>
      </c>
      <c r="D12" s="13">
        <v>45406.0</v>
      </c>
      <c r="E12" s="13">
        <v>45412.0</v>
      </c>
      <c r="F12" s="12" t="s">
        <v>45</v>
      </c>
      <c r="G12" s="11">
        <v>112.0</v>
      </c>
      <c r="H12" s="14">
        <v>112.0</v>
      </c>
      <c r="I12" s="15">
        <f t="shared" ref="I12:I14" si="7">(E12-D12)</f>
        <v>6</v>
      </c>
      <c r="J12" s="23"/>
      <c r="K12" s="11" t="s">
        <v>1599</v>
      </c>
      <c r="L12" s="12" t="s">
        <v>560</v>
      </c>
      <c r="M12" s="11" t="s">
        <v>119</v>
      </c>
      <c r="N12" s="16" t="s">
        <v>45</v>
      </c>
      <c r="O12" s="11" t="s">
        <v>120</v>
      </c>
      <c r="P12" s="18" t="s">
        <v>120</v>
      </c>
      <c r="Q12" s="17" t="s">
        <v>121</v>
      </c>
      <c r="R12" s="18"/>
      <c r="S12" s="11" t="s">
        <v>1600</v>
      </c>
      <c r="T12" s="12" t="s">
        <v>123</v>
      </c>
      <c r="U12" s="13">
        <v>45412.0</v>
      </c>
      <c r="V12" s="11" t="s">
        <v>53</v>
      </c>
      <c r="W12" s="20">
        <v>6.6E9</v>
      </c>
      <c r="X12" s="21">
        <f t="shared" ref="X12:X14" si="8">W12/1000000</f>
        <v>6600</v>
      </c>
      <c r="Y12" s="22">
        <v>7222.0</v>
      </c>
      <c r="Z12" s="20" t="s">
        <v>124</v>
      </c>
      <c r="AA12" s="20">
        <v>68230.0</v>
      </c>
      <c r="AB12" s="12"/>
      <c r="AC12" s="12"/>
      <c r="AD12" s="20">
        <f t="shared" ref="AD12:AD13" si="9">AA12</f>
        <v>68230</v>
      </c>
      <c r="AE12" s="11" t="s">
        <v>125</v>
      </c>
      <c r="AF12" s="17" t="s">
        <v>49</v>
      </c>
      <c r="AG12" s="16" t="s">
        <v>126</v>
      </c>
      <c r="AH12" s="16" t="s">
        <v>127</v>
      </c>
      <c r="AI12" s="12"/>
      <c r="AJ12" s="11" t="s">
        <v>128</v>
      </c>
      <c r="AK12" s="11" t="s">
        <v>129</v>
      </c>
      <c r="AL12" s="23"/>
      <c r="AM12" s="23"/>
      <c r="AN12" s="45" t="s">
        <v>130</v>
      </c>
    </row>
    <row r="13">
      <c r="A13" s="9" t="s">
        <v>41</v>
      </c>
      <c r="B13" s="26" t="s">
        <v>131</v>
      </c>
      <c r="C13" s="11" t="s">
        <v>1601</v>
      </c>
      <c r="D13" s="13">
        <v>45409.0</v>
      </c>
      <c r="E13" s="27">
        <v>45425.0</v>
      </c>
      <c r="F13" s="11" t="s">
        <v>1182</v>
      </c>
      <c r="G13" s="49" t="s">
        <v>133</v>
      </c>
      <c r="H13" s="15">
        <f>25*1.5</f>
        <v>37.5</v>
      </c>
      <c r="I13" s="15">
        <f t="shared" si="7"/>
        <v>16</v>
      </c>
      <c r="J13" s="23"/>
      <c r="K13" s="11" t="s">
        <v>1602</v>
      </c>
      <c r="L13" s="12" t="s">
        <v>560</v>
      </c>
      <c r="M13" s="11" t="s">
        <v>135</v>
      </c>
      <c r="N13" s="11" t="s">
        <v>1603</v>
      </c>
      <c r="O13" s="11" t="s">
        <v>120</v>
      </c>
      <c r="P13" s="14" t="s">
        <v>120</v>
      </c>
      <c r="Q13" s="14" t="s">
        <v>137</v>
      </c>
      <c r="R13" s="14"/>
      <c r="S13" s="11" t="s">
        <v>45</v>
      </c>
      <c r="T13" s="16" t="s">
        <v>45</v>
      </c>
      <c r="U13" s="19" t="s">
        <v>137</v>
      </c>
      <c r="V13" s="11" t="s">
        <v>53</v>
      </c>
      <c r="W13" s="20">
        <v>1.1E9</v>
      </c>
      <c r="X13" s="21">
        <f t="shared" si="8"/>
        <v>1100</v>
      </c>
      <c r="Y13" s="22">
        <v>1409.0</v>
      </c>
      <c r="Z13" s="20" t="s">
        <v>138</v>
      </c>
      <c r="AA13" s="20">
        <v>62560.0</v>
      </c>
      <c r="AB13" s="12"/>
      <c r="AC13" s="12"/>
      <c r="AD13" s="20">
        <f t="shared" si="9"/>
        <v>62560</v>
      </c>
      <c r="AE13" s="11" t="s">
        <v>139</v>
      </c>
      <c r="AF13" s="17" t="s">
        <v>49</v>
      </c>
      <c r="AG13" s="16" t="s">
        <v>140</v>
      </c>
      <c r="AH13" s="16" t="s">
        <v>141</v>
      </c>
      <c r="AI13" s="12"/>
      <c r="AJ13" s="11" t="s">
        <v>142</v>
      </c>
      <c r="AK13" s="11" t="s">
        <v>143</v>
      </c>
      <c r="AL13" s="23"/>
      <c r="AM13" s="23"/>
      <c r="AN13" s="16" t="s">
        <v>1185</v>
      </c>
    </row>
    <row r="14">
      <c r="A14" s="9" t="s">
        <v>41</v>
      </c>
      <c r="B14" s="26" t="s">
        <v>145</v>
      </c>
      <c r="C14" s="11" t="s">
        <v>1604</v>
      </c>
      <c r="D14" s="13">
        <v>45404.0</v>
      </c>
      <c r="E14" s="13">
        <v>45412.0</v>
      </c>
      <c r="F14" s="12" t="s">
        <v>45</v>
      </c>
      <c r="G14" s="11">
        <v>50.0</v>
      </c>
      <c r="H14" s="14">
        <v>50.0</v>
      </c>
      <c r="I14" s="15">
        <f t="shared" si="7"/>
        <v>8</v>
      </c>
      <c r="J14" s="11" t="s">
        <v>147</v>
      </c>
      <c r="K14" s="11" t="s">
        <v>148</v>
      </c>
      <c r="L14" s="12" t="s">
        <v>389</v>
      </c>
      <c r="M14" s="11" t="s">
        <v>149</v>
      </c>
      <c r="N14" s="11" t="s">
        <v>45</v>
      </c>
      <c r="O14" s="11" t="s">
        <v>67</v>
      </c>
      <c r="P14" s="14" t="s">
        <v>67</v>
      </c>
      <c r="Q14" s="15"/>
      <c r="R14" s="17">
        <v>31.0</v>
      </c>
      <c r="S14" s="11" t="s">
        <v>45</v>
      </c>
      <c r="T14" s="16" t="s">
        <v>45</v>
      </c>
      <c r="U14" s="19" t="s">
        <v>137</v>
      </c>
      <c r="V14" s="11" t="s">
        <v>69</v>
      </c>
      <c r="W14" s="20">
        <v>4.23E7</v>
      </c>
      <c r="X14" s="21">
        <f t="shared" si="8"/>
        <v>42.3</v>
      </c>
      <c r="Y14" s="22">
        <v>5858.0</v>
      </c>
      <c r="Z14" s="20" t="s">
        <v>150</v>
      </c>
      <c r="AA14" s="24" t="s">
        <v>1605</v>
      </c>
      <c r="AB14" s="12"/>
      <c r="AC14" s="12"/>
      <c r="AD14" s="12"/>
      <c r="AE14" s="11" t="s">
        <v>152</v>
      </c>
      <c r="AF14" s="17" t="s">
        <v>49</v>
      </c>
      <c r="AG14" s="16" t="s">
        <v>153</v>
      </c>
      <c r="AH14" s="16" t="s">
        <v>154</v>
      </c>
      <c r="AI14" s="12"/>
      <c r="AJ14" s="11" t="s">
        <v>155</v>
      </c>
      <c r="AK14" s="11" t="s">
        <v>156</v>
      </c>
      <c r="AL14" s="25" t="s">
        <v>157</v>
      </c>
      <c r="AM14" s="23"/>
      <c r="AN14" s="11" t="s">
        <v>158</v>
      </c>
    </row>
    <row r="15">
      <c r="A15" s="9"/>
      <c r="B15" s="26" t="s">
        <v>1012</v>
      </c>
      <c r="C15" s="12"/>
      <c r="D15" s="74">
        <v>45413.0</v>
      </c>
      <c r="E15" s="196"/>
      <c r="F15" s="12"/>
      <c r="G15" s="12"/>
      <c r="H15" s="14"/>
      <c r="I15" s="15"/>
      <c r="J15" s="12"/>
      <c r="K15" s="12"/>
      <c r="L15" s="12"/>
      <c r="M15" s="12"/>
      <c r="N15" s="12"/>
      <c r="O15" s="12"/>
      <c r="P15" s="14"/>
      <c r="Q15" s="15"/>
      <c r="R15" s="18"/>
      <c r="S15" s="12"/>
      <c r="T15" s="16"/>
      <c r="U15" s="19"/>
      <c r="V15" s="12"/>
      <c r="W15" s="61"/>
      <c r="X15" s="21"/>
      <c r="Y15" s="152"/>
      <c r="Z15" s="61"/>
      <c r="AA15" s="201"/>
      <c r="AB15" s="12"/>
      <c r="AC15" s="12"/>
      <c r="AD15" s="12"/>
      <c r="AE15" s="12"/>
      <c r="AF15" s="18"/>
      <c r="AG15" s="16" t="s">
        <v>477</v>
      </c>
      <c r="AH15" s="16" t="s">
        <v>154</v>
      </c>
      <c r="AI15" s="12"/>
      <c r="AJ15" s="12"/>
      <c r="AK15" s="12"/>
      <c r="AL15" s="205"/>
      <c r="AM15" s="11" t="s">
        <v>1013</v>
      </c>
      <c r="AN15" s="12"/>
    </row>
    <row r="16">
      <c r="A16" s="9"/>
      <c r="B16" s="26" t="s">
        <v>1014</v>
      </c>
      <c r="C16" s="12"/>
      <c r="D16" s="74">
        <v>45411.0</v>
      </c>
      <c r="E16" s="196"/>
      <c r="F16" s="12"/>
      <c r="G16" s="12"/>
      <c r="H16" s="14"/>
      <c r="I16" s="15"/>
      <c r="J16" s="12"/>
      <c r="K16" s="12"/>
      <c r="L16" s="12"/>
      <c r="M16" s="12"/>
      <c r="N16" s="12"/>
      <c r="O16" s="12"/>
      <c r="P16" s="14"/>
      <c r="Q16" s="15"/>
      <c r="R16" s="18"/>
      <c r="S16" s="12"/>
      <c r="T16" s="16"/>
      <c r="U16" s="19"/>
      <c r="V16" s="12"/>
      <c r="W16" s="61"/>
      <c r="X16" s="21"/>
      <c r="Y16" s="152"/>
      <c r="Z16" s="61"/>
      <c r="AA16" s="201"/>
      <c r="AB16" s="12"/>
      <c r="AC16" s="12"/>
      <c r="AD16" s="12"/>
      <c r="AE16" s="12"/>
      <c r="AF16" s="18"/>
      <c r="AG16" s="16" t="s">
        <v>1015</v>
      </c>
      <c r="AH16" s="16" t="s">
        <v>154</v>
      </c>
      <c r="AI16" s="12"/>
      <c r="AJ16" s="12"/>
      <c r="AK16" s="12"/>
      <c r="AL16" s="205"/>
      <c r="AM16" s="11" t="s">
        <v>1016</v>
      </c>
      <c r="AN16" s="12"/>
    </row>
    <row r="17">
      <c r="A17" s="9" t="s">
        <v>41</v>
      </c>
      <c r="B17" s="32" t="s">
        <v>159</v>
      </c>
      <c r="C17" s="11" t="s">
        <v>160</v>
      </c>
      <c r="D17" s="13">
        <v>45411.0</v>
      </c>
      <c r="E17" s="48">
        <v>45422.0</v>
      </c>
      <c r="F17" s="12" t="s">
        <v>45</v>
      </c>
      <c r="G17" s="11">
        <v>80.0</v>
      </c>
      <c r="H17" s="14">
        <v>80.0</v>
      </c>
      <c r="I17" s="15">
        <f>(E17-D17)</f>
        <v>11</v>
      </c>
      <c r="J17" s="11" t="s">
        <v>1606</v>
      </c>
      <c r="K17" s="12" t="s">
        <v>162</v>
      </c>
      <c r="L17" s="12" t="s">
        <v>389</v>
      </c>
      <c r="M17" s="11" t="s">
        <v>1607</v>
      </c>
      <c r="N17" s="11" t="s">
        <v>1190</v>
      </c>
      <c r="O17" s="49" t="s">
        <v>1608</v>
      </c>
      <c r="P17" s="14"/>
      <c r="Q17" s="14" t="s">
        <v>137</v>
      </c>
      <c r="R17" s="14"/>
      <c r="S17" s="11" t="s">
        <v>45</v>
      </c>
      <c r="T17" s="16" t="s">
        <v>45</v>
      </c>
      <c r="U17" s="16" t="s">
        <v>137</v>
      </c>
      <c r="V17" s="11" t="s">
        <v>53</v>
      </c>
      <c r="W17" s="20">
        <v>2.35E9</v>
      </c>
      <c r="X17" s="21">
        <f>W17/1000000</f>
        <v>2350</v>
      </c>
      <c r="Y17" s="22">
        <v>6017.0</v>
      </c>
      <c r="Z17" s="43"/>
      <c r="AA17" s="20">
        <v>62234.0</v>
      </c>
      <c r="AB17" s="16"/>
      <c r="AC17" s="12"/>
      <c r="AD17" s="20">
        <f>AA17</f>
        <v>62234</v>
      </c>
      <c r="AE17" s="16"/>
      <c r="AF17" s="17" t="s">
        <v>49</v>
      </c>
      <c r="AG17" s="16" t="s">
        <v>166</v>
      </c>
      <c r="AH17" s="16" t="s">
        <v>167</v>
      </c>
      <c r="AI17" s="12"/>
      <c r="AJ17" s="11" t="s">
        <v>168</v>
      </c>
      <c r="AK17" s="11" t="s">
        <v>169</v>
      </c>
      <c r="AL17" s="23"/>
      <c r="AM17" s="23"/>
      <c r="AN17" s="51" t="s">
        <v>170</v>
      </c>
    </row>
    <row r="18">
      <c r="A18" s="9"/>
      <c r="B18" s="32" t="s">
        <v>1017</v>
      </c>
      <c r="C18" s="12"/>
      <c r="D18" s="74">
        <v>45414.0</v>
      </c>
      <c r="E18" s="206"/>
      <c r="F18" s="12"/>
      <c r="G18" s="12"/>
      <c r="H18" s="14"/>
      <c r="I18" s="15"/>
      <c r="J18" s="12"/>
      <c r="K18" s="12"/>
      <c r="L18" s="12"/>
      <c r="M18" s="12"/>
      <c r="N18" s="12"/>
      <c r="O18" s="207"/>
      <c r="P18" s="14"/>
      <c r="Q18" s="14"/>
      <c r="R18" s="14"/>
      <c r="S18" s="12"/>
      <c r="T18" s="16"/>
      <c r="U18" s="16"/>
      <c r="V18" s="12"/>
      <c r="W18" s="61"/>
      <c r="X18" s="21"/>
      <c r="Y18" s="152"/>
      <c r="Z18" s="43"/>
      <c r="AA18" s="61"/>
      <c r="AB18" s="16"/>
      <c r="AC18" s="12"/>
      <c r="AD18" s="12"/>
      <c r="AE18" s="16"/>
      <c r="AF18" s="18"/>
      <c r="AG18" s="16" t="s">
        <v>1018</v>
      </c>
      <c r="AH18" s="16" t="s">
        <v>154</v>
      </c>
      <c r="AI18" s="12"/>
      <c r="AJ18" s="12"/>
      <c r="AK18" s="12"/>
      <c r="AL18" s="23"/>
      <c r="AM18" s="11" t="s">
        <v>1019</v>
      </c>
      <c r="AN18" s="208"/>
    </row>
    <row r="19">
      <c r="A19" s="9"/>
      <c r="B19" s="177" t="s">
        <v>1020</v>
      </c>
      <c r="C19" s="12"/>
      <c r="D19" s="74"/>
      <c r="E19" s="206"/>
      <c r="F19" s="12"/>
      <c r="G19" s="12"/>
      <c r="H19" s="14"/>
      <c r="I19" s="15"/>
      <c r="J19" s="12"/>
      <c r="K19" s="12"/>
      <c r="L19" s="12"/>
      <c r="M19" s="12"/>
      <c r="N19" s="12"/>
      <c r="O19" s="207"/>
      <c r="P19" s="14"/>
      <c r="Q19" s="14"/>
      <c r="R19" s="14"/>
      <c r="S19" s="12"/>
      <c r="T19" s="16"/>
      <c r="U19" s="16"/>
      <c r="V19" s="12"/>
      <c r="W19" s="61"/>
      <c r="X19" s="21"/>
      <c r="Y19" s="152"/>
      <c r="Z19" s="43"/>
      <c r="AA19" s="61"/>
      <c r="AB19" s="16"/>
      <c r="AC19" s="12"/>
      <c r="AD19" s="12"/>
      <c r="AE19" s="16"/>
      <c r="AF19" s="18"/>
      <c r="AG19" s="16"/>
      <c r="AH19" s="16"/>
      <c r="AI19" s="12"/>
      <c r="AJ19" s="12"/>
      <c r="AK19" s="12"/>
      <c r="AL19" s="23"/>
      <c r="AM19" s="45" t="s">
        <v>1021</v>
      </c>
      <c r="AN19" s="208" t="s">
        <v>1022</v>
      </c>
    </row>
    <row r="20">
      <c r="A20" s="9"/>
      <c r="B20" s="32" t="s">
        <v>1023</v>
      </c>
      <c r="C20" s="12"/>
      <c r="D20" s="74">
        <v>45410.0</v>
      </c>
      <c r="E20" s="206"/>
      <c r="F20" s="12"/>
      <c r="G20" s="12"/>
      <c r="H20" s="14"/>
      <c r="I20" s="15"/>
      <c r="J20" s="12"/>
      <c r="K20" s="12"/>
      <c r="L20" s="12"/>
      <c r="M20" s="12"/>
      <c r="N20" s="12"/>
      <c r="O20" s="207"/>
      <c r="P20" s="14"/>
      <c r="Q20" s="14"/>
      <c r="R20" s="14"/>
      <c r="S20" s="12"/>
      <c r="T20" s="16"/>
      <c r="U20" s="16"/>
      <c r="V20" s="12"/>
      <c r="W20" s="61"/>
      <c r="X20" s="21"/>
      <c r="Y20" s="152"/>
      <c r="Z20" s="43"/>
      <c r="AA20" s="61"/>
      <c r="AB20" s="16"/>
      <c r="AC20" s="12"/>
      <c r="AD20" s="12"/>
      <c r="AE20" s="16"/>
      <c r="AF20" s="18"/>
      <c r="AG20" s="16" t="s">
        <v>1024</v>
      </c>
      <c r="AH20" s="16" t="s">
        <v>1025</v>
      </c>
      <c r="AI20" s="12"/>
      <c r="AJ20" s="12"/>
      <c r="AK20" s="12"/>
      <c r="AL20" s="23"/>
      <c r="AM20" s="45" t="s">
        <v>1026</v>
      </c>
      <c r="AN20" s="208"/>
    </row>
    <row r="21">
      <c r="A21" s="9"/>
      <c r="B21" s="32" t="s">
        <v>1027</v>
      </c>
      <c r="C21" s="12"/>
      <c r="D21" s="74">
        <v>45414.0</v>
      </c>
      <c r="E21" s="206">
        <v>45427.0</v>
      </c>
      <c r="F21" s="12"/>
      <c r="G21" s="12"/>
      <c r="H21" s="17">
        <v>24.0</v>
      </c>
      <c r="I21" s="15"/>
      <c r="J21" s="12"/>
      <c r="K21" s="12"/>
      <c r="L21" s="12"/>
      <c r="M21" s="12"/>
      <c r="N21" s="12"/>
      <c r="O21" s="207"/>
      <c r="P21" s="14"/>
      <c r="Q21" s="14"/>
      <c r="R21" s="14"/>
      <c r="S21" s="12"/>
      <c r="T21" s="16"/>
      <c r="U21" s="16"/>
      <c r="V21" s="12"/>
      <c r="W21" s="61"/>
      <c r="X21" s="21"/>
      <c r="Y21" s="152"/>
      <c r="Z21" s="43"/>
      <c r="AA21" s="61"/>
      <c r="AB21" s="16"/>
      <c r="AC21" s="12"/>
      <c r="AD21" s="12"/>
      <c r="AE21" s="16"/>
      <c r="AF21" s="18"/>
      <c r="AG21" s="16" t="s">
        <v>1028</v>
      </c>
      <c r="AH21" s="16" t="s">
        <v>88</v>
      </c>
      <c r="AI21" s="12"/>
      <c r="AJ21" s="12"/>
      <c r="AK21" s="12"/>
      <c r="AL21" s="23"/>
      <c r="AM21" s="45" t="s">
        <v>1029</v>
      </c>
      <c r="AN21" s="208"/>
    </row>
    <row r="22">
      <c r="A22" s="9" t="s">
        <v>41</v>
      </c>
      <c r="B22" s="32" t="s">
        <v>171</v>
      </c>
      <c r="C22" s="11" t="s">
        <v>1609</v>
      </c>
      <c r="D22" s="13">
        <v>45399.0</v>
      </c>
      <c r="E22" s="13">
        <v>45412.0</v>
      </c>
      <c r="F22" s="12" t="s">
        <v>45</v>
      </c>
      <c r="G22" s="23"/>
      <c r="H22" s="15"/>
      <c r="I22" s="15">
        <f t="shared" ref="I22:I25" si="10">(E22-D22)</f>
        <v>13</v>
      </c>
      <c r="J22" s="11" t="s">
        <v>1610</v>
      </c>
      <c r="K22" s="11" t="s">
        <v>1611</v>
      </c>
      <c r="L22" s="12" t="s">
        <v>560</v>
      </c>
      <c r="M22" s="11" t="s">
        <v>1612</v>
      </c>
      <c r="N22" s="11" t="s">
        <v>1613</v>
      </c>
      <c r="O22" s="11" t="s">
        <v>67</v>
      </c>
      <c r="P22" s="14" t="s">
        <v>67</v>
      </c>
      <c r="Q22" s="15"/>
      <c r="R22" s="17">
        <v>109.0</v>
      </c>
      <c r="S22" s="11" t="s">
        <v>49</v>
      </c>
      <c r="T22" s="12" t="s">
        <v>49</v>
      </c>
      <c r="U22" s="13">
        <v>45405.0</v>
      </c>
      <c r="V22" s="11" t="s">
        <v>53</v>
      </c>
      <c r="W22" s="20">
        <v>1.364E10</v>
      </c>
      <c r="X22" s="21">
        <f>W22/1000000</f>
        <v>13640</v>
      </c>
      <c r="Y22" s="22">
        <v>8832.0</v>
      </c>
      <c r="Z22" s="43"/>
      <c r="AA22" s="20">
        <v>65524.0</v>
      </c>
      <c r="AB22" s="16"/>
      <c r="AC22" s="12"/>
      <c r="AD22" s="20">
        <f>AA22</f>
        <v>65524</v>
      </c>
      <c r="AE22" s="16"/>
      <c r="AF22" s="17" t="s">
        <v>49</v>
      </c>
      <c r="AG22" s="16" t="s">
        <v>99</v>
      </c>
      <c r="AH22" s="16" t="s">
        <v>100</v>
      </c>
      <c r="AI22" s="12"/>
      <c r="AJ22" s="11" t="s">
        <v>176</v>
      </c>
      <c r="AK22" s="11" t="s">
        <v>177</v>
      </c>
      <c r="AL22" s="23"/>
      <c r="AM22" s="23"/>
      <c r="AN22" s="11" t="s">
        <v>178</v>
      </c>
    </row>
    <row r="23">
      <c r="A23" s="9" t="s">
        <v>41</v>
      </c>
      <c r="B23" s="32" t="s">
        <v>179</v>
      </c>
      <c r="C23" s="11" t="s">
        <v>180</v>
      </c>
      <c r="D23" s="13">
        <v>45407.0</v>
      </c>
      <c r="E23" s="19">
        <v>45422.0</v>
      </c>
      <c r="F23" s="12" t="s">
        <v>1169</v>
      </c>
      <c r="G23" s="23"/>
      <c r="H23" s="15"/>
      <c r="I23" s="15">
        <f t="shared" si="10"/>
        <v>15</v>
      </c>
      <c r="J23" s="11" t="s">
        <v>180</v>
      </c>
      <c r="K23" s="11" t="s">
        <v>180</v>
      </c>
      <c r="L23" s="16"/>
      <c r="M23" s="23"/>
      <c r="N23" s="11" t="s">
        <v>136</v>
      </c>
      <c r="O23" s="16" t="s">
        <v>51</v>
      </c>
      <c r="P23" s="14"/>
      <c r="Q23" s="14" t="s">
        <v>137</v>
      </c>
      <c r="R23" s="14"/>
      <c r="S23" s="23"/>
      <c r="T23" s="42"/>
      <c r="U23" s="42"/>
      <c r="V23" s="11" t="s">
        <v>69</v>
      </c>
      <c r="W23" s="52"/>
      <c r="X23" s="21"/>
      <c r="Y23" s="22">
        <v>2050.0</v>
      </c>
      <c r="Z23" s="43"/>
      <c r="AA23" s="24" t="s">
        <v>181</v>
      </c>
      <c r="AB23" s="12"/>
      <c r="AC23" s="12"/>
      <c r="AD23" s="12"/>
      <c r="AE23" s="11" t="s">
        <v>182</v>
      </c>
      <c r="AF23" s="17" t="s">
        <v>49</v>
      </c>
      <c r="AG23" s="16" t="s">
        <v>87</v>
      </c>
      <c r="AH23" s="16" t="s">
        <v>88</v>
      </c>
      <c r="AI23" s="23"/>
      <c r="AJ23" s="23"/>
      <c r="AK23" s="23"/>
      <c r="AL23" s="23"/>
      <c r="AM23" s="23"/>
      <c r="AN23" s="16" t="s">
        <v>1197</v>
      </c>
    </row>
    <row r="24">
      <c r="A24" s="9" t="s">
        <v>41</v>
      </c>
      <c r="B24" s="10" t="s">
        <v>184</v>
      </c>
      <c r="C24" s="11" t="s">
        <v>185</v>
      </c>
      <c r="D24" s="13">
        <v>45407.0</v>
      </c>
      <c r="E24" s="13">
        <v>45425.0</v>
      </c>
      <c r="F24" s="16" t="s">
        <v>45</v>
      </c>
      <c r="G24" s="11">
        <v>35.0</v>
      </c>
      <c r="H24" s="14">
        <v>35.0</v>
      </c>
      <c r="I24" s="15">
        <f t="shared" si="10"/>
        <v>18</v>
      </c>
      <c r="J24" s="11" t="s">
        <v>186</v>
      </c>
      <c r="K24" s="11" t="s">
        <v>1614</v>
      </c>
      <c r="L24" s="16" t="s">
        <v>560</v>
      </c>
      <c r="M24" s="11" t="s">
        <v>188</v>
      </c>
      <c r="N24" s="11" t="s">
        <v>45</v>
      </c>
      <c r="O24" s="11" t="s">
        <v>120</v>
      </c>
      <c r="P24" s="14" t="s">
        <v>120</v>
      </c>
      <c r="Q24" s="14" t="s">
        <v>137</v>
      </c>
      <c r="R24" s="14"/>
      <c r="S24" s="11" t="s">
        <v>189</v>
      </c>
      <c r="T24" s="16" t="s">
        <v>49</v>
      </c>
      <c r="U24" s="42"/>
      <c r="V24" s="11" t="s">
        <v>53</v>
      </c>
      <c r="W24" s="20">
        <v>1.0E10</v>
      </c>
      <c r="X24" s="21">
        <f t="shared" ref="X24:X25" si="11">W24/1000000</f>
        <v>10000</v>
      </c>
      <c r="Y24" s="22">
        <v>15735.0</v>
      </c>
      <c r="Z24" s="20" t="s">
        <v>190</v>
      </c>
      <c r="AA24" s="20">
        <v>66014.0</v>
      </c>
      <c r="AB24" s="12"/>
      <c r="AC24" s="12"/>
      <c r="AD24" s="20">
        <f>AA24</f>
        <v>66014</v>
      </c>
      <c r="AE24" s="11" t="s">
        <v>191</v>
      </c>
      <c r="AF24" s="17" t="s">
        <v>49</v>
      </c>
      <c r="AG24" s="16" t="s">
        <v>192</v>
      </c>
      <c r="AH24" s="16" t="s">
        <v>100</v>
      </c>
      <c r="AI24" s="12"/>
      <c r="AJ24" s="11" t="s">
        <v>193</v>
      </c>
      <c r="AK24" s="11" t="s">
        <v>194</v>
      </c>
      <c r="AL24" s="25" t="s">
        <v>195</v>
      </c>
      <c r="AM24" s="23"/>
      <c r="AN24" s="11" t="s">
        <v>1615</v>
      </c>
    </row>
    <row r="25">
      <c r="A25" s="9" t="s">
        <v>41</v>
      </c>
      <c r="B25" s="32" t="s">
        <v>197</v>
      </c>
      <c r="C25" s="11" t="s">
        <v>198</v>
      </c>
      <c r="D25" s="13">
        <v>45411.0</v>
      </c>
      <c r="E25" s="13">
        <v>45420.0</v>
      </c>
      <c r="F25" s="11" t="s">
        <v>45</v>
      </c>
      <c r="G25" s="11">
        <v>30.0</v>
      </c>
      <c r="H25" s="14">
        <v>30.0</v>
      </c>
      <c r="I25" s="15">
        <f t="shared" si="10"/>
        <v>9</v>
      </c>
      <c r="J25" s="11" t="s">
        <v>186</v>
      </c>
      <c r="K25" s="11" t="s">
        <v>199</v>
      </c>
      <c r="L25" s="23"/>
      <c r="M25" s="11" t="s">
        <v>200</v>
      </c>
      <c r="N25" s="11" t="s">
        <v>45</v>
      </c>
      <c r="O25" s="11" t="s">
        <v>120</v>
      </c>
      <c r="P25" s="11" t="s">
        <v>120</v>
      </c>
      <c r="Q25" s="14" t="s">
        <v>137</v>
      </c>
      <c r="R25" s="14"/>
      <c r="S25" s="11" t="s">
        <v>201</v>
      </c>
      <c r="T25" s="37" t="s">
        <v>123</v>
      </c>
      <c r="U25" s="11" t="s">
        <v>1200</v>
      </c>
      <c r="V25" s="11" t="s">
        <v>69</v>
      </c>
      <c r="W25" s="20">
        <v>1.08958E8</v>
      </c>
      <c r="X25" s="21">
        <f t="shared" si="11"/>
        <v>108.958</v>
      </c>
      <c r="Y25" s="22">
        <v>28389.0</v>
      </c>
      <c r="Z25" s="43" t="s">
        <v>202</v>
      </c>
      <c r="AA25" s="24" t="s">
        <v>203</v>
      </c>
      <c r="AB25" s="12"/>
      <c r="AC25" s="12"/>
      <c r="AD25" s="12"/>
      <c r="AE25" s="11" t="s">
        <v>204</v>
      </c>
      <c r="AF25" s="17" t="s">
        <v>49</v>
      </c>
      <c r="AG25" s="16" t="s">
        <v>205</v>
      </c>
      <c r="AH25" s="16" t="s">
        <v>154</v>
      </c>
      <c r="AI25" s="12"/>
      <c r="AJ25" s="11" t="s">
        <v>206</v>
      </c>
      <c r="AK25" s="11" t="s">
        <v>207</v>
      </c>
      <c r="AL25" s="53" t="s">
        <v>208</v>
      </c>
      <c r="AM25" s="23"/>
      <c r="AN25" s="25" t="s">
        <v>209</v>
      </c>
    </row>
    <row r="26">
      <c r="A26" s="54" t="s">
        <v>41</v>
      </c>
      <c r="B26" s="32" t="s">
        <v>210</v>
      </c>
      <c r="C26" s="11" t="s">
        <v>211</v>
      </c>
      <c r="D26" s="71"/>
      <c r="E26" s="13">
        <v>45412.0</v>
      </c>
      <c r="F26" s="12" t="s">
        <v>45</v>
      </c>
      <c r="G26" s="23"/>
      <c r="H26" s="15"/>
      <c r="I26" s="15">
        <f>(E26-D22)</f>
        <v>13</v>
      </c>
      <c r="J26" s="11" t="s">
        <v>1616</v>
      </c>
      <c r="K26" s="11" t="s">
        <v>1617</v>
      </c>
      <c r="L26" s="16" t="s">
        <v>560</v>
      </c>
      <c r="M26" s="23"/>
      <c r="N26" s="23"/>
      <c r="O26" s="23"/>
      <c r="P26" s="15"/>
      <c r="Q26" s="15"/>
      <c r="R26" s="17">
        <v>173.0</v>
      </c>
      <c r="S26" s="23"/>
      <c r="T26" s="42"/>
      <c r="U26" s="42"/>
      <c r="V26" s="16" t="s">
        <v>69</v>
      </c>
      <c r="W26" s="52"/>
      <c r="X26" s="58"/>
      <c r="Y26" s="178"/>
      <c r="Z26" s="43"/>
      <c r="AA26" s="52"/>
      <c r="AB26" s="16"/>
      <c r="AC26" s="12"/>
      <c r="AD26" s="61" t="str">
        <f t="shared" ref="AD26:AD27" si="12">AA26</f>
        <v/>
      </c>
      <c r="AE26" s="16"/>
      <c r="AF26" s="17" t="s">
        <v>49</v>
      </c>
      <c r="AG26" s="16" t="s">
        <v>99</v>
      </c>
      <c r="AH26" s="16" t="s">
        <v>100</v>
      </c>
      <c r="AI26" s="12"/>
      <c r="AJ26" s="11" t="s">
        <v>214</v>
      </c>
      <c r="AK26" s="11" t="s">
        <v>215</v>
      </c>
      <c r="AL26" s="23"/>
      <c r="AM26" s="23"/>
      <c r="AN26" s="23"/>
    </row>
    <row r="27">
      <c r="A27" s="54"/>
      <c r="B27" s="32" t="s">
        <v>1030</v>
      </c>
      <c r="C27" s="12"/>
      <c r="D27" s="209">
        <v>45426.0</v>
      </c>
      <c r="E27" s="209">
        <v>45426.0</v>
      </c>
      <c r="F27" s="12" t="s">
        <v>45</v>
      </c>
      <c r="G27" s="23"/>
      <c r="H27" s="15"/>
      <c r="I27" s="15"/>
      <c r="J27" s="12" t="s">
        <v>265</v>
      </c>
      <c r="K27" s="12"/>
      <c r="L27" s="23"/>
      <c r="M27" s="23"/>
      <c r="N27" s="16" t="s">
        <v>45</v>
      </c>
      <c r="O27" s="38" t="s">
        <v>1031</v>
      </c>
      <c r="P27" s="14"/>
      <c r="Q27" s="14" t="s">
        <v>137</v>
      </c>
      <c r="R27" s="14"/>
      <c r="S27" s="16" t="s">
        <v>49</v>
      </c>
      <c r="T27" s="16" t="s">
        <v>49</v>
      </c>
      <c r="U27" s="19">
        <v>45426.0</v>
      </c>
      <c r="V27" s="16" t="s">
        <v>69</v>
      </c>
      <c r="W27" s="52"/>
      <c r="X27" s="58"/>
      <c r="Y27" s="178"/>
      <c r="Z27" s="43"/>
      <c r="AA27" s="52"/>
      <c r="AB27" s="16"/>
      <c r="AC27" s="12"/>
      <c r="AD27" s="61" t="str">
        <f t="shared" si="12"/>
        <v/>
      </c>
      <c r="AE27" s="16"/>
      <c r="AF27" s="17" t="s">
        <v>49</v>
      </c>
      <c r="AG27" s="16" t="s">
        <v>99</v>
      </c>
      <c r="AH27" s="16" t="s">
        <v>100</v>
      </c>
      <c r="AI27" s="12"/>
      <c r="AJ27" s="11" t="s">
        <v>214</v>
      </c>
      <c r="AK27" s="11" t="s">
        <v>215</v>
      </c>
      <c r="AL27" s="23"/>
      <c r="AM27" s="23"/>
      <c r="AN27" s="16" t="s">
        <v>1032</v>
      </c>
    </row>
    <row r="28">
      <c r="A28" s="54"/>
      <c r="B28" s="32" t="s">
        <v>1033</v>
      </c>
      <c r="C28" s="12"/>
      <c r="D28" s="209">
        <v>45413.0</v>
      </c>
      <c r="E28" s="209"/>
      <c r="F28" s="12"/>
      <c r="G28" s="23"/>
      <c r="H28" s="15"/>
      <c r="I28" s="15"/>
      <c r="J28" s="12"/>
      <c r="K28" s="12"/>
      <c r="L28" s="23"/>
      <c r="M28" s="23"/>
      <c r="N28" s="16"/>
      <c r="O28" s="38"/>
      <c r="P28" s="14"/>
      <c r="Q28" s="14"/>
      <c r="R28" s="14"/>
      <c r="S28" s="16"/>
      <c r="T28" s="16"/>
      <c r="U28" s="19"/>
      <c r="V28" s="16"/>
      <c r="W28" s="52"/>
      <c r="X28" s="58"/>
      <c r="Y28" s="178"/>
      <c r="Z28" s="43"/>
      <c r="AA28" s="52"/>
      <c r="AB28" s="16"/>
      <c r="AC28" s="12"/>
      <c r="AD28" s="12"/>
      <c r="AE28" s="16"/>
      <c r="AF28" s="18"/>
      <c r="AG28" s="16" t="s">
        <v>1034</v>
      </c>
      <c r="AH28" s="16" t="s">
        <v>1035</v>
      </c>
      <c r="AI28" s="12"/>
      <c r="AJ28" s="12"/>
      <c r="AK28" s="11" t="s">
        <v>1036</v>
      </c>
      <c r="AL28" s="23"/>
      <c r="AM28" s="23"/>
      <c r="AN28" s="16"/>
    </row>
    <row r="29">
      <c r="A29" s="334" t="s">
        <v>41</v>
      </c>
      <c r="B29" s="509" t="s">
        <v>1204</v>
      </c>
      <c r="C29" s="510" t="s">
        <v>137</v>
      </c>
      <c r="D29" s="510" t="s">
        <v>137</v>
      </c>
      <c r="E29" s="510" t="s">
        <v>137</v>
      </c>
      <c r="F29" s="510" t="s">
        <v>137</v>
      </c>
      <c r="G29" s="510" t="s">
        <v>137</v>
      </c>
      <c r="H29" s="510"/>
      <c r="I29" s="510"/>
      <c r="J29" s="510" t="s">
        <v>137</v>
      </c>
      <c r="K29" s="510" t="s">
        <v>137</v>
      </c>
      <c r="L29" s="510" t="s">
        <v>137</v>
      </c>
      <c r="M29" s="510" t="s">
        <v>137</v>
      </c>
      <c r="N29" s="510" t="s">
        <v>137</v>
      </c>
      <c r="O29" s="510" t="s">
        <v>137</v>
      </c>
      <c r="P29" s="510"/>
      <c r="Q29" s="510" t="s">
        <v>137</v>
      </c>
      <c r="R29" s="510"/>
      <c r="S29" s="510" t="s">
        <v>137</v>
      </c>
      <c r="T29" s="510"/>
      <c r="U29" s="510" t="s">
        <v>137</v>
      </c>
      <c r="V29" s="510" t="s">
        <v>137</v>
      </c>
      <c r="W29" s="510" t="s">
        <v>137</v>
      </c>
      <c r="X29" s="511"/>
      <c r="Y29" s="510" t="s">
        <v>137</v>
      </c>
      <c r="Z29" s="510" t="s">
        <v>137</v>
      </c>
      <c r="AA29" s="510" t="s">
        <v>137</v>
      </c>
      <c r="AB29" s="510"/>
      <c r="AC29" s="12"/>
      <c r="AD29" s="12"/>
      <c r="AE29" s="510" t="s">
        <v>137</v>
      </c>
      <c r="AF29" s="512" t="s">
        <v>45</v>
      </c>
      <c r="AG29" s="510" t="s">
        <v>56</v>
      </c>
      <c r="AH29" s="510" t="s">
        <v>57</v>
      </c>
      <c r="AI29" s="513"/>
      <c r="AJ29" s="513"/>
      <c r="AK29" s="513"/>
      <c r="AL29" s="513"/>
      <c r="AM29" s="513"/>
      <c r="AN29" s="513"/>
    </row>
    <row r="30">
      <c r="A30" s="9" t="s">
        <v>41</v>
      </c>
      <c r="B30" s="32" t="s">
        <v>216</v>
      </c>
      <c r="C30" s="11" t="s">
        <v>217</v>
      </c>
      <c r="D30" s="62">
        <v>45412.0</v>
      </c>
      <c r="E30" s="63">
        <v>45428.0</v>
      </c>
      <c r="F30" s="11" t="s">
        <v>45</v>
      </c>
      <c r="G30" s="11">
        <v>200.0</v>
      </c>
      <c r="H30" s="14">
        <v>200.0</v>
      </c>
      <c r="I30" s="15">
        <f>(E30-D30)</f>
        <v>16</v>
      </c>
      <c r="J30" s="11" t="s">
        <v>1618</v>
      </c>
      <c r="K30" s="11" t="s">
        <v>1619</v>
      </c>
      <c r="L30" s="11" t="s">
        <v>1620</v>
      </c>
      <c r="M30" s="11" t="s">
        <v>220</v>
      </c>
      <c r="N30" s="11" t="s">
        <v>45</v>
      </c>
      <c r="O30" s="25" t="s">
        <v>1621</v>
      </c>
      <c r="P30" s="167"/>
      <c r="Q30" s="14" t="s">
        <v>137</v>
      </c>
      <c r="R30" s="18"/>
      <c r="S30" s="11" t="s">
        <v>1622</v>
      </c>
      <c r="T30" s="16" t="s">
        <v>49</v>
      </c>
      <c r="U30" s="16" t="s">
        <v>1210</v>
      </c>
      <c r="V30" s="11" t="s">
        <v>53</v>
      </c>
      <c r="W30" s="20">
        <v>8.25E8</v>
      </c>
      <c r="X30" s="21">
        <f>W30/1000000</f>
        <v>825</v>
      </c>
      <c r="Y30" s="22">
        <v>14134.0</v>
      </c>
      <c r="Z30" s="20" t="s">
        <v>223</v>
      </c>
      <c r="AA30" s="20">
        <v>44460.0</v>
      </c>
      <c r="AB30" s="12"/>
      <c r="AC30" s="12"/>
      <c r="AD30" s="20">
        <f>AA30</f>
        <v>44460</v>
      </c>
      <c r="AE30" s="11" t="s">
        <v>204</v>
      </c>
      <c r="AF30" s="17" t="s">
        <v>49</v>
      </c>
      <c r="AG30" s="16" t="s">
        <v>224</v>
      </c>
      <c r="AH30" s="16" t="s">
        <v>225</v>
      </c>
      <c r="AI30" s="12"/>
      <c r="AJ30" s="11" t="s">
        <v>226</v>
      </c>
      <c r="AK30" s="11" t="s">
        <v>227</v>
      </c>
      <c r="AL30" s="11" t="s">
        <v>228</v>
      </c>
      <c r="AM30" s="23"/>
      <c r="AN30" s="51" t="s">
        <v>229</v>
      </c>
    </row>
    <row r="31">
      <c r="A31" s="9"/>
      <c r="B31" s="32" t="s">
        <v>1037</v>
      </c>
      <c r="C31" s="12"/>
      <c r="D31" s="210"/>
      <c r="E31" s="211"/>
      <c r="F31" s="12"/>
      <c r="G31" s="12"/>
      <c r="H31" s="14"/>
      <c r="I31" s="15"/>
      <c r="J31" s="12"/>
      <c r="K31" s="12"/>
      <c r="L31" s="12"/>
      <c r="M31" s="12"/>
      <c r="N31" s="12"/>
      <c r="O31" s="205"/>
      <c r="P31" s="167"/>
      <c r="Q31" s="14"/>
      <c r="R31" s="199"/>
      <c r="S31" s="12"/>
      <c r="T31" s="16"/>
      <c r="U31" s="16"/>
      <c r="V31" s="12"/>
      <c r="W31" s="61"/>
      <c r="X31" s="21"/>
      <c r="Y31" s="152"/>
      <c r="Z31" s="61"/>
      <c r="AA31" s="61"/>
      <c r="AB31" s="12"/>
      <c r="AC31" s="12"/>
      <c r="AD31" s="12"/>
      <c r="AE31" s="12"/>
      <c r="AF31" s="18"/>
      <c r="AG31" s="16"/>
      <c r="AH31" s="16"/>
      <c r="AI31" s="12"/>
      <c r="AJ31" s="12"/>
      <c r="AK31" s="12"/>
      <c r="AL31" s="12"/>
      <c r="AM31" s="23"/>
      <c r="AN31" s="208"/>
    </row>
    <row r="32">
      <c r="A32" s="9" t="s">
        <v>41</v>
      </c>
      <c r="B32" s="32" t="s">
        <v>230</v>
      </c>
      <c r="C32" s="11" t="s">
        <v>231</v>
      </c>
      <c r="D32" s="13">
        <v>45407.0</v>
      </c>
      <c r="E32" s="13">
        <v>45422.0</v>
      </c>
      <c r="F32" s="11" t="s">
        <v>45</v>
      </c>
      <c r="G32" s="11" t="s">
        <v>232</v>
      </c>
      <c r="H32" s="14">
        <v>50.0</v>
      </c>
      <c r="I32" s="15">
        <f>(E32-D32)</f>
        <v>15</v>
      </c>
      <c r="J32" s="11" t="s">
        <v>1623</v>
      </c>
      <c r="K32" s="11" t="s">
        <v>234</v>
      </c>
      <c r="L32" s="11" t="s">
        <v>1212</v>
      </c>
      <c r="M32" s="11" t="s">
        <v>235</v>
      </c>
      <c r="N32" s="11" t="s">
        <v>45</v>
      </c>
      <c r="O32" s="16" t="s">
        <v>51</v>
      </c>
      <c r="P32" s="15"/>
      <c r="Q32" s="15"/>
      <c r="R32" s="67">
        <v>33.0</v>
      </c>
      <c r="S32" s="23"/>
      <c r="T32" s="42"/>
      <c r="U32" s="42"/>
      <c r="V32" s="11" t="s">
        <v>53</v>
      </c>
      <c r="W32" s="20">
        <v>1.0E9</v>
      </c>
      <c r="X32" s="21">
        <f>W32/1000000</f>
        <v>1000</v>
      </c>
      <c r="Y32" s="22">
        <v>12482.0</v>
      </c>
      <c r="Z32" s="20" t="s">
        <v>236</v>
      </c>
      <c r="AA32" s="20">
        <v>60663.0</v>
      </c>
      <c r="AB32" s="12"/>
      <c r="AC32" s="12"/>
      <c r="AD32" s="20">
        <f t="shared" ref="AD32:AD35" si="13">AA32</f>
        <v>60663</v>
      </c>
      <c r="AE32" s="11" t="s">
        <v>237</v>
      </c>
      <c r="AF32" s="17" t="s">
        <v>49</v>
      </c>
      <c r="AG32" s="16" t="s">
        <v>238</v>
      </c>
      <c r="AH32" s="16" t="s">
        <v>141</v>
      </c>
      <c r="AI32" s="12"/>
      <c r="AJ32" s="11" t="s">
        <v>239</v>
      </c>
      <c r="AK32" s="11" t="s">
        <v>240</v>
      </c>
      <c r="AL32" s="23"/>
      <c r="AM32" s="23"/>
      <c r="AN32" s="11" t="s">
        <v>241</v>
      </c>
    </row>
    <row r="33">
      <c r="A33" s="334" t="s">
        <v>41</v>
      </c>
      <c r="B33" s="514" t="s">
        <v>1213</v>
      </c>
      <c r="C33" s="510" t="s">
        <v>137</v>
      </c>
      <c r="D33" s="510" t="s">
        <v>137</v>
      </c>
      <c r="E33" s="510" t="s">
        <v>137</v>
      </c>
      <c r="F33" s="510" t="s">
        <v>137</v>
      </c>
      <c r="G33" s="510" t="s">
        <v>137</v>
      </c>
      <c r="H33" s="510"/>
      <c r="I33" s="510"/>
      <c r="J33" s="510" t="s">
        <v>137</v>
      </c>
      <c r="K33" s="510" t="s">
        <v>137</v>
      </c>
      <c r="L33" s="510" t="s">
        <v>137</v>
      </c>
      <c r="M33" s="510" t="s">
        <v>137</v>
      </c>
      <c r="N33" s="515" t="s">
        <v>1214</v>
      </c>
      <c r="O33" s="510" t="s">
        <v>137</v>
      </c>
      <c r="P33" s="510"/>
      <c r="Q33" s="510" t="s">
        <v>137</v>
      </c>
      <c r="R33" s="510"/>
      <c r="S33" s="510" t="s">
        <v>137</v>
      </c>
      <c r="T33" s="510"/>
      <c r="U33" s="510" t="s">
        <v>137</v>
      </c>
      <c r="V33" s="515" t="s">
        <v>53</v>
      </c>
      <c r="W33" s="516">
        <v>1.16E10</v>
      </c>
      <c r="X33" s="517"/>
      <c r="Y33" s="518">
        <v>6640.0</v>
      </c>
      <c r="Z33" s="516" t="s">
        <v>1215</v>
      </c>
      <c r="AA33" s="516">
        <v>66172.0</v>
      </c>
      <c r="AB33" s="519"/>
      <c r="AC33" s="12"/>
      <c r="AD33" s="20">
        <f t="shared" si="13"/>
        <v>66172</v>
      </c>
      <c r="AE33" s="515" t="s">
        <v>1216</v>
      </c>
      <c r="AF33" s="512" t="s">
        <v>49</v>
      </c>
      <c r="AG33" s="510" t="s">
        <v>1217</v>
      </c>
      <c r="AH33" s="510" t="s">
        <v>448</v>
      </c>
      <c r="AI33" s="519"/>
      <c r="AJ33" s="515" t="s">
        <v>1218</v>
      </c>
      <c r="AK33" s="515" t="s">
        <v>1219</v>
      </c>
      <c r="AL33" s="513"/>
      <c r="AM33" s="513"/>
      <c r="AN33" s="513"/>
    </row>
    <row r="34">
      <c r="A34" s="9" t="s">
        <v>41</v>
      </c>
      <c r="B34" s="32" t="s">
        <v>242</v>
      </c>
      <c r="C34" s="11" t="s">
        <v>243</v>
      </c>
      <c r="D34" s="13">
        <v>45405.0</v>
      </c>
      <c r="E34" s="13">
        <v>45407.0</v>
      </c>
      <c r="F34" s="12" t="s">
        <v>45</v>
      </c>
      <c r="G34" s="11">
        <v>100.0</v>
      </c>
      <c r="H34" s="14">
        <v>100.0</v>
      </c>
      <c r="I34" s="15">
        <f t="shared" ref="I34:I42" si="14">(E34-D34)</f>
        <v>2</v>
      </c>
      <c r="J34" s="11" t="s">
        <v>244</v>
      </c>
      <c r="K34" s="11" t="s">
        <v>245</v>
      </c>
      <c r="L34" s="16" t="s">
        <v>560</v>
      </c>
      <c r="M34" s="11" t="s">
        <v>246</v>
      </c>
      <c r="N34" s="11" t="s">
        <v>45</v>
      </c>
      <c r="O34" s="11" t="s">
        <v>67</v>
      </c>
      <c r="P34" s="68" t="s">
        <v>67</v>
      </c>
      <c r="Q34" s="39"/>
      <c r="R34" s="17">
        <v>118.0</v>
      </c>
      <c r="S34" s="11" t="s">
        <v>45</v>
      </c>
      <c r="T34" s="16" t="s">
        <v>45</v>
      </c>
      <c r="U34" s="16" t="s">
        <v>137</v>
      </c>
      <c r="V34" s="11" t="s">
        <v>53</v>
      </c>
      <c r="W34" s="20">
        <v>2.596E8</v>
      </c>
      <c r="X34" s="21">
        <f t="shared" ref="X34:X35" si="15">W34/1000000</f>
        <v>259.6</v>
      </c>
      <c r="Y34" s="22">
        <v>4149.0</v>
      </c>
      <c r="Z34" s="20" t="s">
        <v>247</v>
      </c>
      <c r="AA34" s="20">
        <v>55392.0</v>
      </c>
      <c r="AB34" s="12"/>
      <c r="AC34" s="12"/>
      <c r="AD34" s="20">
        <f t="shared" si="13"/>
        <v>55392</v>
      </c>
      <c r="AE34" s="11" t="s">
        <v>248</v>
      </c>
      <c r="AF34" s="17" t="s">
        <v>45</v>
      </c>
      <c r="AG34" s="16" t="s">
        <v>111</v>
      </c>
      <c r="AH34" s="16" t="s">
        <v>112</v>
      </c>
      <c r="AI34" s="12"/>
      <c r="AJ34" s="11" t="s">
        <v>249</v>
      </c>
      <c r="AK34" s="11" t="s">
        <v>177</v>
      </c>
      <c r="AL34" s="23"/>
      <c r="AM34" s="23"/>
      <c r="AN34" s="23"/>
    </row>
    <row r="35">
      <c r="A35" s="9" t="s">
        <v>41</v>
      </c>
      <c r="B35" s="32" t="s">
        <v>250</v>
      </c>
      <c r="C35" s="11" t="s">
        <v>251</v>
      </c>
      <c r="D35" s="13">
        <v>45407.0</v>
      </c>
      <c r="E35" s="13">
        <v>45407.0</v>
      </c>
      <c r="F35" s="12" t="s">
        <v>45</v>
      </c>
      <c r="G35" s="11" t="s">
        <v>232</v>
      </c>
      <c r="H35" s="14">
        <v>50.0</v>
      </c>
      <c r="I35" s="15">
        <f t="shared" si="14"/>
        <v>0</v>
      </c>
      <c r="J35" s="11" t="s">
        <v>252</v>
      </c>
      <c r="K35" s="11" t="s">
        <v>253</v>
      </c>
      <c r="L35" s="16" t="s">
        <v>560</v>
      </c>
      <c r="M35" s="11" t="s">
        <v>254</v>
      </c>
      <c r="N35" s="11" t="s">
        <v>136</v>
      </c>
      <c r="O35" s="11" t="s">
        <v>1624</v>
      </c>
      <c r="P35" s="14" t="s">
        <v>67</v>
      </c>
      <c r="Q35" s="15"/>
      <c r="R35" s="17">
        <v>28.0</v>
      </c>
      <c r="S35" s="11" t="s">
        <v>45</v>
      </c>
      <c r="T35" s="16" t="s">
        <v>45</v>
      </c>
      <c r="U35" s="16" t="s">
        <v>137</v>
      </c>
      <c r="V35" s="11" t="s">
        <v>53</v>
      </c>
      <c r="W35" s="20">
        <v>1.1E10</v>
      </c>
      <c r="X35" s="21">
        <f t="shared" si="15"/>
        <v>11000</v>
      </c>
      <c r="Y35" s="22">
        <v>7101.0</v>
      </c>
      <c r="Z35" s="20" t="s">
        <v>256</v>
      </c>
      <c r="AA35" s="20">
        <v>60774.0</v>
      </c>
      <c r="AB35" s="12"/>
      <c r="AC35" s="12"/>
      <c r="AD35" s="20">
        <f t="shared" si="13"/>
        <v>60774</v>
      </c>
      <c r="AE35" s="11" t="s">
        <v>257</v>
      </c>
      <c r="AF35" s="17" t="s">
        <v>49</v>
      </c>
      <c r="AG35" s="16" t="s">
        <v>258</v>
      </c>
      <c r="AH35" s="16" t="s">
        <v>259</v>
      </c>
      <c r="AI35" s="12"/>
      <c r="AJ35" s="11" t="s">
        <v>260</v>
      </c>
      <c r="AK35" s="11" t="s">
        <v>261</v>
      </c>
      <c r="AL35" s="23"/>
      <c r="AM35" s="23"/>
      <c r="AN35" s="11" t="s">
        <v>1625</v>
      </c>
    </row>
    <row r="36">
      <c r="A36" s="9" t="s">
        <v>41</v>
      </c>
      <c r="B36" s="32" t="s">
        <v>263</v>
      </c>
      <c r="C36" s="11" t="s">
        <v>264</v>
      </c>
      <c r="D36" s="13">
        <v>45407.0</v>
      </c>
      <c r="E36" s="13">
        <v>45420.0</v>
      </c>
      <c r="F36" s="12" t="s">
        <v>45</v>
      </c>
      <c r="G36" s="11">
        <v>100.0</v>
      </c>
      <c r="H36" s="14">
        <v>100.0</v>
      </c>
      <c r="I36" s="15">
        <f t="shared" si="14"/>
        <v>13</v>
      </c>
      <c r="J36" s="67" t="s">
        <v>265</v>
      </c>
      <c r="K36" s="11" t="s">
        <v>266</v>
      </c>
      <c r="L36" s="11" t="s">
        <v>1223</v>
      </c>
      <c r="M36" s="11" t="s">
        <v>267</v>
      </c>
      <c r="N36" s="11" t="s">
        <v>45</v>
      </c>
      <c r="O36" s="11" t="s">
        <v>67</v>
      </c>
      <c r="P36" s="14" t="s">
        <v>67</v>
      </c>
      <c r="Q36" s="17">
        <v>12.0</v>
      </c>
      <c r="R36" s="17">
        <v>25.0</v>
      </c>
      <c r="S36" s="11" t="s">
        <v>268</v>
      </c>
      <c r="T36" s="16" t="s">
        <v>49</v>
      </c>
      <c r="U36" s="42"/>
      <c r="V36" s="11" t="s">
        <v>69</v>
      </c>
      <c r="W36" s="52"/>
      <c r="X36" s="21"/>
      <c r="Y36" s="22">
        <v>7872.0</v>
      </c>
      <c r="Z36" s="43"/>
      <c r="AA36" s="24" t="s">
        <v>269</v>
      </c>
      <c r="AB36" s="16"/>
      <c r="AC36" s="12"/>
      <c r="AD36" s="12"/>
      <c r="AE36" s="16"/>
      <c r="AF36" s="17" t="s">
        <v>49</v>
      </c>
      <c r="AG36" s="16" t="s">
        <v>99</v>
      </c>
      <c r="AH36" s="16" t="s">
        <v>100</v>
      </c>
      <c r="AI36" s="12"/>
      <c r="AJ36" s="11" t="s">
        <v>270</v>
      </c>
      <c r="AK36" s="11" t="s">
        <v>271</v>
      </c>
      <c r="AL36" s="11" t="s">
        <v>272</v>
      </c>
      <c r="AM36" s="23"/>
      <c r="AN36" s="16" t="s">
        <v>273</v>
      </c>
    </row>
    <row r="37">
      <c r="A37" s="9" t="s">
        <v>41</v>
      </c>
      <c r="B37" s="10" t="s">
        <v>274</v>
      </c>
      <c r="C37" s="11" t="s">
        <v>275</v>
      </c>
      <c r="D37" s="13">
        <v>45407.0</v>
      </c>
      <c r="E37" s="13">
        <v>45412.0</v>
      </c>
      <c r="F37" s="12" t="s">
        <v>45</v>
      </c>
      <c r="G37" s="11">
        <v>60.0</v>
      </c>
      <c r="H37" s="14">
        <v>60.0</v>
      </c>
      <c r="I37" s="15">
        <f t="shared" si="14"/>
        <v>5</v>
      </c>
      <c r="J37" s="11" t="s">
        <v>186</v>
      </c>
      <c r="K37" s="11" t="s">
        <v>276</v>
      </c>
      <c r="L37" s="69" t="s">
        <v>560</v>
      </c>
      <c r="M37" s="70" t="s">
        <v>277</v>
      </c>
      <c r="N37" s="23"/>
      <c r="O37" s="11" t="s">
        <v>67</v>
      </c>
      <c r="P37" s="14" t="s">
        <v>67</v>
      </c>
      <c r="Q37" s="15"/>
      <c r="R37" s="17">
        <v>5.0</v>
      </c>
      <c r="S37" s="11" t="s">
        <v>45</v>
      </c>
      <c r="T37" s="16" t="s">
        <v>45</v>
      </c>
      <c r="U37" s="16" t="s">
        <v>137</v>
      </c>
      <c r="V37" s="11" t="s">
        <v>69</v>
      </c>
      <c r="W37" s="20">
        <v>8.97570109E8</v>
      </c>
      <c r="X37" s="21">
        <f t="shared" ref="X37:X42" si="16">W37/1000000</f>
        <v>897.570109</v>
      </c>
      <c r="Y37" s="22">
        <v>32936.0</v>
      </c>
      <c r="Z37" s="20" t="s">
        <v>278</v>
      </c>
      <c r="AA37" s="24" t="s">
        <v>279</v>
      </c>
      <c r="AB37" s="12"/>
      <c r="AC37" s="12"/>
      <c r="AD37" s="12"/>
      <c r="AE37" s="11" t="s">
        <v>280</v>
      </c>
      <c r="AF37" s="17" t="s">
        <v>49</v>
      </c>
      <c r="AG37" s="16" t="s">
        <v>281</v>
      </c>
      <c r="AH37" s="16" t="s">
        <v>282</v>
      </c>
      <c r="AI37" s="12"/>
      <c r="AJ37" s="11" t="s">
        <v>283</v>
      </c>
      <c r="AK37" s="11" t="s">
        <v>284</v>
      </c>
      <c r="AL37" s="25" t="s">
        <v>285</v>
      </c>
      <c r="AM37" s="23"/>
      <c r="AN37" s="25" t="s">
        <v>286</v>
      </c>
    </row>
    <row r="38">
      <c r="A38" s="9" t="s">
        <v>41</v>
      </c>
      <c r="B38" s="26" t="s">
        <v>287</v>
      </c>
      <c r="C38" s="11" t="s">
        <v>1626</v>
      </c>
      <c r="D38" s="13">
        <v>45413.0</v>
      </c>
      <c r="E38" s="13">
        <v>45413.0</v>
      </c>
      <c r="F38" s="12" t="s">
        <v>45</v>
      </c>
      <c r="G38" s="11" t="s">
        <v>289</v>
      </c>
      <c r="H38" s="14">
        <v>30.0</v>
      </c>
      <c r="I38" s="15">
        <f t="shared" si="14"/>
        <v>0</v>
      </c>
      <c r="J38" s="11" t="s">
        <v>265</v>
      </c>
      <c r="K38" s="11" t="s">
        <v>290</v>
      </c>
      <c r="L38" s="12" t="s">
        <v>560</v>
      </c>
      <c r="M38" s="11" t="s">
        <v>291</v>
      </c>
      <c r="N38" s="11" t="s">
        <v>45</v>
      </c>
      <c r="O38" s="11" t="s">
        <v>67</v>
      </c>
      <c r="P38" s="14" t="s">
        <v>67</v>
      </c>
      <c r="Q38" s="71"/>
      <c r="R38" s="17">
        <v>15.0</v>
      </c>
      <c r="S38" s="11" t="s">
        <v>45</v>
      </c>
      <c r="T38" s="16" t="s">
        <v>45</v>
      </c>
      <c r="U38" s="16" t="s">
        <v>137</v>
      </c>
      <c r="V38" s="11" t="s">
        <v>53</v>
      </c>
      <c r="W38" s="20">
        <v>7.34E8</v>
      </c>
      <c r="X38" s="21">
        <f t="shared" si="16"/>
        <v>734</v>
      </c>
      <c r="Y38" s="22">
        <v>9904.0</v>
      </c>
      <c r="Z38" s="20" t="s">
        <v>202</v>
      </c>
      <c r="AA38" s="20">
        <v>62990.0</v>
      </c>
      <c r="AB38" s="12"/>
      <c r="AC38" s="12"/>
      <c r="AD38" s="20">
        <f t="shared" ref="AD38:AD39" si="17">AA38</f>
        <v>62990</v>
      </c>
      <c r="AE38" s="11" t="s">
        <v>292</v>
      </c>
      <c r="AF38" s="17" t="s">
        <v>49</v>
      </c>
      <c r="AG38" s="16" t="s">
        <v>99</v>
      </c>
      <c r="AH38" s="16" t="s">
        <v>100</v>
      </c>
      <c r="AI38" s="12"/>
      <c r="AJ38" s="11">
        <v>900028.0</v>
      </c>
      <c r="AK38" s="11" t="s">
        <v>293</v>
      </c>
      <c r="AL38" s="71"/>
      <c r="AM38" s="23"/>
      <c r="AN38" s="11" t="s">
        <v>294</v>
      </c>
    </row>
    <row r="39">
      <c r="A39" s="9" t="s">
        <v>41</v>
      </c>
      <c r="B39" s="32" t="s">
        <v>295</v>
      </c>
      <c r="C39" s="11" t="s">
        <v>296</v>
      </c>
      <c r="D39" s="72">
        <f>D41</f>
        <v>45407</v>
      </c>
      <c r="E39" s="72">
        <f>E42</f>
        <v>45420</v>
      </c>
      <c r="F39" s="12" t="s">
        <v>45</v>
      </c>
      <c r="G39" s="73" t="str">
        <f>G42</f>
        <v>300 (day 1, April 25, AU joined)</v>
      </c>
      <c r="H39" s="14">
        <v>300.0</v>
      </c>
      <c r="I39" s="15">
        <f t="shared" si="14"/>
        <v>13</v>
      </c>
      <c r="J39" s="11" t="s">
        <v>1627</v>
      </c>
      <c r="K39" s="11" t="s">
        <v>298</v>
      </c>
      <c r="L39" s="16" t="s">
        <v>560</v>
      </c>
      <c r="M39" s="11" t="s">
        <v>299</v>
      </c>
      <c r="N39" s="11" t="s">
        <v>45</v>
      </c>
      <c r="O39" s="16" t="s">
        <v>51</v>
      </c>
      <c r="P39" s="18"/>
      <c r="Q39" s="17">
        <v>1.0</v>
      </c>
      <c r="R39" s="17">
        <v>33.0</v>
      </c>
      <c r="S39" s="11" t="s">
        <v>45</v>
      </c>
      <c r="T39" s="14" t="s">
        <v>45</v>
      </c>
      <c r="U39" s="14" t="s">
        <v>137</v>
      </c>
      <c r="V39" s="11" t="s">
        <v>53</v>
      </c>
      <c r="W39" s="20">
        <v>1.916E8</v>
      </c>
      <c r="X39" s="21">
        <f t="shared" si="16"/>
        <v>191.6</v>
      </c>
      <c r="Y39" s="22">
        <v>914.0</v>
      </c>
      <c r="Z39" s="20" t="s">
        <v>300</v>
      </c>
      <c r="AA39" s="20">
        <v>18254.0</v>
      </c>
      <c r="AB39" s="12"/>
      <c r="AC39" s="12"/>
      <c r="AD39" s="20">
        <f t="shared" si="17"/>
        <v>18254</v>
      </c>
      <c r="AE39" s="11" t="s">
        <v>301</v>
      </c>
      <c r="AF39" s="17" t="s">
        <v>45</v>
      </c>
      <c r="AG39" s="16" t="s">
        <v>56</v>
      </c>
      <c r="AH39" s="16" t="s">
        <v>57</v>
      </c>
      <c r="AI39" s="12"/>
      <c r="AJ39" s="11" t="s">
        <v>302</v>
      </c>
      <c r="AK39" s="11" t="s">
        <v>303</v>
      </c>
      <c r="AL39" s="25" t="s">
        <v>304</v>
      </c>
      <c r="AM39" s="23"/>
      <c r="AN39" s="11" t="s">
        <v>1628</v>
      </c>
    </row>
    <row r="40">
      <c r="A40" s="9" t="s">
        <v>41</v>
      </c>
      <c r="B40" s="32" t="s">
        <v>306</v>
      </c>
      <c r="C40" s="11" t="s">
        <v>307</v>
      </c>
      <c r="D40" s="72">
        <f t="shared" ref="D40:E40" si="18">D41</f>
        <v>45407</v>
      </c>
      <c r="E40" s="72">
        <f t="shared" si="18"/>
        <v>45420</v>
      </c>
      <c r="F40" s="12" t="s">
        <v>45</v>
      </c>
      <c r="G40" s="73" t="str">
        <f>G41</f>
        <v>300 (day 1, April 25, AU joined)</v>
      </c>
      <c r="H40" s="14">
        <v>300.0</v>
      </c>
      <c r="I40" s="15">
        <f t="shared" si="14"/>
        <v>13</v>
      </c>
      <c r="J40" s="11" t="s">
        <v>1629</v>
      </c>
      <c r="K40" s="11" t="s">
        <v>1630</v>
      </c>
      <c r="L40" s="12" t="s">
        <v>560</v>
      </c>
      <c r="M40" s="12"/>
      <c r="N40" s="11" t="s">
        <v>45</v>
      </c>
      <c r="O40" s="16" t="s">
        <v>51</v>
      </c>
      <c r="P40" s="15"/>
      <c r="Q40" s="15"/>
      <c r="R40" s="17">
        <v>33.0</v>
      </c>
      <c r="S40" s="23"/>
      <c r="T40" s="42"/>
      <c r="U40" s="42"/>
      <c r="V40" s="11" t="s">
        <v>69</v>
      </c>
      <c r="W40" s="20">
        <v>1.794E8</v>
      </c>
      <c r="X40" s="21">
        <f t="shared" si="16"/>
        <v>179.4</v>
      </c>
      <c r="Y40" s="22">
        <v>26513.0</v>
      </c>
      <c r="Z40" s="52"/>
      <c r="AA40" s="20" t="s">
        <v>310</v>
      </c>
      <c r="AB40" s="12"/>
      <c r="AC40" s="12"/>
      <c r="AD40" s="12"/>
      <c r="AE40" s="11" t="s">
        <v>311</v>
      </c>
      <c r="AF40" s="17" t="s">
        <v>49</v>
      </c>
      <c r="AG40" s="16" t="s">
        <v>312</v>
      </c>
      <c r="AH40" s="16" t="s">
        <v>313</v>
      </c>
      <c r="AI40" s="12"/>
      <c r="AJ40" s="11" t="s">
        <v>314</v>
      </c>
      <c r="AK40" s="11" t="s">
        <v>315</v>
      </c>
      <c r="AL40" s="23"/>
      <c r="AM40" s="23"/>
      <c r="AN40" s="16" t="s">
        <v>316</v>
      </c>
    </row>
    <row r="41">
      <c r="A41" s="9" t="s">
        <v>41</v>
      </c>
      <c r="B41" s="10" t="s">
        <v>317</v>
      </c>
      <c r="C41" s="11" t="s">
        <v>318</v>
      </c>
      <c r="D41" s="13">
        <v>45407.0</v>
      </c>
      <c r="E41" s="13">
        <v>45420.0</v>
      </c>
      <c r="F41" s="12" t="s">
        <v>45</v>
      </c>
      <c r="G41" s="11" t="s">
        <v>46</v>
      </c>
      <c r="H41" s="14">
        <v>300.0</v>
      </c>
      <c r="I41" s="15">
        <f t="shared" si="14"/>
        <v>13</v>
      </c>
      <c r="J41" s="11" t="s">
        <v>1631</v>
      </c>
      <c r="K41" s="11" t="s">
        <v>1632</v>
      </c>
      <c r="L41" s="12" t="s">
        <v>560</v>
      </c>
      <c r="M41" s="11" t="s">
        <v>1633</v>
      </c>
      <c r="N41" s="11" t="s">
        <v>1232</v>
      </c>
      <c r="O41" s="11" t="s">
        <v>1634</v>
      </c>
      <c r="P41" s="14" t="s">
        <v>67</v>
      </c>
      <c r="Q41" s="67">
        <v>6.0</v>
      </c>
      <c r="R41" s="17">
        <v>33.0</v>
      </c>
      <c r="S41" s="11" t="s">
        <v>45</v>
      </c>
      <c r="T41" s="12" t="s">
        <v>45</v>
      </c>
      <c r="U41" s="13" t="s">
        <v>137</v>
      </c>
      <c r="V41" s="11" t="s">
        <v>323</v>
      </c>
      <c r="W41" s="20">
        <v>2.34E9</v>
      </c>
      <c r="X41" s="21">
        <f t="shared" si="16"/>
        <v>2340</v>
      </c>
      <c r="Y41" s="22">
        <v>10848.0</v>
      </c>
      <c r="Z41" s="20" t="s">
        <v>324</v>
      </c>
      <c r="AA41" s="20">
        <v>64990.0</v>
      </c>
      <c r="AB41" s="12"/>
      <c r="AC41" s="12"/>
      <c r="AD41" s="20">
        <f t="shared" ref="AD41:AD42" si="19">AA41</f>
        <v>64990</v>
      </c>
      <c r="AE41" s="11" t="s">
        <v>325</v>
      </c>
      <c r="AF41" s="17" t="s">
        <v>45</v>
      </c>
      <c r="AG41" s="16" t="s">
        <v>56</v>
      </c>
      <c r="AH41" s="16" t="s">
        <v>57</v>
      </c>
      <c r="AI41" s="12"/>
      <c r="AJ41" s="11" t="s">
        <v>326</v>
      </c>
      <c r="AK41" s="11" t="s">
        <v>1635</v>
      </c>
      <c r="AL41" s="23"/>
      <c r="AM41" s="23"/>
      <c r="AN41" s="16" t="s">
        <v>316</v>
      </c>
    </row>
    <row r="42">
      <c r="A42" s="9" t="s">
        <v>41</v>
      </c>
      <c r="B42" s="32" t="s">
        <v>328</v>
      </c>
      <c r="C42" s="11" t="s">
        <v>329</v>
      </c>
      <c r="D42" s="13">
        <v>45407.0</v>
      </c>
      <c r="E42" s="13">
        <v>45420.0</v>
      </c>
      <c r="F42" s="12" t="s">
        <v>45</v>
      </c>
      <c r="G42" s="73" t="str">
        <f>G41</f>
        <v>300 (day 1, April 25, AU joined)</v>
      </c>
      <c r="H42" s="14">
        <v>300.0</v>
      </c>
      <c r="I42" s="15">
        <f t="shared" si="14"/>
        <v>13</v>
      </c>
      <c r="J42" s="11" t="s">
        <v>1636</v>
      </c>
      <c r="K42" s="11" t="s">
        <v>331</v>
      </c>
      <c r="L42" s="23"/>
      <c r="M42" s="23"/>
      <c r="N42" s="11" t="s">
        <v>45</v>
      </c>
      <c r="O42" s="16" t="s">
        <v>51</v>
      </c>
      <c r="P42" s="18"/>
      <c r="Q42" s="17">
        <v>7.0</v>
      </c>
      <c r="R42" s="17">
        <v>33.0</v>
      </c>
      <c r="S42" s="23"/>
      <c r="T42" s="42"/>
      <c r="U42" s="42"/>
      <c r="V42" s="11" t="s">
        <v>53</v>
      </c>
      <c r="W42" s="20">
        <v>1960920.0</v>
      </c>
      <c r="X42" s="21">
        <f t="shared" si="16"/>
        <v>1.96092</v>
      </c>
      <c r="Y42" s="75">
        <v>7598.0</v>
      </c>
      <c r="Z42" s="20" t="s">
        <v>332</v>
      </c>
      <c r="AA42" s="20">
        <v>64896.0</v>
      </c>
      <c r="AB42" s="12"/>
      <c r="AC42" s="12"/>
      <c r="AD42" s="20">
        <f t="shared" si="19"/>
        <v>64896</v>
      </c>
      <c r="AE42" s="11" t="s">
        <v>333</v>
      </c>
      <c r="AF42" s="17" t="s">
        <v>45</v>
      </c>
      <c r="AG42" s="16" t="s">
        <v>56</v>
      </c>
      <c r="AH42" s="16" t="s">
        <v>57</v>
      </c>
      <c r="AI42" s="12"/>
      <c r="AJ42" s="11" t="s">
        <v>334</v>
      </c>
      <c r="AK42" s="11" t="s">
        <v>335</v>
      </c>
      <c r="AL42" s="23"/>
      <c r="AM42" s="23"/>
      <c r="AN42" s="17" t="s">
        <v>1637</v>
      </c>
    </row>
    <row r="43">
      <c r="A43" s="9"/>
      <c r="B43" s="32" t="s">
        <v>1038</v>
      </c>
      <c r="C43" s="12"/>
      <c r="D43" s="74">
        <v>45404.0</v>
      </c>
      <c r="E43" s="74">
        <v>45427.0</v>
      </c>
      <c r="F43" s="12" t="s">
        <v>49</v>
      </c>
      <c r="G43" s="23"/>
      <c r="H43" s="14"/>
      <c r="I43" s="15"/>
      <c r="J43" s="12"/>
      <c r="K43" s="12"/>
      <c r="L43" s="23"/>
      <c r="M43" s="23"/>
      <c r="N43" s="12"/>
      <c r="O43" s="16"/>
      <c r="P43" s="18"/>
      <c r="Q43" s="18"/>
      <c r="R43" s="18"/>
      <c r="S43" s="23"/>
      <c r="T43" s="42"/>
      <c r="U43" s="42"/>
      <c r="V43" s="12"/>
      <c r="W43" s="212"/>
      <c r="X43" s="21"/>
      <c r="Y43" s="213"/>
      <c r="Z43" s="61"/>
      <c r="AA43" s="61"/>
      <c r="AB43" s="12"/>
      <c r="AC43" s="12"/>
      <c r="AD43" s="12"/>
      <c r="AE43" s="12"/>
      <c r="AF43" s="18"/>
      <c r="AG43" s="16" t="s">
        <v>391</v>
      </c>
      <c r="AH43" s="16" t="s">
        <v>392</v>
      </c>
      <c r="AI43" s="12"/>
      <c r="AJ43" s="12"/>
      <c r="AK43" s="12"/>
      <c r="AL43" s="23"/>
      <c r="AM43" s="45" t="s">
        <v>1039</v>
      </c>
      <c r="AN43" s="18"/>
    </row>
    <row r="44">
      <c r="A44" s="9" t="s">
        <v>41</v>
      </c>
      <c r="B44" s="10" t="s">
        <v>337</v>
      </c>
      <c r="C44" s="11" t="s">
        <v>338</v>
      </c>
      <c r="D44" s="13">
        <v>45408.0</v>
      </c>
      <c r="E44" s="19"/>
      <c r="F44" s="12"/>
      <c r="G44" s="11" t="s">
        <v>339</v>
      </c>
      <c r="H44" s="14">
        <v>20.0</v>
      </c>
      <c r="I44" s="76"/>
      <c r="J44" s="25" t="s">
        <v>1638</v>
      </c>
      <c r="K44" s="11" t="s">
        <v>341</v>
      </c>
      <c r="L44" s="12" t="s">
        <v>560</v>
      </c>
      <c r="M44" s="11" t="s">
        <v>342</v>
      </c>
      <c r="N44" s="11" t="s">
        <v>45</v>
      </c>
      <c r="O44" s="11" t="s">
        <v>1639</v>
      </c>
      <c r="P44" s="14" t="s">
        <v>120</v>
      </c>
      <c r="Q44" s="14" t="s">
        <v>137</v>
      </c>
      <c r="R44" s="14"/>
      <c r="S44" s="11" t="s">
        <v>49</v>
      </c>
      <c r="T44" s="12" t="s">
        <v>49</v>
      </c>
      <c r="U44" s="11" t="s">
        <v>1640</v>
      </c>
      <c r="V44" s="11" t="s">
        <v>53</v>
      </c>
      <c r="W44" s="78">
        <v>100560.0</v>
      </c>
      <c r="X44" s="21">
        <f>W44/1000000</f>
        <v>0.10056</v>
      </c>
      <c r="Y44" s="22">
        <v>1925.0</v>
      </c>
      <c r="Z44" s="20" t="s">
        <v>344</v>
      </c>
      <c r="AA44" s="20">
        <v>49031.0</v>
      </c>
      <c r="AB44" s="12"/>
      <c r="AC44" s="12"/>
      <c r="AD44" s="20">
        <f t="shared" ref="AD44:AD47" si="20">AA44</f>
        <v>49031</v>
      </c>
      <c r="AE44" s="11" t="s">
        <v>345</v>
      </c>
      <c r="AF44" s="17" t="s">
        <v>49</v>
      </c>
      <c r="AG44" s="16" t="s">
        <v>346</v>
      </c>
      <c r="AH44" s="16" t="s">
        <v>347</v>
      </c>
      <c r="AI44" s="12"/>
      <c r="AJ44" s="11" t="s">
        <v>348</v>
      </c>
      <c r="AK44" s="11" t="s">
        <v>349</v>
      </c>
      <c r="AL44" s="11" t="s">
        <v>1641</v>
      </c>
      <c r="AM44" s="23"/>
      <c r="AN44" s="23"/>
    </row>
    <row r="45">
      <c r="A45" s="79" t="s">
        <v>351</v>
      </c>
      <c r="B45" s="80" t="s">
        <v>352</v>
      </c>
      <c r="C45" s="81" t="s">
        <v>353</v>
      </c>
      <c r="D45" s="82">
        <v>45406.0</v>
      </c>
      <c r="E45" s="83"/>
      <c r="F45" s="84" t="s">
        <v>49</v>
      </c>
      <c r="G45" s="85"/>
      <c r="H45" s="85"/>
      <c r="I45" s="85"/>
      <c r="J45" s="85"/>
      <c r="K45" s="85"/>
      <c r="L45" s="86"/>
      <c r="M45" s="86" t="s">
        <v>354</v>
      </c>
      <c r="N45" s="85" t="s">
        <v>560</v>
      </c>
      <c r="O45" s="87" t="s">
        <v>355</v>
      </c>
      <c r="P45" s="14" t="s">
        <v>67</v>
      </c>
      <c r="Q45" s="85"/>
      <c r="R45" s="85"/>
      <c r="S45" s="85"/>
      <c r="T45" s="83"/>
      <c r="U45" s="83"/>
      <c r="V45" s="89" t="s">
        <v>53</v>
      </c>
      <c r="W45" s="90" t="s">
        <v>356</v>
      </c>
      <c r="X45" s="21">
        <f>(LEFT(W45,LEN(W45)-8))*1000</f>
        <v>49495</v>
      </c>
      <c r="Y45" s="91">
        <v>7240.0</v>
      </c>
      <c r="Z45" s="92"/>
      <c r="AA45" s="93">
        <v>59076.0</v>
      </c>
      <c r="AB45" s="85"/>
      <c r="AC45" s="94"/>
      <c r="AD45" s="20">
        <f t="shared" si="20"/>
        <v>59076</v>
      </c>
      <c r="AE45" s="85"/>
      <c r="AF45" s="85" t="s">
        <v>560</v>
      </c>
      <c r="AG45" s="85" t="s">
        <v>357</v>
      </c>
      <c r="AH45" s="85" t="s">
        <v>112</v>
      </c>
      <c r="AI45" s="85"/>
      <c r="AJ45" s="85" t="s">
        <v>358</v>
      </c>
      <c r="AK45" s="95" t="s">
        <v>359</v>
      </c>
      <c r="AL45" s="85"/>
      <c r="AM45" s="96"/>
      <c r="AN45" s="85"/>
    </row>
    <row r="46">
      <c r="A46" s="79" t="s">
        <v>351</v>
      </c>
      <c r="B46" s="80" t="s">
        <v>360</v>
      </c>
      <c r="C46" s="97" t="s">
        <v>361</v>
      </c>
      <c r="D46" s="82">
        <v>45407.0</v>
      </c>
      <c r="E46" s="98">
        <v>45423.0</v>
      </c>
      <c r="F46" s="84" t="s">
        <v>45</v>
      </c>
      <c r="G46" s="85"/>
      <c r="H46" s="100"/>
      <c r="I46" s="100">
        <v>15.0</v>
      </c>
      <c r="J46" s="87" t="s">
        <v>362</v>
      </c>
      <c r="K46" s="101" t="s">
        <v>363</v>
      </c>
      <c r="L46" s="102" t="s">
        <v>560</v>
      </c>
      <c r="M46" s="85"/>
      <c r="N46" s="85" t="s">
        <v>560</v>
      </c>
      <c r="O46" s="86" t="s">
        <v>120</v>
      </c>
      <c r="P46" s="86" t="s">
        <v>120</v>
      </c>
      <c r="Q46" s="85"/>
      <c r="R46" s="85"/>
      <c r="S46" s="85"/>
      <c r="T46" s="83"/>
      <c r="U46" s="83"/>
      <c r="V46" s="89" t="s">
        <v>53</v>
      </c>
      <c r="W46" s="103" t="s">
        <v>364</v>
      </c>
      <c r="X46" s="21" t="str">
        <f t="shared" ref="X46:X47" si="21">LEFT(W46, LEN(W46)-8)</f>
        <v>643.2</v>
      </c>
      <c r="Y46" s="91">
        <v>1421.0</v>
      </c>
      <c r="Z46" s="92"/>
      <c r="AA46" s="93">
        <v>68020.0</v>
      </c>
      <c r="AB46" s="85"/>
      <c r="AC46" s="94"/>
      <c r="AD46" s="20">
        <f t="shared" si="20"/>
        <v>68020</v>
      </c>
      <c r="AE46" s="85"/>
      <c r="AF46" s="85" t="s">
        <v>560</v>
      </c>
      <c r="AG46" s="85" t="s">
        <v>365</v>
      </c>
      <c r="AH46" s="85" t="s">
        <v>141</v>
      </c>
      <c r="AI46" s="104"/>
      <c r="AJ46" s="104" t="s">
        <v>366</v>
      </c>
      <c r="AK46" s="85" t="s">
        <v>367</v>
      </c>
      <c r="AL46" s="85"/>
      <c r="AM46" s="96"/>
      <c r="AN46" s="85"/>
    </row>
    <row r="47">
      <c r="A47" s="79" t="s">
        <v>351</v>
      </c>
      <c r="B47" s="105" t="s">
        <v>1642</v>
      </c>
      <c r="C47" s="105" t="s">
        <v>43</v>
      </c>
      <c r="D47" s="82">
        <v>45407.0</v>
      </c>
      <c r="E47" s="83">
        <v>45420.0</v>
      </c>
      <c r="F47" s="84" t="s">
        <v>45</v>
      </c>
      <c r="G47" s="87">
        <v>300.0</v>
      </c>
      <c r="H47" s="106">
        <v>300.0</v>
      </c>
      <c r="I47" s="100">
        <v>13.0</v>
      </c>
      <c r="J47" s="85" t="s">
        <v>369</v>
      </c>
      <c r="K47" s="85"/>
      <c r="L47" s="85"/>
      <c r="M47" s="85"/>
      <c r="N47" s="87" t="s">
        <v>49</v>
      </c>
      <c r="O47" s="16" t="s">
        <v>51</v>
      </c>
      <c r="P47" s="85"/>
      <c r="Q47" s="85"/>
      <c r="R47" s="85"/>
      <c r="S47" s="85"/>
      <c r="T47" s="83"/>
      <c r="U47" s="83"/>
      <c r="V47" s="89" t="s">
        <v>53</v>
      </c>
      <c r="W47" s="107" t="s">
        <v>370</v>
      </c>
      <c r="X47" s="21" t="str">
        <f t="shared" si="21"/>
        <v>865.3</v>
      </c>
      <c r="Y47" s="91">
        <v>9809.0</v>
      </c>
      <c r="Z47" s="92"/>
      <c r="AA47" s="93">
        <v>33344.0</v>
      </c>
      <c r="AB47" s="85"/>
      <c r="AC47" s="94"/>
      <c r="AD47" s="20">
        <f t="shared" si="20"/>
        <v>33344</v>
      </c>
      <c r="AE47" s="85"/>
      <c r="AF47" s="520" t="s">
        <v>560</v>
      </c>
      <c r="AG47" s="85" t="s">
        <v>56</v>
      </c>
      <c r="AH47" s="85" t="s">
        <v>57</v>
      </c>
      <c r="AI47" s="109"/>
      <c r="AJ47" s="109" t="s">
        <v>371</v>
      </c>
      <c r="AK47" s="85" t="s">
        <v>372</v>
      </c>
      <c r="AL47" s="85"/>
      <c r="AM47" s="96"/>
      <c r="AN47" s="110" t="s">
        <v>316</v>
      </c>
    </row>
    <row r="48">
      <c r="A48" s="79" t="s">
        <v>351</v>
      </c>
      <c r="B48" s="80" t="s">
        <v>373</v>
      </c>
      <c r="C48" s="87" t="s">
        <v>374</v>
      </c>
      <c r="D48" s="82">
        <v>45407.0</v>
      </c>
      <c r="E48" s="83"/>
      <c r="F48" s="85"/>
      <c r="G48" s="85"/>
      <c r="H48" s="85"/>
      <c r="I48" s="85"/>
      <c r="J48" s="85"/>
      <c r="K48" s="85"/>
      <c r="L48" s="85"/>
      <c r="M48" s="85"/>
      <c r="N48" s="85" t="s">
        <v>560</v>
      </c>
      <c r="O48" s="87" t="s">
        <v>355</v>
      </c>
      <c r="P48" s="87" t="s">
        <v>355</v>
      </c>
      <c r="Q48" s="112">
        <v>57.0</v>
      </c>
      <c r="R48" s="85"/>
      <c r="S48" s="85"/>
      <c r="T48" s="83"/>
      <c r="U48" s="83"/>
      <c r="V48" s="89" t="s">
        <v>69</v>
      </c>
      <c r="W48" s="113" t="s">
        <v>376</v>
      </c>
      <c r="X48" s="21">
        <f t="shared" ref="X48:X49" si="22">(LEFT(W48,LEN(W48)-8))*1000</f>
        <v>3558</v>
      </c>
      <c r="Y48" s="114">
        <v>35660.0</v>
      </c>
      <c r="Z48" s="92"/>
      <c r="AA48" s="115" t="s">
        <v>377</v>
      </c>
      <c r="AB48" s="116">
        <v>11790.0</v>
      </c>
      <c r="AC48" s="117">
        <v>40482.0</v>
      </c>
      <c r="AE48" s="85"/>
      <c r="AF48" s="109" t="s">
        <v>389</v>
      </c>
      <c r="AG48" s="85" t="s">
        <v>378</v>
      </c>
      <c r="AH48" s="85" t="s">
        <v>379</v>
      </c>
      <c r="AI48" s="85"/>
      <c r="AJ48" s="85"/>
      <c r="AK48" s="85" t="s">
        <v>380</v>
      </c>
      <c r="AL48" s="85"/>
      <c r="AM48" s="96"/>
      <c r="AN48" s="85"/>
    </row>
    <row r="49">
      <c r="A49" s="79" t="s">
        <v>351</v>
      </c>
      <c r="B49" s="80" t="s">
        <v>381</v>
      </c>
      <c r="C49" s="87" t="s">
        <v>382</v>
      </c>
      <c r="D49" s="82">
        <v>45408.0</v>
      </c>
      <c r="E49" s="83"/>
      <c r="F49" s="85"/>
      <c r="G49" s="85"/>
      <c r="H49" s="85"/>
      <c r="I49" s="85"/>
      <c r="J49" s="85"/>
      <c r="K49" s="85"/>
      <c r="L49" s="85"/>
      <c r="M49" s="85"/>
      <c r="N49" s="85" t="s">
        <v>560</v>
      </c>
      <c r="O49" s="85"/>
      <c r="P49" s="85"/>
      <c r="Q49" s="85"/>
      <c r="R49" s="85"/>
      <c r="S49" s="85"/>
      <c r="T49" s="83"/>
      <c r="U49" s="83"/>
      <c r="V49" s="89" t="s">
        <v>69</v>
      </c>
      <c r="W49" s="113" t="s">
        <v>383</v>
      </c>
      <c r="X49" s="21">
        <f t="shared" si="22"/>
        <v>1150</v>
      </c>
      <c r="Y49" s="119">
        <v>17727.0</v>
      </c>
      <c r="Z49" s="92"/>
      <c r="AA49" s="115" t="s">
        <v>384</v>
      </c>
      <c r="AB49" s="116">
        <v>10449.0</v>
      </c>
      <c r="AC49" s="120">
        <v>33717.0</v>
      </c>
      <c r="AE49" s="85"/>
      <c r="AF49" s="520" t="s">
        <v>389</v>
      </c>
      <c r="AG49" s="85" t="s">
        <v>385</v>
      </c>
      <c r="AH49" s="85" t="s">
        <v>379</v>
      </c>
      <c r="AI49" s="85"/>
      <c r="AJ49" s="85"/>
      <c r="AK49" s="85" t="s">
        <v>386</v>
      </c>
      <c r="AL49" s="85"/>
      <c r="AM49" s="96"/>
      <c r="AN49" s="85"/>
    </row>
    <row r="50">
      <c r="A50" s="79"/>
      <c r="B50" s="137" t="s">
        <v>1040</v>
      </c>
      <c r="C50" s="87"/>
      <c r="D50" s="82"/>
      <c r="E50" s="83"/>
      <c r="F50" s="85"/>
      <c r="G50" s="85"/>
      <c r="H50" s="85"/>
      <c r="I50" s="85"/>
      <c r="J50" s="85"/>
      <c r="K50" s="85"/>
      <c r="L50" s="85"/>
      <c r="M50" s="85"/>
      <c r="N50" s="85"/>
      <c r="O50" s="85"/>
      <c r="P50" s="85"/>
      <c r="Q50" s="85"/>
      <c r="R50" s="85"/>
      <c r="S50" s="85"/>
      <c r="T50" s="83"/>
      <c r="U50" s="83"/>
      <c r="V50" s="89"/>
      <c r="W50" s="214"/>
      <c r="X50" s="21"/>
      <c r="Y50" s="119"/>
      <c r="Z50" s="92"/>
      <c r="AA50" s="215"/>
      <c r="AB50" s="116"/>
      <c r="AC50" s="216"/>
      <c r="AE50" s="85"/>
      <c r="AF50" s="217"/>
      <c r="AG50" s="85"/>
      <c r="AH50" s="85"/>
      <c r="AI50" s="85"/>
      <c r="AJ50" s="85"/>
      <c r="AK50" s="85"/>
      <c r="AL50" s="85"/>
      <c r="AM50" s="141" t="s">
        <v>1041</v>
      </c>
      <c r="AN50" s="85"/>
    </row>
    <row r="51">
      <c r="A51" s="79" t="s">
        <v>351</v>
      </c>
      <c r="B51" s="80" t="s">
        <v>387</v>
      </c>
      <c r="C51" s="87" t="s">
        <v>388</v>
      </c>
      <c r="D51" s="82">
        <v>45411.0</v>
      </c>
      <c r="E51" s="98">
        <v>45424.0</v>
      </c>
      <c r="F51" s="84" t="s">
        <v>45</v>
      </c>
      <c r="G51" s="85"/>
      <c r="H51" s="100"/>
      <c r="I51" s="100">
        <f>(E51-D51)</f>
        <v>13</v>
      </c>
      <c r="J51" s="85"/>
      <c r="K51" s="85"/>
      <c r="L51" s="85"/>
      <c r="M51" s="85"/>
      <c r="N51" s="85" t="s">
        <v>560</v>
      </c>
      <c r="O51" s="85"/>
      <c r="P51" s="85"/>
      <c r="Q51" s="85"/>
      <c r="R51" s="85"/>
      <c r="S51" s="121" t="s">
        <v>389</v>
      </c>
      <c r="T51" s="106" t="s">
        <v>49</v>
      </c>
      <c r="U51" s="82">
        <v>45424.0</v>
      </c>
      <c r="V51" s="89" t="s">
        <v>53</v>
      </c>
      <c r="W51" s="113" t="s">
        <v>390</v>
      </c>
      <c r="X51" s="21">
        <f>(LEFT(W51,LEN(W51)-8))*1000</f>
        <v>10540</v>
      </c>
      <c r="Y51" s="91">
        <v>6044.0</v>
      </c>
      <c r="Z51" s="92"/>
      <c r="AA51" s="93">
        <v>63340.0</v>
      </c>
      <c r="AB51" s="85"/>
      <c r="AC51" s="94"/>
      <c r="AD51" s="20">
        <f>AA51</f>
        <v>63340</v>
      </c>
      <c r="AE51" s="85"/>
      <c r="AF51" s="109" t="s">
        <v>560</v>
      </c>
      <c r="AG51" s="85" t="s">
        <v>391</v>
      </c>
      <c r="AH51" s="85" t="s">
        <v>392</v>
      </c>
      <c r="AI51" s="85"/>
      <c r="AJ51" s="85" t="s">
        <v>393</v>
      </c>
      <c r="AK51" s="85" t="s">
        <v>394</v>
      </c>
      <c r="AL51" s="85"/>
      <c r="AM51" s="96"/>
      <c r="AN51" s="85"/>
    </row>
    <row r="52">
      <c r="A52" s="79"/>
      <c r="B52" s="137" t="s">
        <v>1042</v>
      </c>
      <c r="C52" s="218"/>
      <c r="D52" s="82"/>
      <c r="E52" s="98"/>
      <c r="F52" s="84"/>
      <c r="G52" s="85"/>
      <c r="H52" s="100"/>
      <c r="I52" s="100"/>
      <c r="J52" s="85"/>
      <c r="K52" s="85"/>
      <c r="L52" s="85"/>
      <c r="M52" s="85"/>
      <c r="N52" s="85"/>
      <c r="O52" s="85"/>
      <c r="P52" s="85"/>
      <c r="Q52" s="85"/>
      <c r="R52" s="85"/>
      <c r="S52" s="121"/>
      <c r="T52" s="106"/>
      <c r="U52" s="82"/>
      <c r="V52" s="89"/>
      <c r="W52" s="214"/>
      <c r="X52" s="21"/>
      <c r="Y52" s="91"/>
      <c r="Z52" s="92"/>
      <c r="AA52" s="138"/>
      <c r="AB52" s="139"/>
      <c r="AC52" s="94"/>
      <c r="AD52" s="29"/>
      <c r="AE52" s="85"/>
      <c r="AF52" s="109"/>
      <c r="AG52" s="85"/>
      <c r="AH52" s="85"/>
      <c r="AI52" s="85"/>
      <c r="AJ52" s="85"/>
      <c r="AK52" s="85"/>
      <c r="AL52" s="85"/>
      <c r="AM52" s="96"/>
      <c r="AN52" s="85"/>
    </row>
    <row r="53">
      <c r="A53" s="79" t="s">
        <v>351</v>
      </c>
      <c r="B53" s="80" t="s">
        <v>395</v>
      </c>
      <c r="C53" s="122" t="s">
        <v>396</v>
      </c>
      <c r="D53" s="82">
        <v>45415.0</v>
      </c>
      <c r="E53" s="83"/>
      <c r="F53" s="85"/>
      <c r="G53" s="85"/>
      <c r="H53" s="100"/>
      <c r="I53" s="123"/>
      <c r="J53" s="85"/>
      <c r="K53" s="85"/>
      <c r="L53" s="85"/>
      <c r="M53" s="85"/>
      <c r="N53" s="85" t="s">
        <v>560</v>
      </c>
      <c r="O53" s="85"/>
      <c r="P53" s="85"/>
      <c r="Q53" s="85"/>
      <c r="R53" s="85"/>
      <c r="S53" s="85"/>
      <c r="T53" s="83"/>
      <c r="U53" s="83"/>
      <c r="V53" s="89" t="s">
        <v>69</v>
      </c>
      <c r="W53" s="113" t="s">
        <v>397</v>
      </c>
      <c r="X53" s="21">
        <f>(LEFT(W53,LEN(W53)-8))*1000</f>
        <v>1000</v>
      </c>
      <c r="Y53" s="91">
        <v>30952.0</v>
      </c>
      <c r="Z53" s="92"/>
      <c r="AA53" s="124" t="s">
        <v>398</v>
      </c>
      <c r="AB53" s="125">
        <v>11954.0</v>
      </c>
      <c r="AC53" s="120">
        <v>28631.0</v>
      </c>
      <c r="AE53" s="85"/>
      <c r="AF53" s="85" t="s">
        <v>389</v>
      </c>
      <c r="AG53" s="85" t="s">
        <v>399</v>
      </c>
      <c r="AH53" s="85" t="s">
        <v>400</v>
      </c>
      <c r="AI53" s="85"/>
      <c r="AJ53" s="85"/>
      <c r="AK53" s="85" t="s">
        <v>401</v>
      </c>
      <c r="AL53" s="85"/>
      <c r="AM53" s="96"/>
      <c r="AN53" s="85"/>
    </row>
    <row r="54">
      <c r="A54" s="79" t="s">
        <v>351</v>
      </c>
      <c r="B54" s="80" t="s">
        <v>402</v>
      </c>
      <c r="C54" s="126" t="s">
        <v>1643</v>
      </c>
      <c r="D54" s="82">
        <v>45411.0</v>
      </c>
      <c r="E54" s="98">
        <v>45413.0</v>
      </c>
      <c r="F54" s="84" t="s">
        <v>45</v>
      </c>
      <c r="G54" s="85"/>
      <c r="H54" s="100"/>
      <c r="I54" s="100">
        <f t="shared" ref="I54:I56" si="23">(E54-D54)</f>
        <v>2</v>
      </c>
      <c r="J54" s="85"/>
      <c r="K54" s="85"/>
      <c r="L54" s="85"/>
      <c r="M54" s="85"/>
      <c r="N54" s="85" t="s">
        <v>560</v>
      </c>
      <c r="O54" s="85"/>
      <c r="P54" s="85"/>
      <c r="Q54" s="85"/>
      <c r="R54" s="85"/>
      <c r="S54" s="85"/>
      <c r="T54" s="83"/>
      <c r="U54" s="83"/>
      <c r="V54" s="89" t="s">
        <v>53</v>
      </c>
      <c r="W54" s="107" t="s">
        <v>404</v>
      </c>
      <c r="X54" s="21" t="str">
        <f>LEFT(W54, LEN(W54)-8)</f>
        <v>971.55</v>
      </c>
      <c r="Y54" s="91">
        <v>11703.0</v>
      </c>
      <c r="Z54" s="92"/>
      <c r="AA54" s="127">
        <v>51706.0</v>
      </c>
      <c r="AB54" s="109"/>
      <c r="AC54" s="128"/>
      <c r="AD54" s="61">
        <f t="shared" ref="AD54:AD55" si="24">AA54</f>
        <v>51706</v>
      </c>
      <c r="AE54" s="85"/>
      <c r="AF54" s="85" t="s">
        <v>389</v>
      </c>
      <c r="AG54" s="85" t="s">
        <v>391</v>
      </c>
      <c r="AH54" s="85" t="s">
        <v>392</v>
      </c>
      <c r="AI54" s="85"/>
      <c r="AJ54" s="85" t="s">
        <v>405</v>
      </c>
      <c r="AK54" s="85" t="s">
        <v>406</v>
      </c>
      <c r="AL54" s="85"/>
      <c r="AM54" s="96"/>
      <c r="AN54" s="85"/>
    </row>
    <row r="55">
      <c r="A55" s="79" t="s">
        <v>351</v>
      </c>
      <c r="B55" s="80" t="s">
        <v>407</v>
      </c>
      <c r="C55" s="97" t="s">
        <v>408</v>
      </c>
      <c r="D55" s="82">
        <v>45403.0</v>
      </c>
      <c r="E55" s="129">
        <v>45422.0</v>
      </c>
      <c r="F55" s="84" t="s">
        <v>45</v>
      </c>
      <c r="G55" s="85"/>
      <c r="H55" s="100"/>
      <c r="I55" s="100">
        <f t="shared" si="23"/>
        <v>19</v>
      </c>
      <c r="J55" s="85"/>
      <c r="K55" s="85"/>
      <c r="L55" s="85"/>
      <c r="M55" s="85"/>
      <c r="N55" s="85" t="s">
        <v>560</v>
      </c>
      <c r="O55" s="85"/>
      <c r="P55" s="112"/>
      <c r="Q55" s="112">
        <v>19.0</v>
      </c>
      <c r="R55" s="85"/>
      <c r="S55" s="85"/>
      <c r="T55" s="83"/>
      <c r="U55" s="83"/>
      <c r="V55" s="89" t="s">
        <v>53</v>
      </c>
      <c r="W55" s="113" t="s">
        <v>409</v>
      </c>
      <c r="X55" s="21">
        <f>(LEFT(W55,LEN(W55)-8))*1000</f>
        <v>23500</v>
      </c>
      <c r="Y55" s="91">
        <v>4657.0</v>
      </c>
      <c r="Z55" s="92"/>
      <c r="AA55" s="130">
        <v>60156.0</v>
      </c>
      <c r="AB55" s="85"/>
      <c r="AC55" s="94"/>
      <c r="AD55" s="61">
        <f t="shared" si="24"/>
        <v>60156</v>
      </c>
      <c r="AE55" s="85"/>
      <c r="AF55" s="85" t="s">
        <v>560</v>
      </c>
      <c r="AG55" s="85" t="s">
        <v>357</v>
      </c>
      <c r="AH55" s="85" t="s">
        <v>112</v>
      </c>
      <c r="AI55" s="85"/>
      <c r="AJ55" s="85" t="s">
        <v>410</v>
      </c>
      <c r="AK55" s="85" t="s">
        <v>411</v>
      </c>
      <c r="AL55" s="85"/>
      <c r="AM55" s="96"/>
      <c r="AN55" s="85"/>
    </row>
    <row r="56">
      <c r="A56" s="79" t="s">
        <v>351</v>
      </c>
      <c r="B56" s="80" t="s">
        <v>412</v>
      </c>
      <c r="C56" s="87" t="s">
        <v>413</v>
      </c>
      <c r="D56" s="82">
        <v>45407.0</v>
      </c>
      <c r="E56" s="98">
        <v>45421.0</v>
      </c>
      <c r="F56" s="84" t="s">
        <v>45</v>
      </c>
      <c r="G56" s="85"/>
      <c r="H56" s="100"/>
      <c r="I56" s="100">
        <f t="shared" si="23"/>
        <v>14</v>
      </c>
      <c r="J56" s="85"/>
      <c r="K56" s="85"/>
      <c r="L56" s="85"/>
      <c r="M56" s="85"/>
      <c r="N56" s="85" t="s">
        <v>560</v>
      </c>
      <c r="O56" s="85"/>
      <c r="P56" s="85"/>
      <c r="Q56" s="85"/>
      <c r="R56" s="85"/>
      <c r="S56" s="85"/>
      <c r="T56" s="83"/>
      <c r="U56" s="83"/>
      <c r="V56" s="89" t="s">
        <v>69</v>
      </c>
      <c r="W56" s="107" t="s">
        <v>414</v>
      </c>
      <c r="X56" s="21" t="str">
        <f>LEFT(W56, LEN(W56)-8)</f>
        <v>19.5</v>
      </c>
      <c r="Y56" s="131">
        <v>15848.0</v>
      </c>
      <c r="Z56" s="92"/>
      <c r="AA56" s="124" t="s">
        <v>415</v>
      </c>
      <c r="AB56" s="124">
        <v>10690.0</v>
      </c>
      <c r="AC56" s="124">
        <v>29630.0</v>
      </c>
      <c r="AE56" s="85"/>
      <c r="AF56" s="85" t="s">
        <v>560</v>
      </c>
      <c r="AG56" s="85" t="s">
        <v>87</v>
      </c>
      <c r="AH56" s="85" t="s">
        <v>88</v>
      </c>
      <c r="AI56" s="85"/>
      <c r="AJ56" s="85"/>
      <c r="AK56" s="85" t="s">
        <v>416</v>
      </c>
      <c r="AL56" s="85"/>
      <c r="AM56" s="96"/>
      <c r="AN56" s="85"/>
    </row>
    <row r="57">
      <c r="A57" s="79" t="s">
        <v>351</v>
      </c>
      <c r="B57" s="80" t="s">
        <v>417</v>
      </c>
      <c r="C57" s="87" t="s">
        <v>418</v>
      </c>
      <c r="D57" s="82">
        <v>45414.0</v>
      </c>
      <c r="E57" s="83"/>
      <c r="F57" s="85"/>
      <c r="G57" s="85"/>
      <c r="H57" s="82"/>
      <c r="I57" s="123"/>
      <c r="J57" s="85"/>
      <c r="K57" s="85"/>
      <c r="L57" s="85"/>
      <c r="M57" s="85"/>
      <c r="N57" s="85" t="s">
        <v>560</v>
      </c>
      <c r="O57" s="85"/>
      <c r="P57" s="85"/>
      <c r="Q57" s="85"/>
      <c r="R57" s="85"/>
      <c r="S57" s="85"/>
      <c r="T57" s="83"/>
      <c r="U57" s="83"/>
      <c r="V57" s="89" t="s">
        <v>69</v>
      </c>
      <c r="W57" s="113" t="s">
        <v>419</v>
      </c>
      <c r="X57" s="21">
        <f t="shared" ref="X57:X64" si="25">(LEFT(W57,LEN(W57)-8))*1000</f>
        <v>1370</v>
      </c>
      <c r="Y57" s="119">
        <v>16865.0</v>
      </c>
      <c r="Z57" s="92"/>
      <c r="AA57" s="132" t="s">
        <v>420</v>
      </c>
      <c r="AB57" s="133">
        <v>17055.0</v>
      </c>
      <c r="AC57" s="133">
        <v>38127.0</v>
      </c>
      <c r="AE57" s="85"/>
      <c r="AF57" s="520" t="s">
        <v>560</v>
      </c>
      <c r="AG57" s="85" t="s">
        <v>421</v>
      </c>
      <c r="AH57" s="85" t="s">
        <v>167</v>
      </c>
      <c r="AI57" s="85"/>
      <c r="AJ57" s="85" t="s">
        <v>422</v>
      </c>
      <c r="AK57" s="85" t="s">
        <v>423</v>
      </c>
      <c r="AL57" s="85"/>
      <c r="AM57" s="96"/>
      <c r="AN57" s="85"/>
    </row>
    <row r="58">
      <c r="A58" s="79" t="s">
        <v>351</v>
      </c>
      <c r="B58" s="80" t="s">
        <v>424</v>
      </c>
      <c r="C58" s="87" t="s">
        <v>425</v>
      </c>
      <c r="D58" s="82">
        <v>45407.0</v>
      </c>
      <c r="E58" s="83"/>
      <c r="F58" s="85"/>
      <c r="G58" s="85"/>
      <c r="H58" s="82"/>
      <c r="I58" s="123"/>
      <c r="J58" s="85"/>
      <c r="K58" s="85"/>
      <c r="L58" s="85"/>
      <c r="M58" s="85"/>
      <c r="N58" s="85" t="s">
        <v>560</v>
      </c>
      <c r="O58" s="85"/>
      <c r="P58" s="85"/>
      <c r="Q58" s="85"/>
      <c r="R58" s="85"/>
      <c r="S58" s="85"/>
      <c r="T58" s="83"/>
      <c r="U58" s="83"/>
      <c r="V58" s="89" t="s">
        <v>69</v>
      </c>
      <c r="W58" s="113" t="s">
        <v>426</v>
      </c>
      <c r="X58" s="21">
        <f t="shared" si="25"/>
        <v>4000</v>
      </c>
      <c r="Y58" s="91">
        <v>39201.0</v>
      </c>
      <c r="Z58" s="92"/>
      <c r="AA58" s="134" t="s">
        <v>427</v>
      </c>
      <c r="AB58" s="124">
        <v>15372.0</v>
      </c>
      <c r="AC58" s="124">
        <v>41958.0</v>
      </c>
      <c r="AE58" s="85"/>
      <c r="AF58" s="109" t="s">
        <v>560</v>
      </c>
      <c r="AG58" s="85" t="s">
        <v>428</v>
      </c>
      <c r="AH58" s="85" t="s">
        <v>429</v>
      </c>
      <c r="AI58" s="85"/>
      <c r="AJ58" s="85" t="s">
        <v>430</v>
      </c>
      <c r="AK58" s="85" t="s">
        <v>431</v>
      </c>
      <c r="AL58" s="85"/>
      <c r="AM58" s="96"/>
      <c r="AN58" s="85"/>
    </row>
    <row r="59">
      <c r="A59" s="79" t="s">
        <v>351</v>
      </c>
      <c r="B59" s="80" t="s">
        <v>432</v>
      </c>
      <c r="C59" s="87" t="s">
        <v>433</v>
      </c>
      <c r="D59" s="82">
        <v>45410.0</v>
      </c>
      <c r="E59" s="98">
        <v>45418.0</v>
      </c>
      <c r="F59" s="84" t="s">
        <v>45</v>
      </c>
      <c r="G59" s="85"/>
      <c r="H59" s="100"/>
      <c r="I59" s="100">
        <f>(E59-D59)</f>
        <v>8</v>
      </c>
      <c r="J59" s="85"/>
      <c r="K59" s="85"/>
      <c r="L59" s="85"/>
      <c r="M59" s="85"/>
      <c r="N59" s="85" t="s">
        <v>560</v>
      </c>
      <c r="O59" s="85"/>
      <c r="P59" s="85"/>
      <c r="Q59" s="85"/>
      <c r="R59" s="85"/>
      <c r="S59" s="121" t="s">
        <v>389</v>
      </c>
      <c r="T59" s="106" t="s">
        <v>49</v>
      </c>
      <c r="U59" s="82">
        <v>45418.0</v>
      </c>
      <c r="V59" s="89" t="s">
        <v>53</v>
      </c>
      <c r="W59" s="113" t="s">
        <v>434</v>
      </c>
      <c r="X59" s="21">
        <f t="shared" si="25"/>
        <v>1469</v>
      </c>
      <c r="Y59" s="91">
        <v>2773.0</v>
      </c>
      <c r="Z59" s="92"/>
      <c r="AA59" s="127">
        <v>65280.0</v>
      </c>
      <c r="AB59" s="109"/>
      <c r="AC59" s="128"/>
      <c r="AD59" s="61">
        <f t="shared" ref="AD59:AD60" si="26">AA59</f>
        <v>65280</v>
      </c>
      <c r="AE59" s="85"/>
      <c r="AF59" s="85" t="s">
        <v>560</v>
      </c>
      <c r="AG59" s="85" t="s">
        <v>435</v>
      </c>
      <c r="AH59" s="85" t="s">
        <v>436</v>
      </c>
      <c r="AI59" s="85"/>
      <c r="AJ59" s="85"/>
      <c r="AK59" s="85" t="s">
        <v>437</v>
      </c>
      <c r="AL59" s="85"/>
      <c r="AM59" s="96"/>
      <c r="AN59" s="85"/>
    </row>
    <row r="60">
      <c r="A60" s="79" t="s">
        <v>351</v>
      </c>
      <c r="B60" s="80" t="s">
        <v>438</v>
      </c>
      <c r="C60" s="122" t="s">
        <v>439</v>
      </c>
      <c r="D60" s="82">
        <v>45415.0</v>
      </c>
      <c r="E60" s="83"/>
      <c r="F60" s="100"/>
      <c r="G60" s="100">
        <v>60.0</v>
      </c>
      <c r="H60" s="106">
        <v>60.0</v>
      </c>
      <c r="I60" s="123"/>
      <c r="J60" s="85"/>
      <c r="K60" s="85"/>
      <c r="L60" s="85"/>
      <c r="M60" s="85"/>
      <c r="N60" s="85" t="s">
        <v>560</v>
      </c>
      <c r="O60" s="85"/>
      <c r="P60" s="112"/>
      <c r="Q60" s="112">
        <v>145.0</v>
      </c>
      <c r="R60" s="85"/>
      <c r="S60" s="85"/>
      <c r="T60" s="83"/>
      <c r="U60" s="83"/>
      <c r="V60" s="89" t="s">
        <v>53</v>
      </c>
      <c r="W60" s="113" t="s">
        <v>440</v>
      </c>
      <c r="X60" s="21">
        <f t="shared" si="25"/>
        <v>5900</v>
      </c>
      <c r="Y60" s="91">
        <v>29401.0</v>
      </c>
      <c r="Z60" s="92"/>
      <c r="AA60" s="130">
        <v>60438.0</v>
      </c>
      <c r="AB60" s="85"/>
      <c r="AC60" s="94"/>
      <c r="AD60" s="61">
        <f t="shared" si="26"/>
        <v>60438</v>
      </c>
      <c r="AE60" s="85"/>
      <c r="AF60" s="85" t="s">
        <v>560</v>
      </c>
      <c r="AG60" s="85" t="s">
        <v>99</v>
      </c>
      <c r="AH60" s="85" t="s">
        <v>100</v>
      </c>
      <c r="AI60" s="85"/>
      <c r="AJ60" s="85" t="s">
        <v>441</v>
      </c>
      <c r="AK60" s="85" t="s">
        <v>442</v>
      </c>
      <c r="AL60" s="85"/>
      <c r="AM60" s="96"/>
      <c r="AN60" s="85"/>
    </row>
    <row r="61">
      <c r="A61" s="79" t="s">
        <v>351</v>
      </c>
      <c r="B61" s="80" t="s">
        <v>443</v>
      </c>
      <c r="C61" s="97" t="s">
        <v>444</v>
      </c>
      <c r="D61" s="82">
        <v>45408.0</v>
      </c>
      <c r="E61" s="83"/>
      <c r="F61" s="85"/>
      <c r="G61" s="85"/>
      <c r="H61" s="82"/>
      <c r="I61" s="123"/>
      <c r="J61" s="85"/>
      <c r="K61" s="85"/>
      <c r="L61" s="85"/>
      <c r="M61" s="85"/>
      <c r="N61" s="85" t="s">
        <v>560</v>
      </c>
      <c r="O61" s="85"/>
      <c r="P61" s="112"/>
      <c r="Q61" s="112">
        <v>36.0</v>
      </c>
      <c r="R61" s="85"/>
      <c r="S61" s="85"/>
      <c r="T61" s="83"/>
      <c r="U61" s="83"/>
      <c r="V61" s="89" t="s">
        <v>69</v>
      </c>
      <c r="W61" s="113" t="s">
        <v>445</v>
      </c>
      <c r="X61" s="21">
        <f t="shared" si="25"/>
        <v>5160</v>
      </c>
      <c r="Y61" s="91">
        <v>26254.0</v>
      </c>
      <c r="Z61" s="92"/>
      <c r="AA61" s="135" t="s">
        <v>446</v>
      </c>
      <c r="AB61" s="136">
        <v>9105.0</v>
      </c>
      <c r="AC61" s="136">
        <v>31976.0</v>
      </c>
      <c r="AE61" s="85"/>
      <c r="AF61" s="85" t="s">
        <v>389</v>
      </c>
      <c r="AG61" s="85" t="s">
        <v>447</v>
      </c>
      <c r="AH61" s="85" t="s">
        <v>448</v>
      </c>
      <c r="AI61" s="85"/>
      <c r="AJ61" s="85" t="s">
        <v>449</v>
      </c>
      <c r="AK61" s="85" t="s">
        <v>450</v>
      </c>
      <c r="AL61" s="85"/>
      <c r="AM61" s="96"/>
      <c r="AN61" s="85"/>
    </row>
    <row r="62">
      <c r="A62" s="79" t="s">
        <v>351</v>
      </c>
      <c r="B62" s="137" t="s">
        <v>451</v>
      </c>
      <c r="C62" s="85"/>
      <c r="D62" s="83"/>
      <c r="E62" s="83"/>
      <c r="F62" s="85"/>
      <c r="G62" s="85"/>
      <c r="H62" s="100"/>
      <c r="I62" s="100">
        <f>(E62-D62)</f>
        <v>0</v>
      </c>
      <c r="J62" s="85"/>
      <c r="K62" s="85"/>
      <c r="L62" s="85"/>
      <c r="M62" s="85"/>
      <c r="N62" s="85" t="s">
        <v>560</v>
      </c>
      <c r="O62" s="85"/>
      <c r="P62" s="85"/>
      <c r="Q62" s="85"/>
      <c r="R62" s="85"/>
      <c r="S62" s="85"/>
      <c r="T62" s="83"/>
      <c r="U62" s="83"/>
      <c r="V62" s="89" t="s">
        <v>69</v>
      </c>
      <c r="W62" s="113" t="s">
        <v>452</v>
      </c>
      <c r="X62" s="21">
        <f t="shared" si="25"/>
        <v>2030</v>
      </c>
      <c r="Y62" s="91">
        <v>26254.0</v>
      </c>
      <c r="Z62" s="92"/>
      <c r="AA62" s="135" t="s">
        <v>453</v>
      </c>
      <c r="AB62" s="136">
        <v>9105.0</v>
      </c>
      <c r="AC62" s="136">
        <v>31976.0</v>
      </c>
      <c r="AE62" s="85"/>
      <c r="AF62" s="85" t="s">
        <v>389</v>
      </c>
      <c r="AG62" s="85" t="s">
        <v>454</v>
      </c>
      <c r="AH62" s="85" t="s">
        <v>448</v>
      </c>
      <c r="AI62" s="85"/>
      <c r="AJ62" s="85"/>
      <c r="AK62" s="85" t="s">
        <v>455</v>
      </c>
      <c r="AL62" s="85"/>
      <c r="AM62" s="96"/>
      <c r="AN62" s="85"/>
    </row>
    <row r="63">
      <c r="A63" s="79" t="s">
        <v>351</v>
      </c>
      <c r="B63" s="80" t="s">
        <v>456</v>
      </c>
      <c r="C63" s="87" t="s">
        <v>457</v>
      </c>
      <c r="D63" s="82">
        <v>45407.0</v>
      </c>
      <c r="E63" s="83"/>
      <c r="F63" s="100"/>
      <c r="G63" s="100">
        <v>200.0</v>
      </c>
      <c r="H63" s="106">
        <v>200.0</v>
      </c>
      <c r="I63" s="123"/>
      <c r="J63" s="85"/>
      <c r="K63" s="85"/>
      <c r="L63" s="85"/>
      <c r="M63" s="85"/>
      <c r="N63" s="85" t="s">
        <v>560</v>
      </c>
      <c r="O63" s="85"/>
      <c r="P63" s="112"/>
      <c r="Q63" s="112">
        <v>103.0</v>
      </c>
      <c r="R63" s="85"/>
      <c r="S63" s="85"/>
      <c r="T63" s="83"/>
      <c r="U63" s="83"/>
      <c r="V63" s="89" t="s">
        <v>53</v>
      </c>
      <c r="W63" s="113" t="s">
        <v>458</v>
      </c>
      <c r="X63" s="21">
        <f t="shared" si="25"/>
        <v>1540</v>
      </c>
      <c r="Y63" s="91">
        <v>16302.0</v>
      </c>
      <c r="Z63" s="92"/>
      <c r="AA63" s="138">
        <v>63141.0</v>
      </c>
      <c r="AB63" s="139"/>
      <c r="AC63" s="140"/>
      <c r="AD63" s="20">
        <f t="shared" ref="AD63:AD64" si="27">AA63</f>
        <v>63141</v>
      </c>
      <c r="AE63" s="85"/>
      <c r="AF63" s="85" t="s">
        <v>560</v>
      </c>
      <c r="AG63" s="85" t="s">
        <v>111</v>
      </c>
      <c r="AH63" s="85" t="s">
        <v>112</v>
      </c>
      <c r="AI63" s="85"/>
      <c r="AJ63" s="85" t="s">
        <v>459</v>
      </c>
      <c r="AK63" s="85" t="s">
        <v>460</v>
      </c>
      <c r="AL63" s="85"/>
      <c r="AM63" s="96"/>
      <c r="AN63" s="85"/>
    </row>
    <row r="64">
      <c r="A64" s="79" t="s">
        <v>351</v>
      </c>
      <c r="B64" s="80" t="s">
        <v>461</v>
      </c>
      <c r="C64" s="87" t="s">
        <v>462</v>
      </c>
      <c r="D64" s="82">
        <v>45407.0</v>
      </c>
      <c r="E64" s="83"/>
      <c r="F64" s="85"/>
      <c r="G64" s="85"/>
      <c r="H64" s="82"/>
      <c r="I64" s="123"/>
      <c r="J64" s="85"/>
      <c r="K64" s="85"/>
      <c r="L64" s="85"/>
      <c r="M64" s="85"/>
      <c r="N64" s="85" t="s">
        <v>560</v>
      </c>
      <c r="O64" s="85"/>
      <c r="P64" s="85"/>
      <c r="Q64" s="85"/>
      <c r="R64" s="85"/>
      <c r="S64" s="85"/>
      <c r="T64" s="83"/>
      <c r="U64" s="83"/>
      <c r="V64" s="89" t="s">
        <v>53</v>
      </c>
      <c r="W64" s="113" t="s">
        <v>463</v>
      </c>
      <c r="X64" s="21">
        <f t="shared" si="25"/>
        <v>14100</v>
      </c>
      <c r="Y64" s="91">
        <v>8659.0</v>
      </c>
      <c r="Z64" s="92"/>
      <c r="AA64" s="127">
        <v>65997.0</v>
      </c>
      <c r="AB64" s="109"/>
      <c r="AC64" s="128"/>
      <c r="AD64" s="61">
        <f t="shared" si="27"/>
        <v>65997</v>
      </c>
      <c r="AE64" s="85"/>
      <c r="AF64" s="85" t="s">
        <v>560</v>
      </c>
      <c r="AG64" s="85" t="s">
        <v>464</v>
      </c>
      <c r="AH64" s="85" t="s">
        <v>225</v>
      </c>
      <c r="AI64" s="85"/>
      <c r="AJ64" s="85" t="s">
        <v>465</v>
      </c>
      <c r="AK64" s="85" t="s">
        <v>466</v>
      </c>
      <c r="AL64" s="85"/>
      <c r="AM64" s="96"/>
      <c r="AN64" s="85"/>
    </row>
    <row r="65">
      <c r="A65" s="79"/>
      <c r="B65" s="84" t="s">
        <v>1043</v>
      </c>
      <c r="C65" s="87"/>
      <c r="D65" s="219">
        <v>45413.0</v>
      </c>
      <c r="E65" s="220">
        <v>45413.0</v>
      </c>
      <c r="F65" s="85"/>
      <c r="G65" s="85"/>
      <c r="H65" s="82"/>
      <c r="I65" s="123"/>
      <c r="J65" s="85"/>
      <c r="K65" s="85"/>
      <c r="L65" s="85"/>
      <c r="M65" s="85"/>
      <c r="N65" s="85"/>
      <c r="O65" s="85"/>
      <c r="P65" s="85"/>
      <c r="Q65" s="85"/>
      <c r="R65" s="85"/>
      <c r="S65" s="85"/>
      <c r="T65" s="83"/>
      <c r="U65" s="83"/>
      <c r="V65" s="89"/>
      <c r="W65" s="214"/>
      <c r="X65" s="21"/>
      <c r="Y65" s="91"/>
      <c r="Z65" s="92"/>
      <c r="AA65" s="127"/>
      <c r="AB65" s="109"/>
      <c r="AC65" s="128"/>
      <c r="AD65" s="12"/>
      <c r="AE65" s="85"/>
      <c r="AF65" s="85"/>
      <c r="AG65" s="84" t="s">
        <v>1044</v>
      </c>
      <c r="AH65" s="84" t="s">
        <v>74</v>
      </c>
      <c r="AI65" s="85"/>
      <c r="AJ65" s="85"/>
      <c r="AK65" s="221"/>
      <c r="AL65" s="85"/>
      <c r="AM65" s="141" t="s">
        <v>1045</v>
      </c>
      <c r="AN65" s="85"/>
    </row>
    <row r="66">
      <c r="A66" s="79"/>
      <c r="B66" s="137" t="s">
        <v>1046</v>
      </c>
      <c r="C66" s="87"/>
      <c r="D66" s="82"/>
      <c r="E66" s="83"/>
      <c r="F66" s="85"/>
      <c r="G66" s="85"/>
      <c r="H66" s="82"/>
      <c r="I66" s="123"/>
      <c r="J66" s="85"/>
      <c r="K66" s="85"/>
      <c r="L66" s="85"/>
      <c r="M66" s="85"/>
      <c r="N66" s="85"/>
      <c r="O66" s="85"/>
      <c r="P66" s="85"/>
      <c r="Q66" s="85"/>
      <c r="R66" s="85"/>
      <c r="S66" s="85"/>
      <c r="T66" s="83"/>
      <c r="U66" s="83"/>
      <c r="V66" s="89"/>
      <c r="W66" s="214"/>
      <c r="X66" s="21"/>
      <c r="Y66" s="91"/>
      <c r="Z66" s="92"/>
      <c r="AA66" s="127"/>
      <c r="AB66" s="109"/>
      <c r="AC66" s="128"/>
      <c r="AD66" s="12"/>
      <c r="AE66" s="85"/>
      <c r="AF66" s="85"/>
      <c r="AG66" s="85"/>
      <c r="AH66" s="85"/>
      <c r="AI66" s="85"/>
      <c r="AJ66" s="85"/>
      <c r="AK66" s="221"/>
      <c r="AL66" s="85"/>
      <c r="AM66" s="96"/>
      <c r="AN66" s="85"/>
    </row>
    <row r="67">
      <c r="A67" s="79" t="s">
        <v>351</v>
      </c>
      <c r="B67" s="80" t="s">
        <v>467</v>
      </c>
      <c r="C67" s="87" t="s">
        <v>468</v>
      </c>
      <c r="D67" s="82">
        <v>45411.0</v>
      </c>
      <c r="E67" s="83"/>
      <c r="F67" s="87"/>
      <c r="G67" s="87" t="s">
        <v>469</v>
      </c>
      <c r="H67" s="106">
        <v>130.0</v>
      </c>
      <c r="I67" s="123"/>
      <c r="J67" s="85"/>
      <c r="K67" s="85"/>
      <c r="L67" s="85"/>
      <c r="M67" s="85"/>
      <c r="N67" s="85" t="s">
        <v>560</v>
      </c>
      <c r="O67" s="85"/>
      <c r="P67" s="85"/>
      <c r="Q67" s="85"/>
      <c r="R67" s="85"/>
      <c r="S67" s="85"/>
      <c r="T67" s="83"/>
      <c r="U67" s="83"/>
      <c r="V67" s="89" t="s">
        <v>53</v>
      </c>
      <c r="W67" s="107" t="s">
        <v>470</v>
      </c>
      <c r="X67" s="21" t="str">
        <f t="shared" ref="X67:X68" si="28">LEFT(W67, LEN(W67)-8)</f>
        <v>1199.1</v>
      </c>
      <c r="Y67" s="91">
        <v>2986.0</v>
      </c>
      <c r="Z67" s="92"/>
      <c r="AA67" s="130">
        <v>64646.0</v>
      </c>
      <c r="AB67" s="85"/>
      <c r="AC67" s="94"/>
      <c r="AD67" s="61">
        <f t="shared" ref="AD67:AD68" si="29">AA67</f>
        <v>64646</v>
      </c>
      <c r="AE67" s="85"/>
      <c r="AF67" s="85" t="s">
        <v>560</v>
      </c>
      <c r="AG67" s="85" t="s">
        <v>471</v>
      </c>
      <c r="AH67" s="85" t="s">
        <v>167</v>
      </c>
      <c r="AI67" s="85"/>
      <c r="AJ67" s="85"/>
      <c r="AK67" s="95" t="s">
        <v>472</v>
      </c>
      <c r="AL67" s="85"/>
      <c r="AM67" s="96"/>
      <c r="AN67" s="85"/>
    </row>
    <row r="68">
      <c r="A68" s="79" t="s">
        <v>351</v>
      </c>
      <c r="B68" s="80" t="s">
        <v>473</v>
      </c>
      <c r="C68" s="87" t="s">
        <v>474</v>
      </c>
      <c r="D68" s="82">
        <v>45411.0</v>
      </c>
      <c r="E68" s="83"/>
      <c r="F68" s="85"/>
      <c r="G68" s="85"/>
      <c r="H68" s="82"/>
      <c r="I68" s="123"/>
      <c r="J68" s="85"/>
      <c r="K68" s="85"/>
      <c r="L68" s="85"/>
      <c r="M68" s="85"/>
      <c r="N68" s="85" t="s">
        <v>560</v>
      </c>
      <c r="O68" s="85"/>
      <c r="P68" s="112"/>
      <c r="Q68" s="112">
        <v>4.0</v>
      </c>
      <c r="R68" s="85"/>
      <c r="S68" s="121" t="s">
        <v>389</v>
      </c>
      <c r="T68" s="106" t="s">
        <v>49</v>
      </c>
      <c r="U68" s="82">
        <v>45422.0</v>
      </c>
      <c r="V68" s="89" t="s">
        <v>53</v>
      </c>
      <c r="W68" s="107" t="s">
        <v>476</v>
      </c>
      <c r="X68" s="21" t="str">
        <f t="shared" si="28"/>
        <v>575.8</v>
      </c>
      <c r="Y68" s="91">
        <v>1942.0</v>
      </c>
      <c r="Z68" s="92"/>
      <c r="AA68" s="138">
        <v>63446.0</v>
      </c>
      <c r="AB68" s="139"/>
      <c r="AC68" s="140"/>
      <c r="AD68" s="20">
        <f t="shared" si="29"/>
        <v>63446</v>
      </c>
      <c r="AE68" s="85"/>
      <c r="AF68" s="85" t="s">
        <v>560</v>
      </c>
      <c r="AG68" s="85" t="s">
        <v>477</v>
      </c>
      <c r="AH68" s="85" t="s">
        <v>154</v>
      </c>
      <c r="AI68" s="85"/>
      <c r="AJ68" s="85"/>
      <c r="AK68" s="85" t="s">
        <v>401</v>
      </c>
      <c r="AL68" s="85"/>
      <c r="AM68" s="96"/>
      <c r="AN68" s="85"/>
    </row>
    <row r="69">
      <c r="A69" s="79" t="s">
        <v>351</v>
      </c>
      <c r="B69" s="80" t="s">
        <v>478</v>
      </c>
      <c r="C69" s="122" t="s">
        <v>479</v>
      </c>
      <c r="D69" s="82">
        <v>45407.0</v>
      </c>
      <c r="E69" s="83"/>
      <c r="F69" s="85"/>
      <c r="G69" s="85"/>
      <c r="H69" s="82"/>
      <c r="I69" s="123"/>
      <c r="J69" s="85"/>
      <c r="K69" s="85"/>
      <c r="L69" s="85"/>
      <c r="M69" s="85"/>
      <c r="N69" s="85" t="s">
        <v>560</v>
      </c>
      <c r="O69" s="85"/>
      <c r="P69" s="112"/>
      <c r="Q69" s="112">
        <v>36.0</v>
      </c>
      <c r="R69" s="85"/>
      <c r="S69" s="85"/>
      <c r="T69" s="83"/>
      <c r="U69" s="83"/>
      <c r="V69" s="89" t="s">
        <v>69</v>
      </c>
      <c r="W69" s="113" t="s">
        <v>480</v>
      </c>
      <c r="X69" s="21">
        <f>(LEFT(W69,LEN(W69)-8))*1000</f>
        <v>7400</v>
      </c>
      <c r="Y69" s="91">
        <v>46123.0</v>
      </c>
      <c r="Z69" s="92"/>
      <c r="AA69" s="132" t="s">
        <v>481</v>
      </c>
      <c r="AB69" s="133">
        <v>12485.0</v>
      </c>
      <c r="AC69" s="133">
        <v>36722.0</v>
      </c>
      <c r="AE69" s="85"/>
      <c r="AF69" s="85" t="s">
        <v>389</v>
      </c>
      <c r="AG69" s="85" t="s">
        <v>482</v>
      </c>
      <c r="AH69" s="85" t="s">
        <v>167</v>
      </c>
      <c r="AI69" s="85"/>
      <c r="AJ69" s="85" t="s">
        <v>483</v>
      </c>
      <c r="AK69" s="85" t="s">
        <v>484</v>
      </c>
      <c r="AL69" s="85"/>
      <c r="AM69" s="96"/>
      <c r="AN69" s="85"/>
    </row>
    <row r="70">
      <c r="A70" s="79" t="s">
        <v>351</v>
      </c>
      <c r="B70" s="80" t="s">
        <v>485</v>
      </c>
      <c r="C70" s="97" t="s">
        <v>486</v>
      </c>
      <c r="D70" s="82">
        <v>45420.0</v>
      </c>
      <c r="E70" s="83"/>
      <c r="F70" s="85"/>
      <c r="G70" s="85"/>
      <c r="H70" s="82"/>
      <c r="I70" s="123"/>
      <c r="J70" s="85"/>
      <c r="K70" s="85"/>
      <c r="L70" s="85"/>
      <c r="M70" s="85"/>
      <c r="N70" s="85" t="s">
        <v>560</v>
      </c>
      <c r="O70" s="85"/>
      <c r="P70" s="112"/>
      <c r="Q70" s="112">
        <v>43.0</v>
      </c>
      <c r="R70" s="85"/>
      <c r="S70" s="85"/>
      <c r="T70" s="83"/>
      <c r="U70" s="83"/>
      <c r="V70" s="89" t="s">
        <v>53</v>
      </c>
      <c r="W70" s="107" t="s">
        <v>487</v>
      </c>
      <c r="X70" s="21" t="str">
        <f t="shared" ref="X70:X71" si="30">LEFT(W70, LEN(W70)-8)</f>
        <v>393.5</v>
      </c>
      <c r="Y70" s="91">
        <v>7208.0</v>
      </c>
      <c r="Z70" s="92"/>
      <c r="AA70" s="138">
        <v>56244.0</v>
      </c>
      <c r="AB70" s="139"/>
      <c r="AC70" s="140"/>
      <c r="AD70" s="20">
        <f t="shared" ref="AD70:AD71" si="31">AA70</f>
        <v>56244</v>
      </c>
      <c r="AE70" s="85"/>
      <c r="AF70" s="520" t="s">
        <v>560</v>
      </c>
      <c r="AG70" s="85" t="s">
        <v>99</v>
      </c>
      <c r="AH70" s="85" t="s">
        <v>100</v>
      </c>
      <c r="AI70" s="85"/>
      <c r="AJ70" s="85"/>
      <c r="AK70" s="95" t="s">
        <v>488</v>
      </c>
      <c r="AL70" s="85"/>
      <c r="AM70" s="96"/>
      <c r="AN70" s="85"/>
    </row>
    <row r="71">
      <c r="A71" s="79" t="s">
        <v>351</v>
      </c>
      <c r="B71" s="80" t="s">
        <v>489</v>
      </c>
      <c r="C71" s="87" t="s">
        <v>490</v>
      </c>
      <c r="D71" s="82">
        <v>45408.0</v>
      </c>
      <c r="E71" s="83"/>
      <c r="F71" s="85"/>
      <c r="G71" s="85" t="s">
        <v>491</v>
      </c>
      <c r="H71" s="106">
        <v>12.0</v>
      </c>
      <c r="I71" s="123"/>
      <c r="J71" s="85"/>
      <c r="K71" s="85"/>
      <c r="L71" s="85"/>
      <c r="M71" s="85"/>
      <c r="N71" s="85" t="s">
        <v>560</v>
      </c>
      <c r="O71" s="85"/>
      <c r="P71" s="85"/>
      <c r="Q71" s="85"/>
      <c r="R71" s="85"/>
      <c r="S71" s="85"/>
      <c r="T71" s="83"/>
      <c r="U71" s="83"/>
      <c r="V71" s="89" t="s">
        <v>53</v>
      </c>
      <c r="W71" s="107" t="s">
        <v>492</v>
      </c>
      <c r="X71" s="21" t="str">
        <f t="shared" si="30"/>
        <v>180</v>
      </c>
      <c r="Y71" s="91">
        <v>1212.0</v>
      </c>
      <c r="Z71" s="92"/>
      <c r="AA71" s="127">
        <v>62692.0</v>
      </c>
      <c r="AB71" s="109"/>
      <c r="AC71" s="128"/>
      <c r="AD71" s="61">
        <f t="shared" si="31"/>
        <v>62692</v>
      </c>
      <c r="AE71" s="85"/>
      <c r="AF71" s="109" t="s">
        <v>560</v>
      </c>
      <c r="AG71" s="85" t="s">
        <v>493</v>
      </c>
      <c r="AH71" s="85" t="s">
        <v>154</v>
      </c>
      <c r="AI71" s="85"/>
      <c r="AJ71" s="85"/>
      <c r="AK71" s="85" t="s">
        <v>494</v>
      </c>
      <c r="AL71" s="85"/>
      <c r="AM71" s="96"/>
      <c r="AN71" s="85"/>
    </row>
    <row r="72">
      <c r="A72" s="79"/>
      <c r="B72" s="84" t="s">
        <v>1047</v>
      </c>
      <c r="C72" s="97"/>
      <c r="D72" s="219">
        <v>45419.0</v>
      </c>
      <c r="E72" s="83"/>
      <c r="F72" s="85"/>
      <c r="G72" s="85"/>
      <c r="H72" s="82"/>
      <c r="I72" s="123"/>
      <c r="J72" s="85"/>
      <c r="K72" s="85"/>
      <c r="L72" s="85"/>
      <c r="M72" s="85"/>
      <c r="N72" s="85"/>
      <c r="O72" s="85"/>
      <c r="P72" s="112"/>
      <c r="Q72" s="112"/>
      <c r="R72" s="85"/>
      <c r="S72" s="85"/>
      <c r="T72" s="83"/>
      <c r="U72" s="83"/>
      <c r="V72" s="89"/>
      <c r="W72" s="222"/>
      <c r="X72" s="21"/>
      <c r="Y72" s="91"/>
      <c r="Z72" s="92"/>
      <c r="AA72" s="223"/>
      <c r="AB72" s="224"/>
      <c r="AC72" s="29"/>
      <c r="AD72" s="12"/>
      <c r="AE72" s="85"/>
      <c r="AF72" s="217"/>
      <c r="AG72" s="84" t="s">
        <v>493</v>
      </c>
      <c r="AH72" s="84" t="s">
        <v>154</v>
      </c>
      <c r="AI72" s="85"/>
      <c r="AJ72" s="85"/>
      <c r="AK72" s="95"/>
      <c r="AL72" s="85"/>
      <c r="AM72" s="225" t="s">
        <v>1048</v>
      </c>
      <c r="AN72" s="85"/>
    </row>
    <row r="73">
      <c r="A73" s="79"/>
      <c r="B73" s="84" t="s">
        <v>1049</v>
      </c>
      <c r="C73" s="97"/>
      <c r="D73" s="219">
        <v>45412.0</v>
      </c>
      <c r="E73" s="220">
        <v>45415.0</v>
      </c>
      <c r="F73" s="85"/>
      <c r="G73" s="85"/>
      <c r="H73" s="82"/>
      <c r="I73" s="123"/>
      <c r="J73" s="85"/>
      <c r="K73" s="85"/>
      <c r="L73" s="85"/>
      <c r="M73" s="85"/>
      <c r="N73" s="85"/>
      <c r="O73" s="85"/>
      <c r="P73" s="112"/>
      <c r="Q73" s="112"/>
      <c r="R73" s="85"/>
      <c r="S73" s="85"/>
      <c r="T73" s="83"/>
      <c r="U73" s="83"/>
      <c r="V73" s="89"/>
      <c r="W73" s="222"/>
      <c r="X73" s="21"/>
      <c r="Y73" s="91"/>
      <c r="Z73" s="92"/>
      <c r="AA73" s="223"/>
      <c r="AB73" s="224"/>
      <c r="AC73" s="29"/>
      <c r="AD73" s="12"/>
      <c r="AE73" s="85"/>
      <c r="AF73" s="217"/>
      <c r="AG73" s="84" t="s">
        <v>1050</v>
      </c>
      <c r="AH73" s="84" t="s">
        <v>1051</v>
      </c>
      <c r="AI73" s="85"/>
      <c r="AJ73" s="85"/>
      <c r="AK73" s="95"/>
      <c r="AL73" s="85"/>
      <c r="AM73" s="226" t="s">
        <v>1052</v>
      </c>
      <c r="AN73" s="85"/>
    </row>
    <row r="74">
      <c r="A74" s="79" t="s">
        <v>351</v>
      </c>
      <c r="B74" s="80" t="s">
        <v>495</v>
      </c>
      <c r="C74" s="87" t="s">
        <v>496</v>
      </c>
      <c r="D74" s="82">
        <v>45407.0</v>
      </c>
      <c r="E74" s="83"/>
      <c r="F74" s="85"/>
      <c r="G74" s="85"/>
      <c r="H74" s="82"/>
      <c r="I74" s="123"/>
      <c r="J74" s="85"/>
      <c r="K74" s="85"/>
      <c r="L74" s="85"/>
      <c r="M74" s="85"/>
      <c r="N74" s="85" t="s">
        <v>560</v>
      </c>
      <c r="O74" s="85"/>
      <c r="P74" s="112"/>
      <c r="Q74" s="112">
        <v>13.0</v>
      </c>
      <c r="R74" s="85"/>
      <c r="S74" s="85"/>
      <c r="T74" s="83"/>
      <c r="U74" s="83"/>
      <c r="V74" s="89" t="s">
        <v>53</v>
      </c>
      <c r="W74" s="113" t="s">
        <v>497</v>
      </c>
      <c r="X74" s="21">
        <f t="shared" ref="X74:X75" si="32">(LEFT(W74,LEN(W74)-8))*1000</f>
        <v>34100</v>
      </c>
      <c r="Y74" s="91">
        <v>5604.0</v>
      </c>
      <c r="Z74" s="92"/>
      <c r="AA74" s="130">
        <v>59710.0</v>
      </c>
      <c r="AB74" s="85"/>
      <c r="AC74" s="94"/>
      <c r="AD74" s="61">
        <f>AA74</f>
        <v>59710</v>
      </c>
      <c r="AE74" s="85"/>
      <c r="AF74" s="85" t="s">
        <v>560</v>
      </c>
      <c r="AG74" s="85" t="s">
        <v>498</v>
      </c>
      <c r="AH74" s="85" t="s">
        <v>499</v>
      </c>
      <c r="AI74" s="85"/>
      <c r="AJ74" s="85" t="s">
        <v>500</v>
      </c>
      <c r="AK74" s="85" t="s">
        <v>501</v>
      </c>
      <c r="AL74" s="85"/>
      <c r="AM74" s="96"/>
      <c r="AN74" s="85"/>
    </row>
    <row r="75">
      <c r="A75" s="79" t="s">
        <v>351</v>
      </c>
      <c r="B75" s="80" t="s">
        <v>502</v>
      </c>
      <c r="C75" s="85"/>
      <c r="D75" s="82">
        <v>45407.0</v>
      </c>
      <c r="E75" s="98">
        <v>45419.0</v>
      </c>
      <c r="F75" s="84" t="s">
        <v>45</v>
      </c>
      <c r="G75" s="85"/>
      <c r="H75" s="100"/>
      <c r="I75" s="100">
        <f>(E75-D75)</f>
        <v>12</v>
      </c>
      <c r="J75" s="85"/>
      <c r="K75" s="85"/>
      <c r="L75" s="85"/>
      <c r="M75" s="85"/>
      <c r="N75" s="85" t="s">
        <v>560</v>
      </c>
      <c r="O75" s="85"/>
      <c r="P75" s="112"/>
      <c r="Q75" s="112">
        <v>13.0</v>
      </c>
      <c r="R75" s="85"/>
      <c r="S75" s="85"/>
      <c r="T75" s="83"/>
      <c r="U75" s="83"/>
      <c r="V75" s="89" t="s">
        <v>69</v>
      </c>
      <c r="W75" s="113" t="s">
        <v>503</v>
      </c>
      <c r="X75" s="21">
        <f t="shared" si="32"/>
        <v>3500</v>
      </c>
      <c r="Y75" s="91">
        <v>37949.0</v>
      </c>
      <c r="Z75" s="92"/>
      <c r="AA75" s="135" t="s">
        <v>504</v>
      </c>
      <c r="AB75" s="136">
        <v>9992.0</v>
      </c>
      <c r="AC75" s="136">
        <v>28794.0</v>
      </c>
      <c r="AE75" s="85"/>
      <c r="AF75" s="85" t="s">
        <v>389</v>
      </c>
      <c r="AG75" s="85" t="s">
        <v>505</v>
      </c>
      <c r="AH75" s="85" t="s">
        <v>379</v>
      </c>
      <c r="AI75" s="85"/>
      <c r="AJ75" s="85" t="s">
        <v>506</v>
      </c>
      <c r="AK75" s="85" t="s">
        <v>507</v>
      </c>
      <c r="AL75" s="85"/>
      <c r="AM75" s="96"/>
      <c r="AN75" s="85"/>
    </row>
    <row r="76">
      <c r="A76" s="79"/>
      <c r="B76" s="227" t="s">
        <v>1053</v>
      </c>
      <c r="C76" s="85"/>
      <c r="D76" s="82"/>
      <c r="E76" s="99">
        <v>45241.0</v>
      </c>
      <c r="F76" s="84"/>
      <c r="G76" s="85"/>
      <c r="H76" s="100"/>
      <c r="I76" s="100"/>
      <c r="J76" s="85"/>
      <c r="K76" s="85"/>
      <c r="L76" s="85"/>
      <c r="M76" s="85"/>
      <c r="N76" s="85"/>
      <c r="O76" s="85"/>
      <c r="P76" s="112"/>
      <c r="Q76" s="112"/>
      <c r="R76" s="85"/>
      <c r="S76" s="85"/>
      <c r="T76" s="83"/>
      <c r="U76" s="83"/>
      <c r="V76" s="89"/>
      <c r="W76" s="214"/>
      <c r="X76" s="21"/>
      <c r="Y76" s="91"/>
      <c r="Z76" s="92"/>
      <c r="AA76" s="135"/>
      <c r="AB76" s="136"/>
      <c r="AC76" s="136"/>
      <c r="AE76" s="85"/>
      <c r="AF76" s="85"/>
      <c r="AG76" s="84" t="s">
        <v>1050</v>
      </c>
      <c r="AH76" s="84" t="s">
        <v>1051</v>
      </c>
      <c r="AI76" s="85"/>
      <c r="AJ76" s="85"/>
      <c r="AK76" s="85"/>
      <c r="AL76" s="85"/>
      <c r="AM76" s="225" t="s">
        <v>1054</v>
      </c>
      <c r="AN76" s="85"/>
    </row>
    <row r="77">
      <c r="A77" s="79"/>
      <c r="B77" s="84" t="s">
        <v>1055</v>
      </c>
      <c r="C77" s="85"/>
      <c r="D77" s="219">
        <v>45418.0</v>
      </c>
      <c r="E77" s="99">
        <v>45421.0</v>
      </c>
      <c r="F77" s="84"/>
      <c r="G77" s="85"/>
      <c r="H77" s="100"/>
      <c r="I77" s="100"/>
      <c r="J77" s="85"/>
      <c r="K77" s="85"/>
      <c r="L77" s="85"/>
      <c r="M77" s="85"/>
      <c r="N77" s="85"/>
      <c r="O77" s="85"/>
      <c r="P77" s="112"/>
      <c r="Q77" s="112"/>
      <c r="R77" s="85"/>
      <c r="S77" s="85"/>
      <c r="T77" s="83"/>
      <c r="U77" s="83"/>
      <c r="V77" s="89"/>
      <c r="W77" s="214"/>
      <c r="X77" s="21"/>
      <c r="Y77" s="91"/>
      <c r="Z77" s="92"/>
      <c r="AA77" s="135"/>
      <c r="AB77" s="136"/>
      <c r="AC77" s="136"/>
      <c r="AE77" s="85"/>
      <c r="AF77" s="85"/>
      <c r="AG77" s="84" t="s">
        <v>126</v>
      </c>
      <c r="AH77" s="84" t="s">
        <v>127</v>
      </c>
      <c r="AI77" s="85"/>
      <c r="AJ77" s="85"/>
      <c r="AK77" s="85"/>
      <c r="AL77" s="85"/>
      <c r="AM77" s="96"/>
      <c r="AN77" s="85"/>
    </row>
    <row r="78">
      <c r="A78" s="79" t="s">
        <v>351</v>
      </c>
      <c r="B78" s="80" t="s">
        <v>508</v>
      </c>
      <c r="C78" s="85"/>
      <c r="D78" s="83"/>
      <c r="E78" s="83"/>
      <c r="F78" s="85"/>
      <c r="G78" s="85"/>
      <c r="H78" s="100"/>
      <c r="I78" s="100">
        <f>(E78-D78)</f>
        <v>0</v>
      </c>
      <c r="J78" s="85"/>
      <c r="K78" s="85"/>
      <c r="L78" s="85"/>
      <c r="M78" s="85"/>
      <c r="N78" s="85" t="s">
        <v>560</v>
      </c>
      <c r="O78" s="85"/>
      <c r="P78" s="85"/>
      <c r="Q78" s="85"/>
      <c r="R78" s="85"/>
      <c r="S78" s="85"/>
      <c r="T78" s="83"/>
      <c r="U78" s="83"/>
      <c r="V78" s="89" t="s">
        <v>69</v>
      </c>
      <c r="W78" s="107" t="s">
        <v>509</v>
      </c>
      <c r="X78" s="21" t="str">
        <f>LEFT(W78, LEN(W78)-8)</f>
        <v>203</v>
      </c>
      <c r="Y78" s="91">
        <v>13927.0</v>
      </c>
      <c r="Z78" s="92"/>
      <c r="AA78" s="135" t="s">
        <v>510</v>
      </c>
      <c r="AB78" s="136">
        <v>16408.0</v>
      </c>
      <c r="AC78" s="136">
        <v>35804.0</v>
      </c>
      <c r="AE78" s="85"/>
      <c r="AF78" s="85" t="s">
        <v>560</v>
      </c>
      <c r="AG78" s="85" t="s">
        <v>511</v>
      </c>
      <c r="AH78" s="85" t="s">
        <v>127</v>
      </c>
      <c r="AI78" s="85"/>
      <c r="AJ78" s="85"/>
      <c r="AK78" s="85" t="s">
        <v>507</v>
      </c>
      <c r="AL78" s="85"/>
      <c r="AM78" s="141" t="s">
        <v>512</v>
      </c>
      <c r="AN78" s="85"/>
    </row>
    <row r="79">
      <c r="A79" s="79" t="s">
        <v>351</v>
      </c>
      <c r="B79" s="80" t="s">
        <v>513</v>
      </c>
      <c r="C79" s="87" t="s">
        <v>514</v>
      </c>
      <c r="D79" s="82">
        <v>45405.0</v>
      </c>
      <c r="E79" s="83"/>
      <c r="F79" s="85"/>
      <c r="G79" s="85"/>
      <c r="H79" s="82"/>
      <c r="I79" s="123"/>
      <c r="J79" s="85"/>
      <c r="K79" s="85"/>
      <c r="L79" s="85"/>
      <c r="M79" s="85"/>
      <c r="N79" s="85" t="s">
        <v>560</v>
      </c>
      <c r="O79" s="85"/>
      <c r="P79" s="85"/>
      <c r="Q79" s="85"/>
      <c r="R79" s="85"/>
      <c r="S79" s="85"/>
      <c r="T79" s="83"/>
      <c r="U79" s="83"/>
      <c r="V79" s="89" t="s">
        <v>53</v>
      </c>
      <c r="W79" s="113" t="s">
        <v>515</v>
      </c>
      <c r="X79" s="21">
        <f t="shared" ref="X79:X80" si="33">(LEFT(W79,LEN(W79)-8))*1000</f>
        <v>7814</v>
      </c>
      <c r="Y79" s="91">
        <v>4494.0</v>
      </c>
      <c r="Z79" s="92"/>
      <c r="AA79" s="130">
        <v>58128.0</v>
      </c>
      <c r="AB79" s="85"/>
      <c r="AC79" s="94"/>
      <c r="AD79" s="61">
        <f>AA79</f>
        <v>58128</v>
      </c>
      <c r="AE79" s="85"/>
      <c r="AF79" s="520" t="s">
        <v>560</v>
      </c>
      <c r="AG79" s="85" t="s">
        <v>516</v>
      </c>
      <c r="AH79" s="85" t="s">
        <v>517</v>
      </c>
      <c r="AI79" s="85"/>
      <c r="AJ79" s="85" t="s">
        <v>518</v>
      </c>
      <c r="AK79" s="85" t="s">
        <v>519</v>
      </c>
      <c r="AL79" s="85"/>
      <c r="AM79" s="96"/>
      <c r="AN79" s="85"/>
    </row>
    <row r="80">
      <c r="A80" s="79" t="s">
        <v>351</v>
      </c>
      <c r="B80" s="80" t="s">
        <v>520</v>
      </c>
      <c r="C80" s="87" t="s">
        <v>521</v>
      </c>
      <c r="D80" s="82">
        <v>45411.0</v>
      </c>
      <c r="E80" s="83"/>
      <c r="F80" s="85"/>
      <c r="G80" s="85"/>
      <c r="H80" s="82"/>
      <c r="I80" s="123"/>
      <c r="J80" s="85"/>
      <c r="K80" s="85"/>
      <c r="L80" s="85"/>
      <c r="M80" s="85"/>
      <c r="N80" s="87" t="s">
        <v>1246</v>
      </c>
      <c r="O80" s="85"/>
      <c r="P80" s="85"/>
      <c r="Q80" s="85"/>
      <c r="R80" s="85"/>
      <c r="S80" s="85"/>
      <c r="T80" s="83"/>
      <c r="U80" s="83"/>
      <c r="V80" s="89" t="s">
        <v>69</v>
      </c>
      <c r="W80" s="113" t="s">
        <v>523</v>
      </c>
      <c r="X80" s="21">
        <f t="shared" si="33"/>
        <v>1980</v>
      </c>
      <c r="Y80" s="91">
        <v>36344.0</v>
      </c>
      <c r="Z80" s="92"/>
      <c r="AA80" s="135" t="s">
        <v>524</v>
      </c>
      <c r="AB80" s="136">
        <v>17239.0</v>
      </c>
      <c r="AC80" s="136">
        <v>36001.0</v>
      </c>
      <c r="AE80" s="85"/>
      <c r="AF80" s="109" t="s">
        <v>389</v>
      </c>
      <c r="AG80" s="85"/>
      <c r="AH80" s="85" t="s">
        <v>499</v>
      </c>
      <c r="AI80" s="85"/>
      <c r="AJ80" s="143" t="s">
        <v>525</v>
      </c>
      <c r="AK80" s="144" t="s">
        <v>526</v>
      </c>
      <c r="AL80" s="85"/>
      <c r="AM80" s="96"/>
      <c r="AN80" s="85"/>
    </row>
    <row r="81">
      <c r="A81" s="79"/>
      <c r="B81" s="84" t="s">
        <v>1056</v>
      </c>
      <c r="C81" s="87"/>
      <c r="D81" s="219">
        <v>45411.0</v>
      </c>
      <c r="E81" s="220">
        <v>45414.0</v>
      </c>
      <c r="F81" s="85"/>
      <c r="G81" s="85"/>
      <c r="H81" s="82"/>
      <c r="I81" s="123"/>
      <c r="J81" s="85"/>
      <c r="K81" s="85"/>
      <c r="L81" s="85"/>
      <c r="M81" s="85"/>
      <c r="N81" s="87"/>
      <c r="O81" s="85"/>
      <c r="P81" s="85"/>
      <c r="Q81" s="85"/>
      <c r="R81" s="85"/>
      <c r="S81" s="85"/>
      <c r="T81" s="83"/>
      <c r="U81" s="83"/>
      <c r="V81" s="89"/>
      <c r="W81" s="214"/>
      <c r="X81" s="21"/>
      <c r="Y81" s="91"/>
      <c r="Z81" s="92"/>
      <c r="AA81" s="135"/>
      <c r="AB81" s="136"/>
      <c r="AC81" s="136"/>
      <c r="AE81" s="85"/>
      <c r="AF81" s="109"/>
      <c r="AG81" s="84" t="s">
        <v>1057</v>
      </c>
      <c r="AH81" s="84" t="s">
        <v>499</v>
      </c>
      <c r="AI81" s="85"/>
      <c r="AJ81" s="85"/>
      <c r="AK81" s="228"/>
      <c r="AL81" s="85"/>
      <c r="AM81" s="226" t="s">
        <v>1058</v>
      </c>
      <c r="AN81" s="85"/>
    </row>
    <row r="82">
      <c r="A82" s="79"/>
      <c r="B82" s="84" t="s">
        <v>1059</v>
      </c>
      <c r="C82" s="87"/>
      <c r="D82" s="219">
        <v>45411.0</v>
      </c>
      <c r="E82" s="220">
        <v>45415.0</v>
      </c>
      <c r="F82" s="85"/>
      <c r="G82" s="85"/>
      <c r="H82" s="82"/>
      <c r="I82" s="123"/>
      <c r="J82" s="85"/>
      <c r="K82" s="85"/>
      <c r="L82" s="85"/>
      <c r="M82" s="85"/>
      <c r="N82" s="87"/>
      <c r="O82" s="85"/>
      <c r="P82" s="85"/>
      <c r="Q82" s="85"/>
      <c r="R82" s="85"/>
      <c r="S82" s="85"/>
      <c r="T82" s="83"/>
      <c r="U82" s="83"/>
      <c r="V82" s="89"/>
      <c r="W82" s="214"/>
      <c r="X82" s="21"/>
      <c r="Y82" s="91"/>
      <c r="Z82" s="92"/>
      <c r="AA82" s="135"/>
      <c r="AB82" s="136"/>
      <c r="AC82" s="136"/>
      <c r="AE82" s="85"/>
      <c r="AF82" s="109"/>
      <c r="AG82" s="84" t="s">
        <v>1060</v>
      </c>
      <c r="AH82" s="84" t="s">
        <v>499</v>
      </c>
      <c r="AI82" s="85"/>
      <c r="AJ82" s="85"/>
      <c r="AK82" s="228"/>
      <c r="AL82" s="85"/>
      <c r="AM82" s="226" t="s">
        <v>1061</v>
      </c>
      <c r="AN82" s="85"/>
    </row>
    <row r="83">
      <c r="A83" s="79"/>
      <c r="B83" s="84" t="s">
        <v>1062</v>
      </c>
      <c r="C83" s="87"/>
      <c r="D83" s="219">
        <v>45411.0</v>
      </c>
      <c r="E83" s="220">
        <v>45420.0</v>
      </c>
      <c r="F83" s="85"/>
      <c r="G83" s="85"/>
      <c r="H83" s="82"/>
      <c r="I83" s="123"/>
      <c r="J83" s="85"/>
      <c r="K83" s="85"/>
      <c r="L83" s="85"/>
      <c r="M83" s="85"/>
      <c r="N83" s="87"/>
      <c r="O83" s="85"/>
      <c r="P83" s="85"/>
      <c r="Q83" s="85"/>
      <c r="R83" s="85"/>
      <c r="S83" s="85"/>
      <c r="T83" s="83"/>
      <c r="U83" s="83"/>
      <c r="V83" s="89"/>
      <c r="W83" s="214"/>
      <c r="X83" s="21"/>
      <c r="Y83" s="91"/>
      <c r="Z83" s="92"/>
      <c r="AA83" s="135"/>
      <c r="AB83" s="136"/>
      <c r="AC83" s="136"/>
      <c r="AE83" s="85"/>
      <c r="AF83" s="109"/>
      <c r="AG83" s="84" t="s">
        <v>1015</v>
      </c>
      <c r="AH83" s="84" t="s">
        <v>154</v>
      </c>
      <c r="AI83" s="85"/>
      <c r="AJ83" s="85"/>
      <c r="AK83" s="228"/>
      <c r="AL83" s="85"/>
      <c r="AM83" s="225" t="s">
        <v>1063</v>
      </c>
      <c r="AN83" s="85"/>
    </row>
    <row r="84">
      <c r="A84" s="79"/>
      <c r="B84" s="84" t="s">
        <v>1064</v>
      </c>
      <c r="C84" s="87"/>
      <c r="D84" s="219">
        <v>45413.0</v>
      </c>
      <c r="E84" s="220">
        <v>45418.0</v>
      </c>
      <c r="F84" s="85"/>
      <c r="G84" s="85"/>
      <c r="H84" s="82"/>
      <c r="I84" s="123"/>
      <c r="J84" s="85"/>
      <c r="K84" s="85"/>
      <c r="L84" s="85"/>
      <c r="M84" s="85"/>
      <c r="N84" s="87"/>
      <c r="O84" s="85"/>
      <c r="P84" s="85"/>
      <c r="Q84" s="85"/>
      <c r="R84" s="85"/>
      <c r="S84" s="85"/>
      <c r="T84" s="83"/>
      <c r="U84" s="83"/>
      <c r="V84" s="89"/>
      <c r="W84" s="214"/>
      <c r="X84" s="21"/>
      <c r="Y84" s="91"/>
      <c r="Z84" s="92"/>
      <c r="AA84" s="135"/>
      <c r="AB84" s="136"/>
      <c r="AC84" s="136"/>
      <c r="AE84" s="85"/>
      <c r="AF84" s="109"/>
      <c r="AG84" s="84" t="s">
        <v>1065</v>
      </c>
      <c r="AH84" s="84" t="s">
        <v>154</v>
      </c>
      <c r="AI84" s="85"/>
      <c r="AJ84" s="85"/>
      <c r="AK84" s="228"/>
      <c r="AL84" s="85"/>
      <c r="AM84" s="229" t="s">
        <v>1066</v>
      </c>
      <c r="AN84" s="85"/>
    </row>
    <row r="85">
      <c r="A85" s="145" t="s">
        <v>528</v>
      </c>
      <c r="B85" s="32" t="s">
        <v>529</v>
      </c>
      <c r="C85" s="16" t="s">
        <v>530</v>
      </c>
      <c r="D85" s="19">
        <v>45411.0</v>
      </c>
      <c r="E85" s="146"/>
      <c r="F85" s="12" t="s">
        <v>49</v>
      </c>
      <c r="G85" s="11" t="s">
        <v>1644</v>
      </c>
      <c r="H85" s="14">
        <v>600.0</v>
      </c>
      <c r="I85" s="15">
        <v>11.0</v>
      </c>
      <c r="J85" s="16" t="s">
        <v>532</v>
      </c>
      <c r="K85" s="16" t="s">
        <v>533</v>
      </c>
      <c r="L85" s="16" t="s">
        <v>560</v>
      </c>
      <c r="M85" s="16" t="s">
        <v>534</v>
      </c>
      <c r="N85" s="16" t="s">
        <v>560</v>
      </c>
      <c r="O85" s="16" t="s">
        <v>535</v>
      </c>
      <c r="P85" s="14" t="s">
        <v>120</v>
      </c>
      <c r="Q85" s="14">
        <v>0.0</v>
      </c>
      <c r="R85" s="14">
        <v>0.0</v>
      </c>
      <c r="S85" s="11" t="s">
        <v>1645</v>
      </c>
      <c r="T85" s="16" t="s">
        <v>49</v>
      </c>
      <c r="U85" s="19">
        <v>45418.0</v>
      </c>
      <c r="V85" s="11" t="s">
        <v>69</v>
      </c>
      <c r="W85" s="147" t="s">
        <v>537</v>
      </c>
      <c r="X85" s="21"/>
      <c r="Y85" s="22" t="s">
        <v>1646</v>
      </c>
      <c r="Z85" s="43" t="s">
        <v>538</v>
      </c>
      <c r="AA85" s="43">
        <v>7522.0</v>
      </c>
      <c r="AB85" s="12"/>
      <c r="AC85" s="12"/>
      <c r="AD85" s="61">
        <f>AA85</f>
        <v>7522</v>
      </c>
      <c r="AE85" s="11">
        <v>34.0</v>
      </c>
      <c r="AF85" s="17" t="s">
        <v>560</v>
      </c>
      <c r="AG85" s="16" t="s">
        <v>539</v>
      </c>
      <c r="AH85" s="16" t="s">
        <v>154</v>
      </c>
      <c r="AI85" s="16"/>
      <c r="AJ85" s="16" t="s">
        <v>540</v>
      </c>
      <c r="AK85" s="11" t="s">
        <v>541</v>
      </c>
      <c r="AL85" s="148"/>
      <c r="AM85" s="11" t="s">
        <v>542</v>
      </c>
      <c r="AN85" s="11" t="s">
        <v>1647</v>
      </c>
    </row>
    <row r="86">
      <c r="A86" s="145"/>
      <c r="B86" s="32" t="s">
        <v>1067</v>
      </c>
      <c r="C86" s="16"/>
      <c r="D86" s="19">
        <v>45428.0</v>
      </c>
      <c r="E86" s="146">
        <v>45429.0</v>
      </c>
      <c r="F86" s="12"/>
      <c r="G86" s="12"/>
      <c r="H86" s="14"/>
      <c r="I86" s="15"/>
      <c r="J86" s="16"/>
      <c r="K86" s="16"/>
      <c r="L86" s="16"/>
      <c r="M86" s="16"/>
      <c r="N86" s="16"/>
      <c r="O86" s="16"/>
      <c r="P86" s="14"/>
      <c r="Q86" s="14"/>
      <c r="R86" s="14"/>
      <c r="S86" s="12"/>
      <c r="T86" s="16"/>
      <c r="U86" s="19"/>
      <c r="V86" s="12"/>
      <c r="W86" s="172"/>
      <c r="X86" s="21"/>
      <c r="Y86" s="152"/>
      <c r="Z86" s="43"/>
      <c r="AA86" s="43"/>
      <c r="AB86" s="12"/>
      <c r="AC86" s="12"/>
      <c r="AD86" s="12"/>
      <c r="AE86" s="12"/>
      <c r="AF86" s="18"/>
      <c r="AG86" s="16" t="s">
        <v>1068</v>
      </c>
      <c r="AH86" s="16" t="s">
        <v>154</v>
      </c>
      <c r="AI86" s="16"/>
      <c r="AJ86" s="16"/>
      <c r="AK86" s="12"/>
      <c r="AL86" s="148"/>
      <c r="AM86" s="11" t="s">
        <v>1069</v>
      </c>
      <c r="AN86" s="12"/>
    </row>
    <row r="87">
      <c r="A87" s="145"/>
      <c r="B87" s="32" t="s">
        <v>1070</v>
      </c>
      <c r="C87" s="16"/>
      <c r="D87" s="19">
        <v>45425.0</v>
      </c>
      <c r="E87" s="146">
        <v>45426.0</v>
      </c>
      <c r="F87" s="12"/>
      <c r="G87" s="12"/>
      <c r="H87" s="14"/>
      <c r="I87" s="15"/>
      <c r="J87" s="16"/>
      <c r="K87" s="16"/>
      <c r="L87" s="16"/>
      <c r="M87" s="16"/>
      <c r="N87" s="16"/>
      <c r="O87" s="16"/>
      <c r="P87" s="14"/>
      <c r="Q87" s="14"/>
      <c r="R87" s="14"/>
      <c r="S87" s="12"/>
      <c r="T87" s="16"/>
      <c r="U87" s="19"/>
      <c r="V87" s="12"/>
      <c r="W87" s="172"/>
      <c r="X87" s="21"/>
      <c r="Y87" s="152"/>
      <c r="Z87" s="43"/>
      <c r="AA87" s="43"/>
      <c r="AB87" s="12"/>
      <c r="AC87" s="12"/>
      <c r="AD87" s="12"/>
      <c r="AE87" s="12"/>
      <c r="AF87" s="18"/>
      <c r="AG87" s="16" t="s">
        <v>1071</v>
      </c>
      <c r="AH87" s="16" t="s">
        <v>154</v>
      </c>
      <c r="AI87" s="16"/>
      <c r="AJ87" s="16"/>
      <c r="AK87" s="12"/>
      <c r="AL87" s="148"/>
      <c r="AM87" s="11" t="s">
        <v>1072</v>
      </c>
      <c r="AN87" s="12"/>
    </row>
    <row r="88">
      <c r="A88" s="145"/>
      <c r="B88" s="32" t="s">
        <v>1073</v>
      </c>
      <c r="C88" s="16"/>
      <c r="D88" s="19">
        <v>45416.0</v>
      </c>
      <c r="E88" s="146">
        <v>45416.0</v>
      </c>
      <c r="F88" s="12"/>
      <c r="G88" s="12"/>
      <c r="H88" s="14"/>
      <c r="I88" s="15"/>
      <c r="J88" s="16"/>
      <c r="K88" s="16"/>
      <c r="L88" s="16"/>
      <c r="M88" s="16"/>
      <c r="N88" s="16"/>
      <c r="O88" s="16"/>
      <c r="P88" s="14"/>
      <c r="Q88" s="14"/>
      <c r="R88" s="14"/>
      <c r="S88" s="12"/>
      <c r="T88" s="16"/>
      <c r="U88" s="19"/>
      <c r="V88" s="12"/>
      <c r="W88" s="172"/>
      <c r="X88" s="21"/>
      <c r="Y88" s="152"/>
      <c r="Z88" s="43"/>
      <c r="AA88" s="43"/>
      <c r="AB88" s="12"/>
      <c r="AC88" s="12"/>
      <c r="AD88" s="12"/>
      <c r="AE88" s="12"/>
      <c r="AF88" s="18"/>
      <c r="AG88" s="16" t="s">
        <v>224</v>
      </c>
      <c r="AH88" s="16" t="s">
        <v>225</v>
      </c>
      <c r="AI88" s="16"/>
      <c r="AJ88" s="16"/>
      <c r="AK88" s="12"/>
      <c r="AL88" s="148"/>
      <c r="AM88" s="11" t="s">
        <v>1074</v>
      </c>
      <c r="AN88" s="12"/>
    </row>
    <row r="89">
      <c r="A89" s="145"/>
      <c r="B89" s="32" t="s">
        <v>1075</v>
      </c>
      <c r="C89" s="16"/>
      <c r="D89" s="19">
        <v>45412.0</v>
      </c>
      <c r="E89" s="146"/>
      <c r="F89" s="12"/>
      <c r="G89" s="12"/>
      <c r="H89" s="14"/>
      <c r="I89" s="15"/>
      <c r="J89" s="16"/>
      <c r="K89" s="16"/>
      <c r="L89" s="16"/>
      <c r="M89" s="16"/>
      <c r="N89" s="16"/>
      <c r="O89" s="16"/>
      <c r="P89" s="14"/>
      <c r="Q89" s="14"/>
      <c r="R89" s="14"/>
      <c r="S89" s="12"/>
      <c r="T89" s="16"/>
      <c r="U89" s="19"/>
      <c r="V89" s="12"/>
      <c r="W89" s="172"/>
      <c r="X89" s="21"/>
      <c r="Y89" s="152"/>
      <c r="Z89" s="43"/>
      <c r="AA89" s="43"/>
      <c r="AB89" s="12"/>
      <c r="AC89" s="12"/>
      <c r="AD89" s="12"/>
      <c r="AE89" s="12"/>
      <c r="AF89" s="18"/>
      <c r="AG89" s="16"/>
      <c r="AH89" s="16"/>
      <c r="AI89" s="16"/>
      <c r="AJ89" s="16"/>
      <c r="AK89" s="12"/>
      <c r="AL89" s="148"/>
      <c r="AM89" s="150" t="s">
        <v>1076</v>
      </c>
      <c r="AN89" s="12"/>
    </row>
    <row r="90">
      <c r="A90" s="145" t="s">
        <v>528</v>
      </c>
      <c r="B90" s="32" t="s">
        <v>544</v>
      </c>
      <c r="C90" s="11" t="s">
        <v>545</v>
      </c>
      <c r="D90" s="13">
        <v>45378.0</v>
      </c>
      <c r="E90" s="149">
        <v>45391.0</v>
      </c>
      <c r="F90" s="12" t="s">
        <v>45</v>
      </c>
      <c r="G90" s="11">
        <v>50.0</v>
      </c>
      <c r="H90" s="14">
        <v>50.0</v>
      </c>
      <c r="I90" s="14">
        <v>13.0</v>
      </c>
      <c r="J90" s="11" t="s">
        <v>1648</v>
      </c>
      <c r="K90" s="16" t="s">
        <v>533</v>
      </c>
      <c r="L90" s="16" t="s">
        <v>560</v>
      </c>
      <c r="M90" s="16" t="s">
        <v>534</v>
      </c>
      <c r="N90" s="16" t="s">
        <v>560</v>
      </c>
      <c r="O90" s="16" t="s">
        <v>535</v>
      </c>
      <c r="P90" s="14" t="s">
        <v>120</v>
      </c>
      <c r="Q90" s="14">
        <v>0.0</v>
      </c>
      <c r="R90" s="14">
        <v>0.0</v>
      </c>
      <c r="S90" s="11" t="s">
        <v>1649</v>
      </c>
      <c r="T90" s="16" t="s">
        <v>49</v>
      </c>
      <c r="U90" s="19">
        <v>45381.0</v>
      </c>
      <c r="V90" s="11" t="s">
        <v>53</v>
      </c>
      <c r="W90" s="20" t="s">
        <v>548</v>
      </c>
      <c r="X90" s="21">
        <f>(LEFT(W90,LEN(W90)-8))*1000</f>
        <v>2500</v>
      </c>
      <c r="Y90" s="22">
        <v>2500.0</v>
      </c>
      <c r="Z90" s="43" t="s">
        <v>538</v>
      </c>
      <c r="AA90" s="43">
        <v>64870.0</v>
      </c>
      <c r="AB90" s="12"/>
      <c r="AC90" s="12"/>
      <c r="AD90" s="61">
        <f t="shared" ref="AD90:AD92" si="34">AA90</f>
        <v>64870</v>
      </c>
      <c r="AE90" s="11">
        <v>37.0</v>
      </c>
      <c r="AF90" s="17" t="s">
        <v>560</v>
      </c>
      <c r="AG90" s="16" t="s">
        <v>549</v>
      </c>
      <c r="AH90" s="16" t="s">
        <v>112</v>
      </c>
      <c r="AI90" s="16"/>
      <c r="AJ90" s="16" t="s">
        <v>550</v>
      </c>
      <c r="AK90" s="11" t="s">
        <v>551</v>
      </c>
      <c r="AL90" s="148"/>
      <c r="AM90" s="11" t="s">
        <v>552</v>
      </c>
      <c r="AN90" s="11" t="s">
        <v>1650</v>
      </c>
    </row>
    <row r="91">
      <c r="A91" s="145" t="s">
        <v>528</v>
      </c>
      <c r="B91" s="32" t="s">
        <v>554</v>
      </c>
      <c r="C91" s="11" t="s">
        <v>555</v>
      </c>
      <c r="D91" s="62">
        <v>45408.0</v>
      </c>
      <c r="E91" s="146"/>
      <c r="F91" s="12" t="s">
        <v>49</v>
      </c>
      <c r="G91" s="49" t="s">
        <v>556</v>
      </c>
      <c r="H91" s="14">
        <f>20*1.5</f>
        <v>30</v>
      </c>
      <c r="I91" s="14">
        <v>14.0</v>
      </c>
      <c r="J91" s="11" t="s">
        <v>1651</v>
      </c>
      <c r="K91" s="11" t="s">
        <v>1652</v>
      </c>
      <c r="L91" s="12" t="s">
        <v>389</v>
      </c>
      <c r="M91" s="11" t="s">
        <v>1653</v>
      </c>
      <c r="N91" s="16" t="s">
        <v>560</v>
      </c>
      <c r="O91" s="16" t="s">
        <v>535</v>
      </c>
      <c r="P91" s="14" t="s">
        <v>120</v>
      </c>
      <c r="Q91" s="14">
        <v>0.0</v>
      </c>
      <c r="R91" s="14">
        <v>0.0</v>
      </c>
      <c r="S91" s="16" t="s">
        <v>560</v>
      </c>
      <c r="T91" s="16" t="s">
        <v>45</v>
      </c>
      <c r="U91" s="16" t="s">
        <v>538</v>
      </c>
      <c r="V91" s="11" t="s">
        <v>69</v>
      </c>
      <c r="W91" s="20" t="s">
        <v>561</v>
      </c>
      <c r="X91" s="21" t="str">
        <f>LEFT(W91, LEN(W91)-8)</f>
        <v>65.2</v>
      </c>
      <c r="Y91" s="22">
        <v>5867.0</v>
      </c>
      <c r="Z91" s="43" t="s">
        <v>538</v>
      </c>
      <c r="AA91" s="61">
        <f>2871*2</f>
        <v>5742</v>
      </c>
      <c r="AB91" s="12"/>
      <c r="AC91" s="12"/>
      <c r="AD91" s="61">
        <f t="shared" si="34"/>
        <v>5742</v>
      </c>
      <c r="AE91" s="11">
        <v>29.0</v>
      </c>
      <c r="AF91" s="17" t="s">
        <v>560</v>
      </c>
      <c r="AG91" s="16" t="s">
        <v>562</v>
      </c>
      <c r="AH91" s="16" t="s">
        <v>154</v>
      </c>
      <c r="AI91" s="16"/>
      <c r="AJ91" s="16" t="s">
        <v>563</v>
      </c>
      <c r="AK91" s="11" t="s">
        <v>564</v>
      </c>
      <c r="AL91" s="148"/>
      <c r="AM91" s="150" t="s">
        <v>565</v>
      </c>
      <c r="AN91" s="11" t="s">
        <v>1654</v>
      </c>
    </row>
    <row r="92">
      <c r="A92" s="145" t="s">
        <v>528</v>
      </c>
      <c r="B92" s="32" t="s">
        <v>567</v>
      </c>
      <c r="C92" s="11" t="s">
        <v>568</v>
      </c>
      <c r="D92" s="13">
        <v>45407.0</v>
      </c>
      <c r="E92" s="146"/>
      <c r="F92" s="12" t="s">
        <v>49</v>
      </c>
      <c r="G92" s="11">
        <v>450.0</v>
      </c>
      <c r="H92" s="14">
        <v>450.0</v>
      </c>
      <c r="I92" s="14">
        <v>15.0</v>
      </c>
      <c r="J92" s="16" t="s">
        <v>569</v>
      </c>
      <c r="K92" s="11" t="s">
        <v>1655</v>
      </c>
      <c r="L92" s="12" t="s">
        <v>389</v>
      </c>
      <c r="M92" s="11" t="s">
        <v>571</v>
      </c>
      <c r="N92" s="16" t="s">
        <v>560</v>
      </c>
      <c r="O92" s="11" t="s">
        <v>572</v>
      </c>
      <c r="P92" s="14" t="s">
        <v>120</v>
      </c>
      <c r="Q92" s="14">
        <v>0.0</v>
      </c>
      <c r="R92" s="14">
        <v>0.0</v>
      </c>
      <c r="S92" s="16" t="s">
        <v>560</v>
      </c>
      <c r="T92" s="16" t="s">
        <v>45</v>
      </c>
      <c r="U92" s="16" t="s">
        <v>538</v>
      </c>
      <c r="V92" s="11" t="s">
        <v>53</v>
      </c>
      <c r="W92" s="20" t="s">
        <v>573</v>
      </c>
      <c r="X92" s="21">
        <f>(LEFT(W92,LEN(W92)-8))*1000</f>
        <v>36500</v>
      </c>
      <c r="Y92" s="22">
        <v>7841.0</v>
      </c>
      <c r="Z92" s="43" t="s">
        <v>538</v>
      </c>
      <c r="AA92" s="20">
        <v>61731.0</v>
      </c>
      <c r="AB92" s="12"/>
      <c r="AC92" s="12"/>
      <c r="AD92" s="20">
        <f t="shared" si="34"/>
        <v>61731</v>
      </c>
      <c r="AE92" s="11">
        <v>33.0</v>
      </c>
      <c r="AF92" s="17" t="s">
        <v>560</v>
      </c>
      <c r="AG92" s="16" t="s">
        <v>574</v>
      </c>
      <c r="AH92" s="16" t="s">
        <v>154</v>
      </c>
      <c r="AI92" s="16"/>
      <c r="AJ92" s="16" t="s">
        <v>575</v>
      </c>
      <c r="AK92" s="11" t="s">
        <v>576</v>
      </c>
      <c r="AL92" s="148"/>
      <c r="AM92" s="45" t="s">
        <v>577</v>
      </c>
      <c r="AN92" s="11" t="s">
        <v>1656</v>
      </c>
    </row>
    <row r="93">
      <c r="A93" s="145"/>
      <c r="B93" s="32" t="s">
        <v>1077</v>
      </c>
      <c r="C93" s="12"/>
      <c r="D93" s="74">
        <v>45413.0</v>
      </c>
      <c r="E93" s="146">
        <v>45414.0</v>
      </c>
      <c r="F93" s="12"/>
      <c r="G93" s="12"/>
      <c r="H93" s="14"/>
      <c r="I93" s="14"/>
      <c r="J93" s="16"/>
      <c r="K93" s="12"/>
      <c r="L93" s="12"/>
      <c r="M93" s="12"/>
      <c r="N93" s="16"/>
      <c r="O93" s="12"/>
      <c r="P93" s="14"/>
      <c r="Q93" s="14"/>
      <c r="R93" s="14"/>
      <c r="S93" s="16"/>
      <c r="T93" s="16"/>
      <c r="U93" s="16"/>
      <c r="V93" s="12"/>
      <c r="W93" s="61"/>
      <c r="X93" s="21"/>
      <c r="Y93" s="152"/>
      <c r="Z93" s="43"/>
      <c r="AA93" s="61"/>
      <c r="AB93" s="12"/>
      <c r="AC93" s="12"/>
      <c r="AD93" s="29"/>
      <c r="AE93" s="12"/>
      <c r="AF93" s="18"/>
      <c r="AG93" s="16" t="s">
        <v>1078</v>
      </c>
      <c r="AH93" s="16" t="s">
        <v>100</v>
      </c>
      <c r="AI93" s="16"/>
      <c r="AJ93" s="16"/>
      <c r="AK93" s="12"/>
      <c r="AL93" s="148"/>
      <c r="AM93" s="45" t="s">
        <v>1079</v>
      </c>
      <c r="AN93" s="12"/>
    </row>
    <row r="94">
      <c r="A94" s="145"/>
      <c r="B94" s="32" t="s">
        <v>1080</v>
      </c>
      <c r="C94" s="12"/>
      <c r="D94" s="74">
        <v>45414.0</v>
      </c>
      <c r="E94" s="146"/>
      <c r="F94" s="12"/>
      <c r="G94" s="12"/>
      <c r="H94" s="14"/>
      <c r="I94" s="14"/>
      <c r="J94" s="16"/>
      <c r="K94" s="12"/>
      <c r="L94" s="12"/>
      <c r="M94" s="12"/>
      <c r="N94" s="16"/>
      <c r="O94" s="12"/>
      <c r="P94" s="14"/>
      <c r="Q94" s="14"/>
      <c r="R94" s="14"/>
      <c r="S94" s="16"/>
      <c r="T94" s="16"/>
      <c r="U94" s="16"/>
      <c r="V94" s="12"/>
      <c r="W94" s="61"/>
      <c r="X94" s="21"/>
      <c r="Y94" s="152"/>
      <c r="Z94" s="43"/>
      <c r="AA94" s="61"/>
      <c r="AB94" s="12"/>
      <c r="AC94" s="12"/>
      <c r="AD94" s="29"/>
      <c r="AE94" s="12"/>
      <c r="AF94" s="18"/>
      <c r="AG94" s="16" t="s">
        <v>1081</v>
      </c>
      <c r="AH94" s="16" t="s">
        <v>100</v>
      </c>
      <c r="AI94" s="16"/>
      <c r="AJ94" s="16"/>
      <c r="AK94" s="12"/>
      <c r="AL94" s="148"/>
      <c r="AM94" s="45" t="s">
        <v>1082</v>
      </c>
      <c r="AN94" s="12"/>
    </row>
    <row r="95">
      <c r="A95" s="145" t="s">
        <v>528</v>
      </c>
      <c r="B95" s="32" t="s">
        <v>579</v>
      </c>
      <c r="C95" s="11" t="s">
        <v>580</v>
      </c>
      <c r="D95" s="13">
        <v>45412.0</v>
      </c>
      <c r="E95" s="146">
        <v>45422.0</v>
      </c>
      <c r="F95" s="12" t="s">
        <v>1262</v>
      </c>
      <c r="G95" s="11" t="s">
        <v>581</v>
      </c>
      <c r="H95" s="14">
        <v>45.0</v>
      </c>
      <c r="I95" s="15">
        <f t="shared" ref="I95:I96" si="35">(E95-D95)</f>
        <v>10</v>
      </c>
      <c r="J95" s="16" t="s">
        <v>582</v>
      </c>
      <c r="K95" s="16" t="s">
        <v>583</v>
      </c>
      <c r="L95" s="16" t="s">
        <v>389</v>
      </c>
      <c r="M95" s="16" t="s">
        <v>584</v>
      </c>
      <c r="N95" s="16" t="s">
        <v>560</v>
      </c>
      <c r="O95" s="11" t="s">
        <v>585</v>
      </c>
      <c r="P95" s="18" t="s">
        <v>67</v>
      </c>
      <c r="Q95" s="17">
        <v>22.0</v>
      </c>
      <c r="R95" s="17">
        <v>29.0</v>
      </c>
      <c r="S95" s="11" t="s">
        <v>586</v>
      </c>
      <c r="T95" s="16" t="s">
        <v>49</v>
      </c>
      <c r="U95" s="19">
        <v>45414.0</v>
      </c>
      <c r="V95" s="11" t="s">
        <v>69</v>
      </c>
      <c r="W95" s="20" t="s">
        <v>587</v>
      </c>
      <c r="X95" s="21" t="str">
        <f>LEFT(W95, LEN(W95)-8)</f>
        <v>370</v>
      </c>
      <c r="Y95" s="22">
        <v>17549.0</v>
      </c>
      <c r="Z95" s="43" t="s">
        <v>538</v>
      </c>
      <c r="AA95" s="20" t="s">
        <v>588</v>
      </c>
      <c r="AB95" s="20">
        <v>7070.0</v>
      </c>
      <c r="AC95" s="20">
        <v>26860.0</v>
      </c>
      <c r="AE95" s="148"/>
      <c r="AF95" s="17" t="s">
        <v>389</v>
      </c>
      <c r="AG95" s="16" t="s">
        <v>589</v>
      </c>
      <c r="AH95" s="16" t="s">
        <v>100</v>
      </c>
      <c r="AI95" s="16"/>
      <c r="AJ95" s="16" t="s">
        <v>590</v>
      </c>
      <c r="AK95" s="11" t="s">
        <v>591</v>
      </c>
      <c r="AL95" s="148"/>
      <c r="AM95" s="45" t="s">
        <v>592</v>
      </c>
      <c r="AN95" s="11" t="s">
        <v>1657</v>
      </c>
    </row>
    <row r="96">
      <c r="A96" s="145" t="s">
        <v>528</v>
      </c>
      <c r="B96" s="32" t="s">
        <v>594</v>
      </c>
      <c r="C96" s="11" t="s">
        <v>1264</v>
      </c>
      <c r="D96" s="13">
        <v>45404.0</v>
      </c>
      <c r="E96" s="146">
        <v>45422.0</v>
      </c>
      <c r="F96" s="12" t="s">
        <v>1262</v>
      </c>
      <c r="G96" s="11" t="s">
        <v>1658</v>
      </c>
      <c r="H96" s="14">
        <v>150.0</v>
      </c>
      <c r="I96" s="15">
        <f t="shared" si="35"/>
        <v>18</v>
      </c>
      <c r="J96" s="16" t="s">
        <v>597</v>
      </c>
      <c r="K96" s="16" t="s">
        <v>533</v>
      </c>
      <c r="L96" s="16" t="s">
        <v>560</v>
      </c>
      <c r="M96" s="23"/>
      <c r="N96" s="23"/>
      <c r="O96" s="23"/>
      <c r="P96" s="14"/>
      <c r="Q96" s="14">
        <v>0.0</v>
      </c>
      <c r="R96" s="14">
        <v>0.0</v>
      </c>
      <c r="S96" s="23"/>
      <c r="T96" s="42"/>
      <c r="U96" s="42"/>
      <c r="V96" s="11" t="s">
        <v>53</v>
      </c>
      <c r="W96" s="20" t="s">
        <v>598</v>
      </c>
      <c r="X96" s="21">
        <f t="shared" ref="X96:X97" si="36">(LEFT(W96,LEN(W96)-8))*1000</f>
        <v>2700</v>
      </c>
      <c r="Y96" s="22">
        <v>1699.0</v>
      </c>
      <c r="Z96" s="43" t="s">
        <v>538</v>
      </c>
      <c r="AA96" s="20">
        <v>65058.0</v>
      </c>
      <c r="AB96" s="148"/>
      <c r="AC96" s="12"/>
      <c r="AD96" s="20">
        <f t="shared" ref="AD96:AD97" si="37">AA96</f>
        <v>65058</v>
      </c>
      <c r="AE96" s="148"/>
      <c r="AF96" s="17" t="s">
        <v>389</v>
      </c>
      <c r="AG96" s="16" t="s">
        <v>599</v>
      </c>
      <c r="AH96" s="16" t="s">
        <v>141</v>
      </c>
      <c r="AI96" s="16"/>
      <c r="AJ96" s="16" t="s">
        <v>600</v>
      </c>
      <c r="AK96" s="11" t="s">
        <v>601</v>
      </c>
      <c r="AL96" s="148"/>
      <c r="AM96" s="150" t="s">
        <v>602</v>
      </c>
      <c r="AN96" s="11" t="s">
        <v>1659</v>
      </c>
    </row>
    <row r="97">
      <c r="A97" s="145" t="s">
        <v>528</v>
      </c>
      <c r="B97" s="32" t="s">
        <v>604</v>
      </c>
      <c r="C97" s="11" t="s">
        <v>1660</v>
      </c>
      <c r="D97" s="13">
        <v>45411.0</v>
      </c>
      <c r="E97" s="146"/>
      <c r="F97" s="12" t="s">
        <v>49</v>
      </c>
      <c r="G97" s="11" t="s">
        <v>1661</v>
      </c>
      <c r="H97" s="14">
        <v>100.0</v>
      </c>
      <c r="I97" s="14">
        <v>11.0</v>
      </c>
      <c r="J97" s="16" t="s">
        <v>607</v>
      </c>
      <c r="K97" s="11" t="s">
        <v>1662</v>
      </c>
      <c r="L97" s="12" t="s">
        <v>389</v>
      </c>
      <c r="M97" s="11" t="s">
        <v>1663</v>
      </c>
      <c r="N97" s="16" t="s">
        <v>560</v>
      </c>
      <c r="O97" s="49" t="s">
        <v>1664</v>
      </c>
      <c r="P97" s="14"/>
      <c r="Q97" s="14">
        <v>0.0</v>
      </c>
      <c r="R97" s="14">
        <v>2.0</v>
      </c>
      <c r="S97" s="16" t="s">
        <v>560</v>
      </c>
      <c r="T97" s="16" t="s">
        <v>45</v>
      </c>
      <c r="U97" s="16" t="s">
        <v>538</v>
      </c>
      <c r="V97" s="11" t="s">
        <v>53</v>
      </c>
      <c r="W97" s="20" t="s">
        <v>611</v>
      </c>
      <c r="X97" s="21">
        <f t="shared" si="36"/>
        <v>1850</v>
      </c>
      <c r="Y97" s="22">
        <v>22000.0</v>
      </c>
      <c r="Z97" s="43" t="s">
        <v>538</v>
      </c>
      <c r="AA97" s="20">
        <v>61310.0</v>
      </c>
      <c r="AB97" s="12"/>
      <c r="AC97" s="12"/>
      <c r="AD97" s="20">
        <f t="shared" si="37"/>
        <v>61310</v>
      </c>
      <c r="AE97" s="11">
        <v>28.0</v>
      </c>
      <c r="AF97" s="71"/>
      <c r="AG97" s="16" t="s">
        <v>612</v>
      </c>
      <c r="AH97" s="16" t="s">
        <v>100</v>
      </c>
      <c r="AI97" s="16"/>
      <c r="AJ97" s="16" t="s">
        <v>613</v>
      </c>
      <c r="AK97" s="11" t="s">
        <v>614</v>
      </c>
      <c r="AL97" s="148"/>
      <c r="AM97" s="45" t="s">
        <v>615</v>
      </c>
      <c r="AN97" s="11" t="s">
        <v>1665</v>
      </c>
    </row>
    <row r="98">
      <c r="A98" s="145"/>
      <c r="B98" s="32" t="s">
        <v>1083</v>
      </c>
      <c r="C98" s="12"/>
      <c r="D98" s="74">
        <v>45410.0</v>
      </c>
      <c r="E98" s="146"/>
      <c r="F98" s="12" t="s">
        <v>49</v>
      </c>
      <c r="G98" s="12"/>
      <c r="H98" s="14"/>
      <c r="I98" s="14"/>
      <c r="J98" s="16"/>
      <c r="K98" s="12"/>
      <c r="L98" s="12"/>
      <c r="M98" s="12"/>
      <c r="N98" s="16"/>
      <c r="O98" s="207"/>
      <c r="P98" s="14"/>
      <c r="Q98" s="14"/>
      <c r="R98" s="14"/>
      <c r="S98" s="16"/>
      <c r="T98" s="16"/>
      <c r="U98" s="16"/>
      <c r="V98" s="12"/>
      <c r="W98" s="61"/>
      <c r="X98" s="21"/>
      <c r="Y98" s="152"/>
      <c r="Z98" s="43"/>
      <c r="AA98" s="61"/>
      <c r="AB98" s="12"/>
      <c r="AC98" s="12"/>
      <c r="AD98" s="12"/>
      <c r="AE98" s="12"/>
      <c r="AF98" s="71"/>
      <c r="AG98" s="16" t="s">
        <v>1084</v>
      </c>
      <c r="AH98" s="16" t="s">
        <v>436</v>
      </c>
      <c r="AI98" s="16"/>
      <c r="AJ98" s="16"/>
      <c r="AK98" s="12"/>
      <c r="AL98" s="148"/>
      <c r="AM98" s="45" t="s">
        <v>1085</v>
      </c>
      <c r="AN98" s="12"/>
    </row>
    <row r="99">
      <c r="A99" s="145" t="s">
        <v>528</v>
      </c>
      <c r="B99" s="32" t="s">
        <v>617</v>
      </c>
      <c r="C99" s="23"/>
      <c r="D99" s="42"/>
      <c r="E99" s="42"/>
      <c r="F99" s="151"/>
      <c r="G99" s="151" t="s">
        <v>618</v>
      </c>
      <c r="H99" s="15"/>
      <c r="I99" s="15">
        <f>(E99-D99)</f>
        <v>0</v>
      </c>
      <c r="J99" s="23"/>
      <c r="K99" s="23"/>
      <c r="L99" s="23"/>
      <c r="M99" s="23"/>
      <c r="N99" s="23"/>
      <c r="O99" s="23"/>
      <c r="P99" s="15"/>
      <c r="Q99" s="15"/>
      <c r="R99" s="15"/>
      <c r="S99" s="23"/>
      <c r="T99" s="42"/>
      <c r="U99" s="42"/>
      <c r="V99" s="11" t="s">
        <v>53</v>
      </c>
      <c r="W99" s="20" t="s">
        <v>619</v>
      </c>
      <c r="X99" s="21" t="str">
        <f>LEFT(W99, LEN(W99)-8)</f>
        <v>604</v>
      </c>
      <c r="Y99" s="152"/>
      <c r="Z99" s="52"/>
      <c r="AA99" s="52"/>
      <c r="AB99" s="23"/>
      <c r="AC99" s="12"/>
      <c r="AD99" s="61" t="str">
        <f>AA99</f>
        <v/>
      </c>
      <c r="AE99" s="23"/>
      <c r="AF99" s="17" t="s">
        <v>389</v>
      </c>
      <c r="AG99" s="16" t="s">
        <v>238</v>
      </c>
      <c r="AH99" s="16" t="s">
        <v>141</v>
      </c>
      <c r="AI99" s="16"/>
      <c r="AJ99" s="16" t="s">
        <v>620</v>
      </c>
      <c r="AK99" s="11" t="s">
        <v>621</v>
      </c>
      <c r="AL99" s="148"/>
      <c r="AM99" s="23"/>
      <c r="AN99" s="11" t="s">
        <v>1666</v>
      </c>
    </row>
    <row r="100">
      <c r="A100" s="145"/>
      <c r="B100" s="32" t="s">
        <v>1086</v>
      </c>
      <c r="C100" s="23"/>
      <c r="D100" s="42"/>
      <c r="E100" s="42"/>
      <c r="F100" s="151"/>
      <c r="G100" s="151"/>
      <c r="H100" s="15"/>
      <c r="I100" s="15"/>
      <c r="J100" s="23"/>
      <c r="K100" s="23"/>
      <c r="L100" s="23"/>
      <c r="M100" s="23"/>
      <c r="N100" s="23"/>
      <c r="O100" s="23"/>
      <c r="P100" s="15"/>
      <c r="Q100" s="15"/>
      <c r="R100" s="15"/>
      <c r="S100" s="23"/>
      <c r="T100" s="42"/>
      <c r="U100" s="42"/>
      <c r="V100" s="12"/>
      <c r="W100" s="61"/>
      <c r="X100" s="21"/>
      <c r="Y100" s="152"/>
      <c r="Z100" s="52"/>
      <c r="AA100" s="52"/>
      <c r="AB100" s="23"/>
      <c r="AC100" s="12"/>
      <c r="AD100" s="12"/>
      <c r="AE100" s="23"/>
      <c r="AF100" s="18"/>
      <c r="AG100" s="16"/>
      <c r="AH100" s="16"/>
      <c r="AI100" s="16"/>
      <c r="AJ100" s="16"/>
      <c r="AK100" s="12"/>
      <c r="AL100" s="148"/>
      <c r="AM100" s="23"/>
      <c r="AN100" s="12"/>
    </row>
    <row r="101">
      <c r="A101" s="145" t="s">
        <v>528</v>
      </c>
      <c r="B101" s="32" t="s">
        <v>623</v>
      </c>
      <c r="C101" s="11" t="s">
        <v>624</v>
      </c>
      <c r="D101" s="13">
        <v>45403.0</v>
      </c>
      <c r="E101" s="42">
        <v>45415.0</v>
      </c>
      <c r="F101" s="12" t="s">
        <v>45</v>
      </c>
      <c r="G101" s="11">
        <v>29.0</v>
      </c>
      <c r="H101" s="14">
        <v>29.0</v>
      </c>
      <c r="I101" s="15">
        <f t="shared" ref="I101:I107" si="38">(E101-D101)</f>
        <v>12</v>
      </c>
      <c r="J101" s="11" t="s">
        <v>1667</v>
      </c>
      <c r="K101" s="16" t="s">
        <v>533</v>
      </c>
      <c r="L101" s="153" t="s">
        <v>560</v>
      </c>
      <c r="M101" s="151"/>
      <c r="N101" s="16" t="s">
        <v>560</v>
      </c>
      <c r="O101" s="11" t="s">
        <v>1668</v>
      </c>
      <c r="P101" s="18" t="s">
        <v>67</v>
      </c>
      <c r="Q101" s="17">
        <v>45.0</v>
      </c>
      <c r="R101" s="153"/>
      <c r="S101" s="11" t="s">
        <v>1669</v>
      </c>
      <c r="T101" s="12" t="s">
        <v>49</v>
      </c>
      <c r="U101" s="13">
        <v>45414.0</v>
      </c>
      <c r="V101" s="11" t="s">
        <v>53</v>
      </c>
      <c r="W101" s="153"/>
      <c r="X101" s="21"/>
      <c r="Y101" s="22">
        <v>7632.0</v>
      </c>
      <c r="Z101" s="43" t="s">
        <v>538</v>
      </c>
      <c r="AA101" s="24" t="s">
        <v>628</v>
      </c>
      <c r="AB101" s="148"/>
      <c r="AC101" s="12"/>
      <c r="AD101" s="12"/>
      <c r="AE101" s="148"/>
      <c r="AF101" s="17" t="s">
        <v>389</v>
      </c>
      <c r="AG101" s="16" t="s">
        <v>99</v>
      </c>
      <c r="AH101" s="16" t="s">
        <v>100</v>
      </c>
      <c r="AI101" s="16"/>
      <c r="AJ101" s="16" t="s">
        <v>629</v>
      </c>
      <c r="AK101" s="11" t="s">
        <v>630</v>
      </c>
      <c r="AL101" s="148"/>
      <c r="AM101" s="11" t="s">
        <v>1670</v>
      </c>
      <c r="AN101" s="11" t="s">
        <v>1671</v>
      </c>
    </row>
    <row r="102">
      <c r="A102" s="145" t="s">
        <v>528</v>
      </c>
      <c r="B102" s="32" t="s">
        <v>633</v>
      </c>
      <c r="C102" s="11" t="s">
        <v>545</v>
      </c>
      <c r="D102" s="13">
        <v>45407.0</v>
      </c>
      <c r="E102" s="13">
        <v>45412.0</v>
      </c>
      <c r="F102" s="12" t="s">
        <v>45</v>
      </c>
      <c r="G102" s="49" t="s">
        <v>556</v>
      </c>
      <c r="H102" s="15">
        <f>20*1.5</f>
        <v>30</v>
      </c>
      <c r="I102" s="15">
        <f t="shared" si="38"/>
        <v>5</v>
      </c>
      <c r="J102" s="16" t="s">
        <v>607</v>
      </c>
      <c r="K102" s="16" t="s">
        <v>533</v>
      </c>
      <c r="L102" s="12" t="s">
        <v>560</v>
      </c>
      <c r="M102" s="11" t="s">
        <v>1672</v>
      </c>
      <c r="N102" s="16" t="s">
        <v>560</v>
      </c>
      <c r="O102" s="11" t="s">
        <v>585</v>
      </c>
      <c r="P102" s="18" t="s">
        <v>67</v>
      </c>
      <c r="Q102" s="17">
        <v>24.0</v>
      </c>
      <c r="R102" s="17">
        <v>25.0</v>
      </c>
      <c r="S102" s="16" t="s">
        <v>560</v>
      </c>
      <c r="T102" s="16" t="s">
        <v>45</v>
      </c>
      <c r="U102" s="16" t="s">
        <v>538</v>
      </c>
      <c r="V102" s="11" t="s">
        <v>69</v>
      </c>
      <c r="W102" s="20" t="s">
        <v>1673</v>
      </c>
      <c r="X102" s="21" t="str">
        <f>LEFT(W102, LEN(W102)-8)</f>
        <v>462.8</v>
      </c>
      <c r="Y102" s="22">
        <v>24076.0</v>
      </c>
      <c r="Z102" s="43" t="s">
        <v>538</v>
      </c>
      <c r="AA102" s="24" t="s">
        <v>636</v>
      </c>
      <c r="AB102" s="12"/>
      <c r="AC102" s="12"/>
      <c r="AD102" s="12"/>
      <c r="AE102" s="11">
        <v>43.0</v>
      </c>
      <c r="AF102" s="17" t="s">
        <v>560</v>
      </c>
      <c r="AG102" s="16" t="s">
        <v>637</v>
      </c>
      <c r="AH102" s="16" t="s">
        <v>638</v>
      </c>
      <c r="AI102" s="16"/>
      <c r="AJ102" s="16" t="s">
        <v>639</v>
      </c>
      <c r="AK102" s="11" t="s">
        <v>460</v>
      </c>
      <c r="AL102" s="148"/>
      <c r="AM102" s="150" t="s">
        <v>640</v>
      </c>
      <c r="AN102" s="11" t="s">
        <v>1674</v>
      </c>
    </row>
    <row r="103">
      <c r="A103" s="145" t="s">
        <v>528</v>
      </c>
      <c r="B103" s="32" t="s">
        <v>642</v>
      </c>
      <c r="C103" s="11" t="s">
        <v>643</v>
      </c>
      <c r="D103" s="13">
        <v>45408.0</v>
      </c>
      <c r="E103" s="13">
        <v>45412.0</v>
      </c>
      <c r="F103" s="154" t="s">
        <v>45</v>
      </c>
      <c r="G103" s="155">
        <v>1000.0</v>
      </c>
      <c r="H103" s="14">
        <v>1000.0</v>
      </c>
      <c r="I103" s="15">
        <f t="shared" si="38"/>
        <v>4</v>
      </c>
      <c r="J103" s="11" t="s">
        <v>1675</v>
      </c>
      <c r="K103" s="11" t="s">
        <v>1676</v>
      </c>
      <c r="L103" s="12" t="s">
        <v>389</v>
      </c>
      <c r="M103" s="11" t="s">
        <v>1677</v>
      </c>
      <c r="N103" s="16" t="s">
        <v>560</v>
      </c>
      <c r="O103" s="11" t="s">
        <v>585</v>
      </c>
      <c r="P103" s="18"/>
      <c r="Q103" s="17">
        <v>3.0</v>
      </c>
      <c r="R103" s="17">
        <v>6.0</v>
      </c>
      <c r="S103" s="11" t="s">
        <v>647</v>
      </c>
      <c r="T103" s="16" t="s">
        <v>49</v>
      </c>
      <c r="U103" s="19">
        <v>45408.0</v>
      </c>
      <c r="V103" s="11" t="s">
        <v>69</v>
      </c>
      <c r="W103" s="153"/>
      <c r="X103" s="21"/>
      <c r="Y103" s="22">
        <v>19743.0</v>
      </c>
      <c r="Z103" s="43" t="s">
        <v>538</v>
      </c>
      <c r="AA103" s="24" t="s">
        <v>648</v>
      </c>
      <c r="AB103" s="148"/>
      <c r="AC103" s="12"/>
      <c r="AD103" s="12"/>
      <c r="AE103" s="148"/>
      <c r="AF103" s="17" t="s">
        <v>389</v>
      </c>
      <c r="AG103" s="16" t="s">
        <v>447</v>
      </c>
      <c r="AH103" s="16" t="s">
        <v>448</v>
      </c>
      <c r="AI103" s="16"/>
      <c r="AJ103" s="16" t="s">
        <v>649</v>
      </c>
      <c r="AK103" s="11" t="s">
        <v>650</v>
      </c>
      <c r="AL103" s="148"/>
      <c r="AM103" s="11" t="s">
        <v>1678</v>
      </c>
      <c r="AN103" s="11" t="s">
        <v>1679</v>
      </c>
    </row>
    <row r="104">
      <c r="A104" s="145" t="s">
        <v>528</v>
      </c>
      <c r="B104" s="32" t="s">
        <v>653</v>
      </c>
      <c r="C104" s="11" t="s">
        <v>654</v>
      </c>
      <c r="D104" s="13">
        <v>45386.0</v>
      </c>
      <c r="E104" s="13">
        <v>45415.0</v>
      </c>
      <c r="F104" s="12" t="s">
        <v>45</v>
      </c>
      <c r="G104" s="11">
        <v>150.0</v>
      </c>
      <c r="H104" s="14">
        <v>150.0</v>
      </c>
      <c r="I104" s="15">
        <f t="shared" si="38"/>
        <v>29</v>
      </c>
      <c r="J104" s="16" t="s">
        <v>607</v>
      </c>
      <c r="K104" s="16" t="s">
        <v>533</v>
      </c>
      <c r="L104" s="156" t="s">
        <v>560</v>
      </c>
      <c r="M104" s="71"/>
      <c r="N104" s="16" t="s">
        <v>560</v>
      </c>
      <c r="O104" s="49" t="s">
        <v>1680</v>
      </c>
      <c r="P104" s="14"/>
      <c r="Q104" s="14">
        <v>0.0</v>
      </c>
      <c r="R104" s="14">
        <v>0.0</v>
      </c>
      <c r="S104" s="16" t="s">
        <v>647</v>
      </c>
      <c r="T104" s="12" t="s">
        <v>49</v>
      </c>
      <c r="U104" s="13">
        <v>45412.0</v>
      </c>
      <c r="V104" s="11" t="s">
        <v>53</v>
      </c>
      <c r="W104" s="20" t="s">
        <v>656</v>
      </c>
      <c r="X104" s="21">
        <f t="shared" ref="X104:X105" si="39">(LEFT(W104,LEN(W104)-8))*1000</f>
        <v>2400</v>
      </c>
      <c r="Y104" s="22">
        <v>6600.0</v>
      </c>
      <c r="Z104" s="43" t="s">
        <v>538</v>
      </c>
      <c r="AA104" s="20">
        <v>66358.0</v>
      </c>
      <c r="AB104" s="12"/>
      <c r="AC104" s="12"/>
      <c r="AD104" s="20">
        <f t="shared" ref="AD104:AD105" si="40">AA104</f>
        <v>66358</v>
      </c>
      <c r="AE104" s="11">
        <v>66.0</v>
      </c>
      <c r="AF104" s="17" t="s">
        <v>560</v>
      </c>
      <c r="AG104" s="16" t="s">
        <v>657</v>
      </c>
      <c r="AH104" s="16" t="s">
        <v>112</v>
      </c>
      <c r="AI104" s="16"/>
      <c r="AJ104" s="16" t="s">
        <v>658</v>
      </c>
      <c r="AK104" s="11" t="s">
        <v>659</v>
      </c>
      <c r="AL104" s="148"/>
      <c r="AM104" s="150" t="s">
        <v>660</v>
      </c>
      <c r="AN104" s="11" t="s">
        <v>1681</v>
      </c>
    </row>
    <row r="105">
      <c r="A105" s="145" t="s">
        <v>528</v>
      </c>
      <c r="B105" s="32" t="s">
        <v>662</v>
      </c>
      <c r="C105" s="11" t="s">
        <v>663</v>
      </c>
      <c r="D105" s="13">
        <v>45411.0</v>
      </c>
      <c r="E105" s="13">
        <v>45413.0</v>
      </c>
      <c r="F105" s="12" t="s">
        <v>45</v>
      </c>
      <c r="G105" s="11">
        <v>300.0</v>
      </c>
      <c r="H105" s="14">
        <v>300.0</v>
      </c>
      <c r="I105" s="15">
        <f t="shared" si="38"/>
        <v>2</v>
      </c>
      <c r="J105" s="16" t="s">
        <v>607</v>
      </c>
      <c r="K105" s="11" t="s">
        <v>1682</v>
      </c>
      <c r="L105" s="16" t="s">
        <v>389</v>
      </c>
      <c r="M105" s="23"/>
      <c r="N105" s="16" t="s">
        <v>560</v>
      </c>
      <c r="O105" s="49" t="s">
        <v>1683</v>
      </c>
      <c r="P105" s="18"/>
      <c r="Q105" s="17">
        <v>3.0</v>
      </c>
      <c r="R105" s="17">
        <v>20.0</v>
      </c>
      <c r="S105" s="16" t="s">
        <v>560</v>
      </c>
      <c r="T105" s="16" t="s">
        <v>45</v>
      </c>
      <c r="U105" s="16" t="s">
        <v>538</v>
      </c>
      <c r="V105" s="11" t="s">
        <v>53</v>
      </c>
      <c r="W105" s="20" t="s">
        <v>666</v>
      </c>
      <c r="X105" s="21">
        <f t="shared" si="39"/>
        <v>1600</v>
      </c>
      <c r="Y105" s="22">
        <v>8549.0</v>
      </c>
      <c r="Z105" s="43" t="s">
        <v>538</v>
      </c>
      <c r="AA105" s="20">
        <v>68678.0</v>
      </c>
      <c r="AB105" s="12"/>
      <c r="AC105" s="12"/>
      <c r="AD105" s="20">
        <f t="shared" si="40"/>
        <v>68678</v>
      </c>
      <c r="AE105" s="11">
        <v>70.0</v>
      </c>
      <c r="AF105" s="17" t="s">
        <v>389</v>
      </c>
      <c r="AG105" s="16" t="s">
        <v>667</v>
      </c>
      <c r="AH105" s="16" t="s">
        <v>400</v>
      </c>
      <c r="AI105" s="16"/>
      <c r="AJ105" s="16" t="s">
        <v>668</v>
      </c>
      <c r="AK105" s="11" t="s">
        <v>669</v>
      </c>
      <c r="AL105" s="148"/>
      <c r="AM105" s="11" t="s">
        <v>1684</v>
      </c>
      <c r="AN105" s="150" t="s">
        <v>671</v>
      </c>
    </row>
    <row r="106">
      <c r="A106" s="145" t="s">
        <v>528</v>
      </c>
      <c r="B106" s="32" t="s">
        <v>672</v>
      </c>
      <c r="C106" s="23"/>
      <c r="D106" s="42"/>
      <c r="E106" s="42"/>
      <c r="F106" s="151"/>
      <c r="G106" s="151"/>
      <c r="H106" s="15"/>
      <c r="I106" s="15">
        <f t="shared" si="38"/>
        <v>0</v>
      </c>
      <c r="J106" s="23"/>
      <c r="K106" s="23"/>
      <c r="L106" s="23"/>
      <c r="M106" s="23"/>
      <c r="N106" s="23"/>
      <c r="O106" s="23"/>
      <c r="P106" s="15"/>
      <c r="Q106" s="15"/>
      <c r="R106" s="15"/>
      <c r="S106" s="23"/>
      <c r="T106" s="42"/>
      <c r="U106" s="42"/>
      <c r="V106" s="11" t="s">
        <v>69</v>
      </c>
      <c r="W106" s="20" t="s">
        <v>673</v>
      </c>
      <c r="X106" s="21" t="str">
        <f>LEFT(W106, LEN(W106)-8)</f>
        <v>103</v>
      </c>
      <c r="Y106" s="22">
        <v>12264.0</v>
      </c>
      <c r="Z106" s="43" t="s">
        <v>538</v>
      </c>
      <c r="AA106" s="20" t="s">
        <v>1685</v>
      </c>
      <c r="AB106" s="20">
        <v>7070.0</v>
      </c>
      <c r="AC106" s="20">
        <v>25660.0</v>
      </c>
      <c r="AE106" s="11">
        <v>29.0</v>
      </c>
      <c r="AF106" s="17" t="s">
        <v>389</v>
      </c>
      <c r="AG106" s="16" t="s">
        <v>675</v>
      </c>
      <c r="AH106" s="16" t="s">
        <v>100</v>
      </c>
      <c r="AI106" s="16"/>
      <c r="AJ106" s="16" t="s">
        <v>676</v>
      </c>
      <c r="AK106" s="11" t="s">
        <v>677</v>
      </c>
      <c r="AL106" s="148"/>
      <c r="AM106" s="45" t="s">
        <v>678</v>
      </c>
      <c r="AN106" s="150" t="s">
        <v>679</v>
      </c>
    </row>
    <row r="107">
      <c r="A107" s="145" t="s">
        <v>528</v>
      </c>
      <c r="B107" s="157" t="s">
        <v>680</v>
      </c>
      <c r="C107" s="11" t="s">
        <v>681</v>
      </c>
      <c r="D107" s="13">
        <v>45412.0</v>
      </c>
      <c r="E107" s="19">
        <v>45413.0</v>
      </c>
      <c r="F107" s="153" t="s">
        <v>45</v>
      </c>
      <c r="G107" s="151"/>
      <c r="H107" s="15"/>
      <c r="I107" s="15">
        <f t="shared" si="38"/>
        <v>1</v>
      </c>
      <c r="J107" s="151"/>
      <c r="K107" s="16" t="s">
        <v>533</v>
      </c>
      <c r="L107" s="153" t="s">
        <v>560</v>
      </c>
      <c r="M107" s="151"/>
      <c r="N107" s="16" t="s">
        <v>560</v>
      </c>
      <c r="O107" s="49" t="s">
        <v>682</v>
      </c>
      <c r="P107" s="18"/>
      <c r="Q107" s="17">
        <v>2.0</v>
      </c>
      <c r="R107" s="17">
        <v>4.0</v>
      </c>
      <c r="S107" s="151"/>
      <c r="T107" s="151"/>
      <c r="U107" s="151"/>
      <c r="V107" s="11" t="s">
        <v>69</v>
      </c>
      <c r="W107" s="20" t="s">
        <v>683</v>
      </c>
      <c r="X107" s="21">
        <f>(LEFT(W107,LEN(W107)-8))*1000</f>
        <v>1200</v>
      </c>
      <c r="Y107" s="22">
        <v>40407.0</v>
      </c>
      <c r="Z107" s="43" t="s">
        <v>538</v>
      </c>
      <c r="AA107" s="20" t="s">
        <v>684</v>
      </c>
      <c r="AB107" s="20">
        <v>12600.0</v>
      </c>
      <c r="AC107" s="20">
        <v>36600.0</v>
      </c>
      <c r="AE107" s="11">
        <v>10.0</v>
      </c>
      <c r="AF107" s="17" t="s">
        <v>389</v>
      </c>
      <c r="AG107" s="16" t="s">
        <v>685</v>
      </c>
      <c r="AH107" s="16" t="s">
        <v>74</v>
      </c>
      <c r="AI107" s="16"/>
      <c r="AJ107" s="16" t="s">
        <v>686</v>
      </c>
      <c r="AK107" s="11" t="s">
        <v>687</v>
      </c>
      <c r="AL107" s="148"/>
      <c r="AM107" s="45" t="s">
        <v>688</v>
      </c>
      <c r="AN107" s="158" t="s">
        <v>689</v>
      </c>
    </row>
    <row r="108">
      <c r="A108" s="145"/>
      <c r="B108" s="157" t="s">
        <v>1087</v>
      </c>
      <c r="C108" s="12"/>
      <c r="D108" s="74">
        <v>45421.0</v>
      </c>
      <c r="E108" s="19"/>
      <c r="F108" s="153"/>
      <c r="G108" s="151"/>
      <c r="H108" s="15"/>
      <c r="I108" s="15"/>
      <c r="J108" s="151"/>
      <c r="K108" s="16"/>
      <c r="L108" s="153"/>
      <c r="M108" s="151"/>
      <c r="N108" s="16"/>
      <c r="O108" s="207"/>
      <c r="P108" s="18"/>
      <c r="Q108" s="18"/>
      <c r="R108" s="18"/>
      <c r="S108" s="151"/>
      <c r="T108" s="151"/>
      <c r="U108" s="151"/>
      <c r="V108" s="12"/>
      <c r="W108" s="61"/>
      <c r="X108" s="21"/>
      <c r="Y108" s="152"/>
      <c r="Z108" s="43"/>
      <c r="AA108" s="61"/>
      <c r="AB108" s="61"/>
      <c r="AC108" s="61"/>
      <c r="AE108" s="12"/>
      <c r="AF108" s="18"/>
      <c r="AG108" s="16" t="s">
        <v>685</v>
      </c>
      <c r="AH108" s="16" t="s">
        <v>74</v>
      </c>
      <c r="AI108" s="16"/>
      <c r="AJ108" s="16"/>
      <c r="AK108" s="12"/>
      <c r="AL108" s="148"/>
      <c r="AM108" s="11" t="s">
        <v>1088</v>
      </c>
      <c r="AN108" s="230"/>
    </row>
    <row r="109">
      <c r="A109" s="145" t="s">
        <v>528</v>
      </c>
      <c r="B109" s="157" t="s">
        <v>690</v>
      </c>
      <c r="C109" s="16" t="s">
        <v>691</v>
      </c>
      <c r="D109" s="13">
        <v>45411.0</v>
      </c>
      <c r="E109" s="146" t="s">
        <v>692</v>
      </c>
      <c r="F109" s="12" t="s">
        <v>49</v>
      </c>
      <c r="G109" s="11">
        <v>70.0</v>
      </c>
      <c r="H109" s="14">
        <v>70.0</v>
      </c>
      <c r="I109" s="14">
        <v>11.0</v>
      </c>
      <c r="J109" s="148"/>
      <c r="K109" s="11" t="s">
        <v>1686</v>
      </c>
      <c r="L109" s="159" t="s">
        <v>389</v>
      </c>
      <c r="M109" s="148"/>
      <c r="N109" s="16" t="s">
        <v>560</v>
      </c>
      <c r="O109" s="49" t="s">
        <v>1687</v>
      </c>
      <c r="P109" s="160"/>
      <c r="Q109" s="160"/>
      <c r="R109" s="160"/>
      <c r="S109" s="11" t="s">
        <v>389</v>
      </c>
      <c r="T109" s="12" t="s">
        <v>49</v>
      </c>
      <c r="U109" s="13">
        <v>45411.0</v>
      </c>
      <c r="V109" s="11" t="s">
        <v>69</v>
      </c>
      <c r="W109" s="147" t="s">
        <v>695</v>
      </c>
      <c r="X109" s="21"/>
      <c r="Y109" s="22">
        <v>28661.0</v>
      </c>
      <c r="Z109" s="43" t="s">
        <v>538</v>
      </c>
      <c r="AA109" s="20">
        <v>12522.0</v>
      </c>
      <c r="AB109" s="12"/>
      <c r="AC109" s="12"/>
      <c r="AD109" s="20">
        <f>AA109</f>
        <v>12522</v>
      </c>
      <c r="AE109" s="11">
        <v>25.0</v>
      </c>
      <c r="AF109" s="17" t="s">
        <v>560</v>
      </c>
      <c r="AG109" s="16" t="s">
        <v>696</v>
      </c>
      <c r="AH109" s="16" t="s">
        <v>154</v>
      </c>
      <c r="AI109" s="16"/>
      <c r="AJ109" s="16" t="s">
        <v>697</v>
      </c>
      <c r="AK109" s="11" t="s">
        <v>698</v>
      </c>
      <c r="AL109" s="148"/>
      <c r="AM109" s="161" t="s">
        <v>699</v>
      </c>
      <c r="AN109" s="162" t="s">
        <v>1688</v>
      </c>
    </row>
    <row r="110">
      <c r="A110" s="145"/>
      <c r="B110" s="157" t="s">
        <v>1089</v>
      </c>
      <c r="C110" s="16"/>
      <c r="D110" s="74">
        <v>45418.0</v>
      </c>
      <c r="E110" s="146"/>
      <c r="F110" s="12"/>
      <c r="G110" s="12"/>
      <c r="H110" s="14"/>
      <c r="I110" s="14"/>
      <c r="J110" s="148"/>
      <c r="K110" s="12"/>
      <c r="L110" s="159"/>
      <c r="M110" s="148"/>
      <c r="N110" s="16"/>
      <c r="O110" s="207"/>
      <c r="P110" s="160"/>
      <c r="Q110" s="160"/>
      <c r="R110" s="160"/>
      <c r="S110" s="12"/>
      <c r="T110" s="12"/>
      <c r="U110" s="74"/>
      <c r="V110" s="12"/>
      <c r="W110" s="172"/>
      <c r="X110" s="21"/>
      <c r="Y110" s="152"/>
      <c r="Z110" s="43"/>
      <c r="AA110" s="61"/>
      <c r="AB110" s="12"/>
      <c r="AC110" s="29"/>
      <c r="AD110" s="12"/>
      <c r="AE110" s="12"/>
      <c r="AF110" s="18"/>
      <c r="AG110" s="16" t="s">
        <v>1090</v>
      </c>
      <c r="AH110" s="16" t="s">
        <v>154</v>
      </c>
      <c r="AI110" s="16"/>
      <c r="AJ110" s="16"/>
      <c r="AK110" s="12"/>
      <c r="AL110" s="148"/>
      <c r="AM110" s="161" t="s">
        <v>1091</v>
      </c>
      <c r="AN110" s="162"/>
    </row>
    <row r="111">
      <c r="A111" s="145" t="s">
        <v>528</v>
      </c>
      <c r="B111" s="157" t="s">
        <v>701</v>
      </c>
      <c r="C111" s="11" t="s">
        <v>702</v>
      </c>
      <c r="D111" s="13">
        <v>45411.0</v>
      </c>
      <c r="E111" s="13">
        <v>45415.0</v>
      </c>
      <c r="F111" s="159" t="s">
        <v>45</v>
      </c>
      <c r="G111" s="148"/>
      <c r="H111" s="15"/>
      <c r="I111" s="15">
        <f t="shared" ref="I111:I113" si="41">(E111-D111)</f>
        <v>4</v>
      </c>
      <c r="J111" s="16" t="s">
        <v>703</v>
      </c>
      <c r="K111" s="16" t="s">
        <v>533</v>
      </c>
      <c r="L111" s="16" t="s">
        <v>560</v>
      </c>
      <c r="M111" s="23"/>
      <c r="N111" s="11" t="s">
        <v>560</v>
      </c>
      <c r="O111" s="16" t="s">
        <v>704</v>
      </c>
      <c r="P111" s="18" t="s">
        <v>705</v>
      </c>
      <c r="Q111" s="17">
        <v>0.0</v>
      </c>
      <c r="R111" s="14">
        <v>0.0</v>
      </c>
      <c r="S111" s="11" t="s">
        <v>1689</v>
      </c>
      <c r="T111" s="12" t="s">
        <v>123</v>
      </c>
      <c r="U111" s="13">
        <v>45413.0</v>
      </c>
      <c r="V111" s="11" t="s">
        <v>69</v>
      </c>
      <c r="W111" s="147" t="s">
        <v>695</v>
      </c>
      <c r="X111" s="21"/>
      <c r="Y111" s="22">
        <v>22903.0</v>
      </c>
      <c r="Z111" s="43" t="s">
        <v>538</v>
      </c>
      <c r="AA111" s="20" t="s">
        <v>707</v>
      </c>
      <c r="AB111" s="20">
        <v>14436.0</v>
      </c>
      <c r="AC111" s="163">
        <v>48636.0</v>
      </c>
      <c r="AD111" s="61"/>
      <c r="AE111" s="11">
        <v>13.0</v>
      </c>
      <c r="AF111" s="17" t="s">
        <v>560</v>
      </c>
      <c r="AG111" s="16" t="s">
        <v>708</v>
      </c>
      <c r="AH111" s="16" t="s">
        <v>154</v>
      </c>
      <c r="AI111" s="16"/>
      <c r="AJ111" s="16" t="s">
        <v>709</v>
      </c>
      <c r="AK111" s="11" t="s">
        <v>710</v>
      </c>
      <c r="AL111" s="25" t="s">
        <v>1690</v>
      </c>
      <c r="AM111" s="11" t="s">
        <v>1691</v>
      </c>
      <c r="AN111" s="164" t="s">
        <v>713</v>
      </c>
    </row>
    <row r="112">
      <c r="A112" s="145" t="s">
        <v>528</v>
      </c>
      <c r="B112" s="157" t="s">
        <v>714</v>
      </c>
      <c r="C112" s="11" t="s">
        <v>715</v>
      </c>
      <c r="D112" s="13">
        <v>45404.0</v>
      </c>
      <c r="E112" s="13">
        <v>45427.0</v>
      </c>
      <c r="F112" s="159" t="s">
        <v>45</v>
      </c>
      <c r="G112" s="11">
        <v>250.0</v>
      </c>
      <c r="H112" s="14">
        <v>250.0</v>
      </c>
      <c r="I112" s="15">
        <f t="shared" si="41"/>
        <v>23</v>
      </c>
      <c r="J112" s="11" t="s">
        <v>1692</v>
      </c>
      <c r="K112" s="11" t="s">
        <v>1693</v>
      </c>
      <c r="L112" s="16" t="s">
        <v>389</v>
      </c>
      <c r="M112" s="23"/>
      <c r="N112" s="16" t="s">
        <v>560</v>
      </c>
      <c r="O112" s="53" t="s">
        <v>718</v>
      </c>
      <c r="P112" s="18" t="s">
        <v>120</v>
      </c>
      <c r="Q112" s="17">
        <v>0.0</v>
      </c>
      <c r="R112" s="14">
        <v>0.0</v>
      </c>
      <c r="S112" s="11" t="s">
        <v>1694</v>
      </c>
      <c r="T112" s="12" t="s">
        <v>123</v>
      </c>
      <c r="U112" s="13">
        <v>45413.0</v>
      </c>
      <c r="V112" s="11" t="s">
        <v>69</v>
      </c>
      <c r="W112" s="147" t="s">
        <v>695</v>
      </c>
      <c r="X112" s="21"/>
      <c r="Y112" s="22">
        <v>33078.0</v>
      </c>
      <c r="Z112" s="43" t="s">
        <v>538</v>
      </c>
      <c r="AA112" s="20" t="s">
        <v>720</v>
      </c>
      <c r="AB112" s="20">
        <v>5721.0</v>
      </c>
      <c r="AC112" s="163">
        <v>20598.0</v>
      </c>
      <c r="AD112" s="61"/>
      <c r="AE112" s="11">
        <v>40.0</v>
      </c>
      <c r="AF112" s="17" t="s">
        <v>560</v>
      </c>
      <c r="AG112" s="16" t="s">
        <v>721</v>
      </c>
      <c r="AH112" s="16" t="s">
        <v>154</v>
      </c>
      <c r="AI112" s="16"/>
      <c r="AJ112" s="16" t="s">
        <v>722</v>
      </c>
      <c r="AK112" s="11" t="s">
        <v>723</v>
      </c>
      <c r="AL112" s="25" t="s">
        <v>1695</v>
      </c>
      <c r="AM112" s="150" t="s">
        <v>725</v>
      </c>
      <c r="AN112" s="165" t="s">
        <v>1696</v>
      </c>
    </row>
    <row r="113">
      <c r="A113" s="145" t="s">
        <v>528</v>
      </c>
      <c r="B113" s="157" t="s">
        <v>727</v>
      </c>
      <c r="C113" s="166" t="s">
        <v>728</v>
      </c>
      <c r="D113" s="13">
        <v>45408.0</v>
      </c>
      <c r="E113" s="13">
        <v>45414.0</v>
      </c>
      <c r="F113" s="159" t="s">
        <v>45</v>
      </c>
      <c r="G113" s="159" t="s">
        <v>729</v>
      </c>
      <c r="H113" s="167">
        <v>1000.0</v>
      </c>
      <c r="I113" s="15">
        <f t="shared" si="41"/>
        <v>6</v>
      </c>
      <c r="J113" s="148"/>
      <c r="K113" s="11" t="s">
        <v>1697</v>
      </c>
      <c r="L113" s="16" t="s">
        <v>389</v>
      </c>
      <c r="M113" s="23"/>
      <c r="N113" s="11" t="s">
        <v>560</v>
      </c>
      <c r="O113" s="16" t="s">
        <v>731</v>
      </c>
      <c r="P113" s="168" t="s">
        <v>67</v>
      </c>
      <c r="Q113" s="160"/>
      <c r="R113" s="17">
        <v>209.0</v>
      </c>
      <c r="S113" s="16" t="s">
        <v>560</v>
      </c>
      <c r="T113" s="16" t="s">
        <v>45</v>
      </c>
      <c r="U113" s="42"/>
      <c r="V113" s="11" t="s">
        <v>69</v>
      </c>
      <c r="W113" s="147" t="s">
        <v>695</v>
      </c>
      <c r="X113" s="21"/>
      <c r="Y113" s="22">
        <v>33040.0</v>
      </c>
      <c r="Z113" s="43" t="s">
        <v>538</v>
      </c>
      <c r="AA113" s="20" t="s">
        <v>732</v>
      </c>
      <c r="AB113" s="20">
        <v>15154.0</v>
      </c>
      <c r="AC113" s="163">
        <v>57281.0</v>
      </c>
      <c r="AD113" s="61"/>
      <c r="AE113" s="148"/>
      <c r="AF113" s="17" t="s">
        <v>560</v>
      </c>
      <c r="AG113" s="16" t="s">
        <v>477</v>
      </c>
      <c r="AH113" s="16" t="s">
        <v>154</v>
      </c>
      <c r="AI113" s="16"/>
      <c r="AJ113" s="16" t="s">
        <v>733</v>
      </c>
      <c r="AK113" s="11" t="s">
        <v>734</v>
      </c>
      <c r="AL113" s="148"/>
      <c r="AM113" s="150" t="s">
        <v>735</v>
      </c>
      <c r="AN113" s="164" t="s">
        <v>713</v>
      </c>
    </row>
    <row r="114">
      <c r="A114" s="145" t="s">
        <v>528</v>
      </c>
      <c r="B114" s="157" t="s">
        <v>736</v>
      </c>
      <c r="C114" s="11" t="s">
        <v>737</v>
      </c>
      <c r="D114" s="13">
        <v>45413.0</v>
      </c>
      <c r="E114" s="13" t="s">
        <v>692</v>
      </c>
      <c r="F114" s="12" t="s">
        <v>49</v>
      </c>
      <c r="G114" s="49" t="s">
        <v>738</v>
      </c>
      <c r="H114" s="14">
        <f>105*1.5</f>
        <v>157.5</v>
      </c>
      <c r="I114" s="14">
        <v>14.0</v>
      </c>
      <c r="J114" s="11" t="s">
        <v>1698</v>
      </c>
      <c r="K114" s="16" t="s">
        <v>740</v>
      </c>
      <c r="L114" s="16" t="s">
        <v>560</v>
      </c>
      <c r="M114" s="23"/>
      <c r="N114" s="11" t="s">
        <v>560</v>
      </c>
      <c r="O114" s="38" t="s">
        <v>741</v>
      </c>
      <c r="P114" s="14"/>
      <c r="Q114" s="14">
        <v>0.0</v>
      </c>
      <c r="R114" s="14">
        <v>0.0</v>
      </c>
      <c r="S114" s="51" t="s">
        <v>1699</v>
      </c>
      <c r="T114" s="12" t="s">
        <v>49</v>
      </c>
      <c r="U114" s="13">
        <v>45419.0</v>
      </c>
      <c r="V114" s="11" t="s">
        <v>69</v>
      </c>
      <c r="W114" s="147" t="s">
        <v>695</v>
      </c>
      <c r="X114" s="21"/>
      <c r="Y114" s="22">
        <v>23460.0</v>
      </c>
      <c r="Z114" s="43" t="s">
        <v>538</v>
      </c>
      <c r="AA114" s="61"/>
      <c r="AB114" s="169">
        <v>13752.0</v>
      </c>
      <c r="AC114" s="169">
        <v>46326.0</v>
      </c>
      <c r="AD114" s="170"/>
      <c r="AE114" s="148"/>
      <c r="AF114" s="17" t="s">
        <v>560</v>
      </c>
      <c r="AG114" s="16" t="s">
        <v>743</v>
      </c>
      <c r="AH114" s="16" t="s">
        <v>154</v>
      </c>
      <c r="AI114" s="16"/>
      <c r="AJ114" s="16" t="s">
        <v>744</v>
      </c>
      <c r="AK114" s="11" t="s">
        <v>745</v>
      </c>
      <c r="AL114" s="148"/>
      <c r="AM114" s="23"/>
      <c r="AN114" s="171" t="s">
        <v>1700</v>
      </c>
    </row>
    <row r="115">
      <c r="A115" s="145"/>
      <c r="B115" s="157" t="s">
        <v>1092</v>
      </c>
      <c r="C115" s="12"/>
      <c r="D115" s="74">
        <v>45413.0</v>
      </c>
      <c r="E115" s="74"/>
      <c r="F115" s="12"/>
      <c r="G115" s="207"/>
      <c r="H115" s="14"/>
      <c r="I115" s="14"/>
      <c r="J115" s="12"/>
      <c r="K115" s="16"/>
      <c r="L115" s="16"/>
      <c r="M115" s="23"/>
      <c r="N115" s="12"/>
      <c r="O115" s="38"/>
      <c r="P115" s="14"/>
      <c r="Q115" s="14"/>
      <c r="R115" s="14"/>
      <c r="S115" s="208"/>
      <c r="T115" s="12"/>
      <c r="U115" s="74"/>
      <c r="V115" s="12"/>
      <c r="W115" s="172"/>
      <c r="X115" s="21"/>
      <c r="Y115" s="152"/>
      <c r="Z115" s="43"/>
      <c r="AA115" s="61"/>
      <c r="AB115" s="148"/>
      <c r="AC115" s="12"/>
      <c r="AD115" s="170"/>
      <c r="AE115" s="148"/>
      <c r="AF115" s="18"/>
      <c r="AG115" s="16" t="s">
        <v>1065</v>
      </c>
      <c r="AH115" s="16" t="s">
        <v>154</v>
      </c>
      <c r="AI115" s="16"/>
      <c r="AJ115" s="16"/>
      <c r="AK115" s="12"/>
      <c r="AL115" s="148"/>
      <c r="AM115" s="45" t="s">
        <v>1093</v>
      </c>
      <c r="AN115" s="171"/>
    </row>
    <row r="116">
      <c r="A116" s="145"/>
      <c r="B116" s="157" t="s">
        <v>1094</v>
      </c>
      <c r="C116" s="12"/>
      <c r="D116" s="74">
        <v>45425.0</v>
      </c>
      <c r="E116" s="74"/>
      <c r="F116" s="12"/>
      <c r="G116" s="207"/>
      <c r="H116" s="14"/>
      <c r="I116" s="14"/>
      <c r="J116" s="12"/>
      <c r="K116" s="16"/>
      <c r="L116" s="16"/>
      <c r="M116" s="23"/>
      <c r="N116" s="12"/>
      <c r="O116" s="38"/>
      <c r="P116" s="14"/>
      <c r="Q116" s="14"/>
      <c r="R116" s="14"/>
      <c r="S116" s="208"/>
      <c r="T116" s="12"/>
      <c r="U116" s="74"/>
      <c r="V116" s="12"/>
      <c r="W116" s="172"/>
      <c r="X116" s="21"/>
      <c r="Y116" s="152"/>
      <c r="Z116" s="43"/>
      <c r="AA116" s="61"/>
      <c r="AB116" s="148"/>
      <c r="AC116" s="12"/>
      <c r="AD116" s="170"/>
      <c r="AE116" s="148"/>
      <c r="AF116" s="18"/>
      <c r="AG116" s="16" t="s">
        <v>539</v>
      </c>
      <c r="AH116" s="16" t="s">
        <v>154</v>
      </c>
      <c r="AI116" s="16"/>
      <c r="AJ116" s="16"/>
      <c r="AK116" s="12"/>
      <c r="AL116" s="148"/>
      <c r="AM116" s="11" t="s">
        <v>1095</v>
      </c>
      <c r="AN116" s="171"/>
    </row>
    <row r="117">
      <c r="A117" s="145" t="s">
        <v>528</v>
      </c>
      <c r="B117" s="157" t="s">
        <v>747</v>
      </c>
      <c r="C117" s="11" t="s">
        <v>748</v>
      </c>
      <c r="D117" s="13">
        <v>45411.0</v>
      </c>
      <c r="E117" s="13">
        <v>45419.0</v>
      </c>
      <c r="F117" s="16" t="s">
        <v>45</v>
      </c>
      <c r="G117" s="23"/>
      <c r="H117" s="15"/>
      <c r="I117" s="15">
        <f t="shared" ref="I117:I118" si="42">(E117-D117)</f>
        <v>8</v>
      </c>
      <c r="J117" s="23"/>
      <c r="K117" s="11" t="s">
        <v>1701</v>
      </c>
      <c r="L117" s="16" t="s">
        <v>389</v>
      </c>
      <c r="M117" s="23"/>
      <c r="N117" s="11" t="s">
        <v>560</v>
      </c>
      <c r="O117" s="11" t="s">
        <v>585</v>
      </c>
      <c r="P117" s="168" t="s">
        <v>67</v>
      </c>
      <c r="Q117" s="17">
        <v>0.0</v>
      </c>
      <c r="R117" s="14">
        <v>0.0</v>
      </c>
      <c r="S117" s="16" t="s">
        <v>389</v>
      </c>
      <c r="T117" s="12" t="s">
        <v>49</v>
      </c>
      <c r="U117" s="13">
        <v>45415.0</v>
      </c>
      <c r="V117" s="11" t="s">
        <v>53</v>
      </c>
      <c r="W117" s="20" t="s">
        <v>750</v>
      </c>
      <c r="X117" s="21">
        <f>(LEFT(W117,LEN(W117)-8))*1000</f>
        <v>10300</v>
      </c>
      <c r="Y117" s="22">
        <v>7512.0</v>
      </c>
      <c r="Z117" s="43" t="s">
        <v>538</v>
      </c>
      <c r="AA117" s="20">
        <v>63801.0</v>
      </c>
      <c r="AB117" s="12"/>
      <c r="AC117" s="12"/>
      <c r="AD117" s="20">
        <f t="shared" ref="AD117:AD118" si="43">AA117</f>
        <v>63801</v>
      </c>
      <c r="AE117" s="11">
        <v>37.0</v>
      </c>
      <c r="AF117" s="17" t="s">
        <v>389</v>
      </c>
      <c r="AG117" s="16" t="s">
        <v>224</v>
      </c>
      <c r="AH117" s="16" t="s">
        <v>225</v>
      </c>
      <c r="AI117" s="16"/>
      <c r="AJ117" s="16" t="s">
        <v>751</v>
      </c>
      <c r="AK117" s="11" t="s">
        <v>752</v>
      </c>
      <c r="AL117" s="148"/>
      <c r="AM117" s="150" t="s">
        <v>753</v>
      </c>
      <c r="AN117" s="150" t="s">
        <v>754</v>
      </c>
    </row>
    <row r="118">
      <c r="A118" s="145" t="s">
        <v>528</v>
      </c>
      <c r="B118" s="157" t="s">
        <v>755</v>
      </c>
      <c r="C118" s="23"/>
      <c r="D118" s="13">
        <v>45407.0</v>
      </c>
      <c r="E118" s="74">
        <v>45422.0</v>
      </c>
      <c r="F118" s="12" t="s">
        <v>49</v>
      </c>
      <c r="G118" s="11" t="s">
        <v>756</v>
      </c>
      <c r="H118" s="14">
        <v>100.0</v>
      </c>
      <c r="I118" s="15">
        <f t="shared" si="42"/>
        <v>15</v>
      </c>
      <c r="J118" s="23"/>
      <c r="K118" s="23"/>
      <c r="L118" s="23"/>
      <c r="M118" s="23"/>
      <c r="N118" s="11" t="s">
        <v>560</v>
      </c>
      <c r="O118" s="16" t="s">
        <v>585</v>
      </c>
      <c r="P118" s="168" t="s">
        <v>67</v>
      </c>
      <c r="Q118" s="15"/>
      <c r="R118" s="17">
        <v>40.0</v>
      </c>
      <c r="S118" s="16" t="s">
        <v>647</v>
      </c>
      <c r="T118" s="12" t="s">
        <v>49</v>
      </c>
      <c r="U118" s="13">
        <v>45410.0</v>
      </c>
      <c r="V118" s="11" t="s">
        <v>69</v>
      </c>
      <c r="W118" s="61"/>
      <c r="X118" s="21"/>
      <c r="Y118" s="152"/>
      <c r="Z118" s="43" t="s">
        <v>538</v>
      </c>
      <c r="AA118" s="172"/>
      <c r="AB118" s="172"/>
      <c r="AC118" s="12"/>
      <c r="AD118" s="61" t="str">
        <f t="shared" si="43"/>
        <v/>
      </c>
      <c r="AE118" s="172"/>
      <c r="AF118" s="18"/>
      <c r="AG118" s="16" t="s">
        <v>87</v>
      </c>
      <c r="AH118" s="16" t="s">
        <v>88</v>
      </c>
      <c r="AI118" s="16"/>
      <c r="AJ118" s="16"/>
      <c r="AK118" s="12"/>
      <c r="AL118" s="148"/>
      <c r="AM118" s="45" t="s">
        <v>757</v>
      </c>
      <c r="AN118" s="173"/>
    </row>
    <row r="119">
      <c r="A119" s="145"/>
      <c r="B119" s="157" t="s">
        <v>1096</v>
      </c>
      <c r="C119" s="23"/>
      <c r="D119" s="74">
        <v>45407.0</v>
      </c>
      <c r="E119" s="74"/>
      <c r="F119" s="12"/>
      <c r="G119" s="12"/>
      <c r="H119" s="14"/>
      <c r="I119" s="15"/>
      <c r="J119" s="23"/>
      <c r="K119" s="23"/>
      <c r="L119" s="23"/>
      <c r="M119" s="23"/>
      <c r="N119" s="12"/>
      <c r="O119" s="16"/>
      <c r="P119" s="168"/>
      <c r="Q119" s="15"/>
      <c r="R119" s="18"/>
      <c r="S119" s="16"/>
      <c r="T119" s="12"/>
      <c r="U119" s="74"/>
      <c r="V119" s="12"/>
      <c r="W119" s="61"/>
      <c r="X119" s="21"/>
      <c r="Y119" s="152"/>
      <c r="Z119" s="43"/>
      <c r="AA119" s="172"/>
      <c r="AB119" s="172"/>
      <c r="AC119" s="12"/>
      <c r="AD119" s="29"/>
      <c r="AE119" s="172"/>
      <c r="AF119" s="18"/>
      <c r="AG119" s="16" t="s">
        <v>637</v>
      </c>
      <c r="AH119" s="16" t="s">
        <v>638</v>
      </c>
      <c r="AI119" s="16"/>
      <c r="AJ119" s="16"/>
      <c r="AK119" s="12"/>
      <c r="AL119" s="148"/>
      <c r="AM119" s="45" t="s">
        <v>1097</v>
      </c>
      <c r="AN119" s="173"/>
    </row>
    <row r="120">
      <c r="A120" s="145" t="s">
        <v>528</v>
      </c>
      <c r="B120" s="157" t="s">
        <v>758</v>
      </c>
      <c r="C120" s="11" t="s">
        <v>759</v>
      </c>
      <c r="D120" s="13">
        <v>45407.0</v>
      </c>
      <c r="E120" s="74">
        <v>45422.0</v>
      </c>
      <c r="F120" s="16" t="s">
        <v>49</v>
      </c>
      <c r="G120" s="23"/>
      <c r="H120" s="15"/>
      <c r="I120" s="15">
        <f t="shared" ref="I120:I121" si="44">(E120-D120)</f>
        <v>15</v>
      </c>
      <c r="J120" s="23"/>
      <c r="K120" s="16" t="s">
        <v>740</v>
      </c>
      <c r="L120" s="16" t="s">
        <v>560</v>
      </c>
      <c r="M120" s="23"/>
      <c r="N120" s="11" t="s">
        <v>560</v>
      </c>
      <c r="O120" s="51" t="s">
        <v>585</v>
      </c>
      <c r="P120" s="168" t="s">
        <v>67</v>
      </c>
      <c r="Q120" s="17">
        <v>7.0</v>
      </c>
      <c r="R120" s="17">
        <v>9.0</v>
      </c>
      <c r="S120" s="16" t="s">
        <v>560</v>
      </c>
      <c r="T120" s="16" t="s">
        <v>45</v>
      </c>
      <c r="U120" s="16" t="s">
        <v>538</v>
      </c>
      <c r="V120" s="11" t="s">
        <v>69</v>
      </c>
      <c r="W120" s="174"/>
      <c r="X120" s="21"/>
      <c r="Y120" s="22">
        <v>34552.0</v>
      </c>
      <c r="Z120" s="52"/>
      <c r="AA120" s="20" t="s">
        <v>760</v>
      </c>
      <c r="AB120" s="20">
        <v>6381.0</v>
      </c>
      <c r="AC120" s="20">
        <v>28658.0</v>
      </c>
      <c r="AE120" s="172"/>
      <c r="AF120" s="17" t="s">
        <v>389</v>
      </c>
      <c r="AG120" s="16" t="s">
        <v>761</v>
      </c>
      <c r="AH120" s="16" t="s">
        <v>282</v>
      </c>
      <c r="AI120" s="16"/>
      <c r="AJ120" s="16" t="s">
        <v>762</v>
      </c>
      <c r="AK120" s="11" t="s">
        <v>541</v>
      </c>
      <c r="AL120" s="25" t="s">
        <v>1702</v>
      </c>
      <c r="AM120" s="23"/>
      <c r="AN120" s="11" t="s">
        <v>1703</v>
      </c>
    </row>
    <row r="121">
      <c r="A121" s="145" t="s">
        <v>528</v>
      </c>
      <c r="B121" s="157" t="s">
        <v>765</v>
      </c>
      <c r="C121" s="11" t="s">
        <v>766</v>
      </c>
      <c r="D121" s="13">
        <v>45411.0</v>
      </c>
      <c r="E121" s="13">
        <v>45411.0</v>
      </c>
      <c r="F121" s="12" t="s">
        <v>45</v>
      </c>
      <c r="G121" s="11">
        <v>25.0</v>
      </c>
      <c r="H121" s="14">
        <v>25.0</v>
      </c>
      <c r="I121" s="15">
        <f t="shared" si="44"/>
        <v>0</v>
      </c>
      <c r="J121" s="23"/>
      <c r="K121" s="16" t="s">
        <v>740</v>
      </c>
      <c r="L121" s="16" t="s">
        <v>560</v>
      </c>
      <c r="M121" s="23"/>
      <c r="N121" s="11" t="s">
        <v>560</v>
      </c>
      <c r="O121" s="11" t="s">
        <v>585</v>
      </c>
      <c r="P121" s="168" t="s">
        <v>67</v>
      </c>
      <c r="Q121" s="15"/>
      <c r="R121" s="17">
        <v>16.0</v>
      </c>
      <c r="S121" s="23"/>
      <c r="T121" s="16" t="s">
        <v>49</v>
      </c>
      <c r="U121" s="42"/>
      <c r="V121" s="67" t="s">
        <v>69</v>
      </c>
      <c r="W121" s="174"/>
      <c r="X121" s="21"/>
      <c r="Y121" s="22">
        <v>30714.0</v>
      </c>
      <c r="Z121" s="52"/>
      <c r="AA121" s="20" t="s">
        <v>1704</v>
      </c>
      <c r="AB121" s="20">
        <v>11180.0</v>
      </c>
      <c r="AC121" s="20">
        <v>30220.0</v>
      </c>
      <c r="AE121" s="11">
        <v>6.0</v>
      </c>
      <c r="AF121" s="17" t="s">
        <v>389</v>
      </c>
      <c r="AG121" s="16" t="s">
        <v>768</v>
      </c>
      <c r="AH121" s="16" t="s">
        <v>259</v>
      </c>
      <c r="AI121" s="16"/>
      <c r="AJ121" s="16" t="s">
        <v>769</v>
      </c>
      <c r="AK121" s="11" t="s">
        <v>770</v>
      </c>
      <c r="AL121" s="148"/>
      <c r="AM121" s="23"/>
      <c r="AN121" s="23"/>
    </row>
    <row r="122">
      <c r="A122" s="145"/>
      <c r="B122" s="157" t="s">
        <v>1098</v>
      </c>
      <c r="C122" s="12"/>
      <c r="D122" s="74"/>
      <c r="E122" s="74"/>
      <c r="F122" s="12"/>
      <c r="G122" s="12"/>
      <c r="H122" s="14"/>
      <c r="I122" s="15"/>
      <c r="J122" s="23"/>
      <c r="K122" s="16"/>
      <c r="L122" s="16"/>
      <c r="M122" s="23"/>
      <c r="N122" s="12"/>
      <c r="O122" s="12"/>
      <c r="P122" s="168"/>
      <c r="Q122" s="15"/>
      <c r="R122" s="18"/>
      <c r="S122" s="23"/>
      <c r="T122" s="16"/>
      <c r="U122" s="42"/>
      <c r="V122" s="55"/>
      <c r="W122" s="174"/>
      <c r="X122" s="21"/>
      <c r="Y122" s="152"/>
      <c r="Z122" s="52"/>
      <c r="AA122" s="61"/>
      <c r="AB122" s="61"/>
      <c r="AC122" s="61"/>
      <c r="AE122" s="12"/>
      <c r="AF122" s="18"/>
      <c r="AG122" s="16"/>
      <c r="AH122" s="16"/>
      <c r="AI122" s="16"/>
      <c r="AJ122" s="16"/>
      <c r="AK122" s="12"/>
      <c r="AL122" s="148"/>
      <c r="AM122" s="23"/>
      <c r="AN122" s="23"/>
    </row>
    <row r="123">
      <c r="A123" s="145" t="s">
        <v>528</v>
      </c>
      <c r="B123" s="157" t="s">
        <v>771</v>
      </c>
      <c r="C123" s="11" t="s">
        <v>545</v>
      </c>
      <c r="D123" s="13">
        <v>45408.0</v>
      </c>
      <c r="E123" s="13">
        <v>45422.0</v>
      </c>
      <c r="F123" s="16" t="s">
        <v>45</v>
      </c>
      <c r="G123" s="23"/>
      <c r="H123" s="15"/>
      <c r="I123" s="15">
        <f>(E123-D123)</f>
        <v>14</v>
      </c>
      <c r="J123" s="23"/>
      <c r="K123" s="23"/>
      <c r="L123" s="23"/>
      <c r="M123" s="23"/>
      <c r="N123" s="23"/>
      <c r="O123" s="23"/>
      <c r="P123" s="18"/>
      <c r="Q123" s="18"/>
      <c r="R123" s="17">
        <v>2.0</v>
      </c>
      <c r="S123" s="16" t="s">
        <v>389</v>
      </c>
      <c r="T123" s="74"/>
      <c r="U123" s="13">
        <v>45409.0</v>
      </c>
      <c r="V123" s="11" t="s">
        <v>69</v>
      </c>
      <c r="W123" s="20" t="s">
        <v>772</v>
      </c>
      <c r="X123" s="21">
        <f>(LEFT(W123,LEN(W123)-8))*1000</f>
        <v>2730</v>
      </c>
      <c r="Y123" s="22">
        <v>35000.0</v>
      </c>
      <c r="Z123" s="52"/>
      <c r="AA123" s="20" t="s">
        <v>1705</v>
      </c>
      <c r="AB123" s="61"/>
      <c r="AC123" s="61"/>
      <c r="AD123" s="61"/>
      <c r="AE123" s="11">
        <v>55.0</v>
      </c>
      <c r="AF123" s="17" t="s">
        <v>389</v>
      </c>
      <c r="AG123" s="16" t="s">
        <v>774</v>
      </c>
      <c r="AH123" s="16" t="s">
        <v>225</v>
      </c>
      <c r="AI123" s="16"/>
      <c r="AJ123" s="16" t="s">
        <v>775</v>
      </c>
      <c r="AK123" s="11" t="s">
        <v>776</v>
      </c>
      <c r="AL123" s="148"/>
      <c r="AM123" s="23"/>
      <c r="AN123" s="11" t="s">
        <v>777</v>
      </c>
    </row>
    <row r="124">
      <c r="A124" s="145"/>
      <c r="B124" s="157" t="s">
        <v>1099</v>
      </c>
      <c r="C124" s="12"/>
      <c r="D124" s="74">
        <v>45418.0</v>
      </c>
      <c r="E124" s="74">
        <v>45418.0</v>
      </c>
      <c r="F124" s="16"/>
      <c r="G124" s="23"/>
      <c r="H124" s="15"/>
      <c r="I124" s="15"/>
      <c r="J124" s="23"/>
      <c r="K124" s="23"/>
      <c r="L124" s="23"/>
      <c r="M124" s="23"/>
      <c r="N124" s="23"/>
      <c r="O124" s="23"/>
      <c r="P124" s="18"/>
      <c r="Q124" s="18"/>
      <c r="R124" s="18"/>
      <c r="S124" s="16"/>
      <c r="T124" s="74"/>
      <c r="U124" s="74"/>
      <c r="V124" s="12"/>
      <c r="W124" s="61"/>
      <c r="X124" s="21"/>
      <c r="Y124" s="152"/>
      <c r="Z124" s="52"/>
      <c r="AA124" s="61"/>
      <c r="AB124" s="61"/>
      <c r="AC124" s="61"/>
      <c r="AD124" s="212"/>
      <c r="AE124" s="12"/>
      <c r="AF124" s="18"/>
      <c r="AG124" s="16" t="s">
        <v>1100</v>
      </c>
      <c r="AH124" s="16" t="s">
        <v>1101</v>
      </c>
      <c r="AI124" s="16"/>
      <c r="AJ124" s="16"/>
      <c r="AK124" s="12"/>
      <c r="AL124" s="148"/>
      <c r="AM124" s="45" t="s">
        <v>1102</v>
      </c>
      <c r="AN124" s="12"/>
    </row>
    <row r="125">
      <c r="A125" s="145"/>
      <c r="B125" s="157" t="s">
        <v>1103</v>
      </c>
      <c r="C125" s="12"/>
      <c r="D125" s="74">
        <v>45413.0</v>
      </c>
      <c r="E125" s="74"/>
      <c r="F125" s="16"/>
      <c r="G125" s="23"/>
      <c r="H125" s="15"/>
      <c r="I125" s="15"/>
      <c r="J125" s="23"/>
      <c r="K125" s="23"/>
      <c r="L125" s="23"/>
      <c r="M125" s="23"/>
      <c r="N125" s="23"/>
      <c r="O125" s="23"/>
      <c r="P125" s="18"/>
      <c r="Q125" s="18"/>
      <c r="R125" s="18"/>
      <c r="S125" s="16"/>
      <c r="T125" s="74"/>
      <c r="U125" s="74"/>
      <c r="V125" s="12"/>
      <c r="W125" s="61"/>
      <c r="X125" s="21"/>
      <c r="Y125" s="152"/>
      <c r="Z125" s="52"/>
      <c r="AA125" s="61"/>
      <c r="AB125" s="61"/>
      <c r="AC125" s="61"/>
      <c r="AD125" s="212"/>
      <c r="AE125" s="12"/>
      <c r="AF125" s="18"/>
      <c r="AG125" s="16" t="s">
        <v>1104</v>
      </c>
      <c r="AH125" s="16" t="s">
        <v>1105</v>
      </c>
      <c r="AI125" s="16"/>
      <c r="AJ125" s="16"/>
      <c r="AK125" s="12"/>
      <c r="AL125" s="148"/>
      <c r="AM125" s="45" t="s">
        <v>1106</v>
      </c>
      <c r="AN125" s="12"/>
    </row>
    <row r="126">
      <c r="A126" s="145" t="s">
        <v>528</v>
      </c>
      <c r="B126" s="157" t="s">
        <v>778</v>
      </c>
      <c r="C126" s="23"/>
      <c r="D126" s="13">
        <v>45408.0</v>
      </c>
      <c r="E126" s="74">
        <v>45422.0</v>
      </c>
      <c r="F126" s="16" t="s">
        <v>49</v>
      </c>
      <c r="G126" s="23"/>
      <c r="H126" s="15"/>
      <c r="I126" s="15">
        <f t="shared" ref="I126:I128" si="45">(E126-D126)</f>
        <v>14</v>
      </c>
      <c r="J126" s="23"/>
      <c r="K126" s="23"/>
      <c r="L126" s="23"/>
      <c r="M126" s="23"/>
      <c r="N126" s="23"/>
      <c r="O126" s="11" t="s">
        <v>585</v>
      </c>
      <c r="P126" s="168" t="s">
        <v>67</v>
      </c>
      <c r="Q126" s="17">
        <v>9.0</v>
      </c>
      <c r="R126" s="17">
        <v>12.0</v>
      </c>
      <c r="S126" s="11" t="s">
        <v>560</v>
      </c>
      <c r="T126" s="16" t="s">
        <v>45</v>
      </c>
      <c r="U126" s="42"/>
      <c r="V126" s="11" t="s">
        <v>69</v>
      </c>
      <c r="W126" s="174"/>
      <c r="X126" s="21"/>
      <c r="Y126" s="22">
        <v>3493.0</v>
      </c>
      <c r="Z126" s="52"/>
      <c r="AA126" s="20" t="s">
        <v>779</v>
      </c>
      <c r="AB126" s="20">
        <v>8900.0</v>
      </c>
      <c r="AC126" s="20">
        <v>27065.0</v>
      </c>
      <c r="AE126" s="172"/>
      <c r="AF126" s="160"/>
      <c r="AG126" s="16" t="s">
        <v>780</v>
      </c>
      <c r="AH126" s="16" t="s">
        <v>313</v>
      </c>
      <c r="AI126" s="16"/>
      <c r="AJ126" s="16" t="s">
        <v>781</v>
      </c>
      <c r="AK126" s="11" t="s">
        <v>782</v>
      </c>
      <c r="AL126" s="148"/>
      <c r="AM126" s="23"/>
      <c r="AN126" s="11" t="s">
        <v>1706</v>
      </c>
    </row>
    <row r="127">
      <c r="A127" s="145" t="s">
        <v>528</v>
      </c>
      <c r="B127" s="32" t="s">
        <v>784</v>
      </c>
      <c r="C127" s="11" t="s">
        <v>785</v>
      </c>
      <c r="D127" s="42">
        <f>D47:G47</f>
        <v>45407</v>
      </c>
      <c r="E127" s="42">
        <f>E47</f>
        <v>45420</v>
      </c>
      <c r="F127" s="16" t="s">
        <v>45</v>
      </c>
      <c r="G127" s="73">
        <f>G47</f>
        <v>300</v>
      </c>
      <c r="H127" s="14">
        <v>300.0</v>
      </c>
      <c r="I127" s="15">
        <f t="shared" si="45"/>
        <v>13</v>
      </c>
      <c r="J127" s="23" t="str">
        <f>J47</f>
        <v>graffiti, flag change</v>
      </c>
      <c r="K127" s="23"/>
      <c r="L127" s="23"/>
      <c r="M127" s="23"/>
      <c r="N127" s="23"/>
      <c r="O127" s="23" t="str">
        <f>O47</f>
        <v>off campus</v>
      </c>
      <c r="P127" s="15"/>
      <c r="Q127" s="15"/>
      <c r="R127" s="15"/>
      <c r="S127" s="23"/>
      <c r="T127" s="42"/>
      <c r="U127" s="42"/>
      <c r="V127" s="11" t="s">
        <v>69</v>
      </c>
      <c r="W127" s="174"/>
      <c r="X127" s="21"/>
      <c r="Y127" s="22">
        <v>30608.0</v>
      </c>
      <c r="Z127" s="52"/>
      <c r="AA127" s="20" t="s">
        <v>786</v>
      </c>
      <c r="AB127" s="20">
        <v>11505.0</v>
      </c>
      <c r="AC127" s="20">
        <v>40306.0</v>
      </c>
      <c r="AE127" s="11">
        <v>35.0</v>
      </c>
      <c r="AF127" s="17" t="s">
        <v>389</v>
      </c>
      <c r="AG127" s="16" t="s">
        <v>787</v>
      </c>
      <c r="AH127" s="16" t="s">
        <v>392</v>
      </c>
      <c r="AI127" s="16"/>
      <c r="AJ127" s="16" t="s">
        <v>788</v>
      </c>
      <c r="AK127" s="11" t="s">
        <v>789</v>
      </c>
      <c r="AL127" s="148"/>
      <c r="AM127" s="23"/>
      <c r="AN127" s="16" t="s">
        <v>316</v>
      </c>
    </row>
    <row r="128">
      <c r="A128" s="145" t="s">
        <v>528</v>
      </c>
      <c r="B128" s="32" t="s">
        <v>790</v>
      </c>
      <c r="C128" s="11" t="s">
        <v>791</v>
      </c>
      <c r="D128" s="42">
        <f t="shared" ref="D128:E128" si="46">D127</f>
        <v>45407</v>
      </c>
      <c r="E128" s="42">
        <f t="shared" si="46"/>
        <v>45420</v>
      </c>
      <c r="F128" s="16" t="s">
        <v>45</v>
      </c>
      <c r="G128" s="73">
        <f>G127</f>
        <v>300</v>
      </c>
      <c r="H128" s="14">
        <v>300.0</v>
      </c>
      <c r="I128" s="15">
        <f t="shared" si="45"/>
        <v>13</v>
      </c>
      <c r="J128" s="23" t="str">
        <f>J127</f>
        <v>graffiti, flag change</v>
      </c>
      <c r="K128" s="23"/>
      <c r="L128" s="23"/>
      <c r="M128" s="23"/>
      <c r="N128" s="23"/>
      <c r="O128" s="23" t="str">
        <f>O127</f>
        <v>off campus</v>
      </c>
      <c r="P128" s="15"/>
      <c r="Q128" s="15"/>
      <c r="R128" s="15"/>
      <c r="S128" s="23"/>
      <c r="T128" s="42"/>
      <c r="U128" s="42"/>
      <c r="V128" s="11" t="s">
        <v>69</v>
      </c>
      <c r="W128" s="174"/>
      <c r="X128" s="175"/>
      <c r="Y128" s="174"/>
      <c r="Z128" s="52"/>
      <c r="AA128" s="20" t="s">
        <v>786</v>
      </c>
      <c r="AB128" s="20">
        <v>11505.0</v>
      </c>
      <c r="AC128" s="20">
        <v>40306.0</v>
      </c>
      <c r="AE128" s="11">
        <v>63.0</v>
      </c>
      <c r="AF128" s="17" t="s">
        <v>389</v>
      </c>
      <c r="AG128" s="16" t="s">
        <v>391</v>
      </c>
      <c r="AH128" s="16" t="s">
        <v>392</v>
      </c>
      <c r="AI128" s="16"/>
      <c r="AJ128" s="16" t="s">
        <v>788</v>
      </c>
      <c r="AK128" s="11" t="s">
        <v>789</v>
      </c>
      <c r="AL128" s="148"/>
      <c r="AM128" s="23"/>
      <c r="AN128" s="16" t="s">
        <v>316</v>
      </c>
    </row>
    <row r="129">
      <c r="A129" s="145"/>
      <c r="B129" s="177" t="s">
        <v>1107</v>
      </c>
      <c r="C129" s="12"/>
      <c r="D129" s="42"/>
      <c r="E129" s="42"/>
      <c r="F129" s="16"/>
      <c r="G129" s="23"/>
      <c r="H129" s="14"/>
      <c r="I129" s="15"/>
      <c r="J129" s="23"/>
      <c r="K129" s="23"/>
      <c r="L129" s="23"/>
      <c r="M129" s="23"/>
      <c r="N129" s="23"/>
      <c r="O129" s="23"/>
      <c r="P129" s="15"/>
      <c r="Q129" s="15"/>
      <c r="R129" s="15"/>
      <c r="S129" s="23"/>
      <c r="T129" s="42"/>
      <c r="U129" s="42"/>
      <c r="V129" s="12"/>
      <c r="W129" s="174"/>
      <c r="X129" s="21"/>
      <c r="Y129" s="152"/>
      <c r="Z129" s="52"/>
      <c r="AA129" s="61"/>
      <c r="AB129" s="61"/>
      <c r="AC129" s="61"/>
      <c r="AE129" s="12"/>
      <c r="AF129" s="18"/>
      <c r="AG129" s="16"/>
      <c r="AH129" s="16"/>
      <c r="AI129" s="16"/>
      <c r="AJ129" s="16"/>
      <c r="AK129" s="12"/>
      <c r="AL129" s="148"/>
      <c r="AM129" s="23"/>
      <c r="AN129" s="16"/>
    </row>
    <row r="130">
      <c r="A130" s="176" t="s">
        <v>792</v>
      </c>
      <c r="B130" s="32" t="s">
        <v>793</v>
      </c>
      <c r="C130" s="11" t="s">
        <v>1707</v>
      </c>
      <c r="D130" s="19">
        <v>45418.0</v>
      </c>
      <c r="E130" s="19">
        <v>45419.0</v>
      </c>
      <c r="F130" s="16" t="s">
        <v>45</v>
      </c>
      <c r="G130" s="23"/>
      <c r="H130" s="15"/>
      <c r="I130" s="15">
        <f>(E130-D130)</f>
        <v>1</v>
      </c>
      <c r="J130" s="23"/>
      <c r="K130" s="16" t="s">
        <v>795</v>
      </c>
      <c r="L130" s="16" t="s">
        <v>560</v>
      </c>
      <c r="M130" s="23"/>
      <c r="N130" s="11" t="s">
        <v>45</v>
      </c>
      <c r="O130" s="11" t="s">
        <v>796</v>
      </c>
      <c r="P130" s="168" t="s">
        <v>67</v>
      </c>
      <c r="Q130" s="17">
        <v>70.0</v>
      </c>
      <c r="R130" s="17">
        <v>132.0</v>
      </c>
      <c r="S130" s="12"/>
      <c r="T130" s="11" t="s">
        <v>49</v>
      </c>
      <c r="U130" s="19">
        <v>45419.0</v>
      </c>
      <c r="V130" s="11" t="s">
        <v>69</v>
      </c>
      <c r="W130" s="20" t="s">
        <v>797</v>
      </c>
      <c r="X130" s="21" t="str">
        <f>LEFT(W130, LEN(W130)-8)</f>
        <v>507</v>
      </c>
      <c r="Y130" s="22">
        <v>24231.0</v>
      </c>
      <c r="Z130" s="52"/>
      <c r="AA130" s="20" t="s">
        <v>798</v>
      </c>
      <c r="AB130" s="20">
        <v>32794.0</v>
      </c>
      <c r="AC130" s="20">
        <v>54730.0</v>
      </c>
      <c r="AE130" s="11">
        <v>36.5</v>
      </c>
      <c r="AF130" s="17" t="s">
        <v>560</v>
      </c>
      <c r="AG130" s="16" t="s">
        <v>799</v>
      </c>
      <c r="AH130" s="16" t="s">
        <v>112</v>
      </c>
      <c r="AI130" s="16"/>
      <c r="AJ130" s="16" t="s">
        <v>800</v>
      </c>
      <c r="AK130" s="11" t="s">
        <v>801</v>
      </c>
      <c r="AL130" s="23"/>
      <c r="AM130" s="23"/>
      <c r="AN130" s="23"/>
    </row>
    <row r="131">
      <c r="A131" s="176" t="s">
        <v>792</v>
      </c>
      <c r="B131" s="32" t="s">
        <v>802</v>
      </c>
      <c r="C131" s="11" t="s">
        <v>803</v>
      </c>
      <c r="D131" s="19">
        <v>45404.0</v>
      </c>
      <c r="E131" s="19"/>
      <c r="F131" s="12" t="s">
        <v>49</v>
      </c>
      <c r="G131" s="11">
        <v>48.0</v>
      </c>
      <c r="H131" s="14">
        <v>48.0</v>
      </c>
      <c r="I131" s="15">
        <v>18.0</v>
      </c>
      <c r="J131" s="11" t="s">
        <v>804</v>
      </c>
      <c r="K131" s="16" t="s">
        <v>805</v>
      </c>
      <c r="L131" s="16" t="s">
        <v>560</v>
      </c>
      <c r="M131" s="23"/>
      <c r="N131" s="11" t="s">
        <v>45</v>
      </c>
      <c r="O131" s="23"/>
      <c r="P131" s="14"/>
      <c r="Q131" s="14">
        <v>0.0</v>
      </c>
      <c r="R131" s="17">
        <v>1.0</v>
      </c>
      <c r="S131" s="12"/>
      <c r="T131" s="11" t="s">
        <v>45</v>
      </c>
      <c r="U131" s="42"/>
      <c r="V131" s="11" t="s">
        <v>69</v>
      </c>
      <c r="W131" s="20" t="s">
        <v>806</v>
      </c>
      <c r="X131" s="21">
        <f t="shared" ref="X131:X132" si="47">(LEFT(W131,LEN(W131)-8))*1000</f>
        <v>17900</v>
      </c>
      <c r="Y131" s="22">
        <v>32695.0</v>
      </c>
      <c r="Z131" s="52"/>
      <c r="AA131" s="20" t="s">
        <v>807</v>
      </c>
      <c r="AB131" s="20">
        <v>9529.0</v>
      </c>
      <c r="AC131" s="20">
        <v>30905.0</v>
      </c>
      <c r="AE131" s="23"/>
      <c r="AF131" s="17" t="s">
        <v>389</v>
      </c>
      <c r="AG131" s="16" t="s">
        <v>808</v>
      </c>
      <c r="AH131" s="16" t="s">
        <v>429</v>
      </c>
      <c r="AI131" s="16"/>
      <c r="AJ131" s="16" t="s">
        <v>809</v>
      </c>
      <c r="AK131" s="23"/>
      <c r="AL131" s="23"/>
      <c r="AM131" s="23"/>
      <c r="AN131" s="23"/>
    </row>
    <row r="132">
      <c r="A132" s="176" t="s">
        <v>792</v>
      </c>
      <c r="B132" s="32" t="s">
        <v>810</v>
      </c>
      <c r="C132" s="11" t="s">
        <v>811</v>
      </c>
      <c r="D132" s="19">
        <v>45404.0</v>
      </c>
      <c r="E132" s="19">
        <v>45414.0</v>
      </c>
      <c r="F132" s="12" t="s">
        <v>45</v>
      </c>
      <c r="G132" s="11">
        <v>36.0</v>
      </c>
      <c r="H132" s="14">
        <v>36.0</v>
      </c>
      <c r="I132" s="15">
        <f t="shared" ref="I132:I134" si="48">(E132-D132)</f>
        <v>10</v>
      </c>
      <c r="J132" s="23"/>
      <c r="K132" s="16" t="s">
        <v>805</v>
      </c>
      <c r="L132" s="16" t="s">
        <v>560</v>
      </c>
      <c r="M132" s="23"/>
      <c r="N132" s="11" t="s">
        <v>45</v>
      </c>
      <c r="O132" s="16" t="s">
        <v>812</v>
      </c>
      <c r="P132" s="168" t="s">
        <v>67</v>
      </c>
      <c r="Q132" s="17">
        <v>8.0</v>
      </c>
      <c r="R132" s="14">
        <v>9.0</v>
      </c>
      <c r="S132" s="12"/>
      <c r="T132" s="11" t="s">
        <v>49</v>
      </c>
      <c r="U132" s="19">
        <v>45413.0</v>
      </c>
      <c r="V132" s="11" t="s">
        <v>69</v>
      </c>
      <c r="W132" s="20" t="s">
        <v>813</v>
      </c>
      <c r="X132" s="21">
        <f t="shared" si="47"/>
        <v>3400</v>
      </c>
      <c r="Y132" s="22">
        <v>41444.0</v>
      </c>
      <c r="Z132" s="52"/>
      <c r="AA132" s="20" t="s">
        <v>814</v>
      </c>
      <c r="AB132" s="20">
        <v>36938.0</v>
      </c>
      <c r="AC132" s="20">
        <v>59050.0</v>
      </c>
      <c r="AE132" s="11">
        <v>33.0</v>
      </c>
      <c r="AF132" s="17" t="s">
        <v>389</v>
      </c>
      <c r="AG132" s="16" t="s">
        <v>815</v>
      </c>
      <c r="AH132" s="16" t="s">
        <v>347</v>
      </c>
      <c r="AI132" s="16"/>
      <c r="AJ132" s="16" t="s">
        <v>816</v>
      </c>
      <c r="AK132" s="11" t="s">
        <v>817</v>
      </c>
      <c r="AL132" s="23"/>
      <c r="AM132" s="23"/>
      <c r="AN132" s="23"/>
    </row>
    <row r="133">
      <c r="A133" s="176" t="s">
        <v>792</v>
      </c>
      <c r="B133" s="32" t="s">
        <v>818</v>
      </c>
      <c r="C133" s="11" t="s">
        <v>819</v>
      </c>
      <c r="D133" s="19">
        <v>45404.0</v>
      </c>
      <c r="E133" s="19">
        <v>45426.0</v>
      </c>
      <c r="F133" s="12" t="s">
        <v>45</v>
      </c>
      <c r="G133" s="11">
        <v>24.0</v>
      </c>
      <c r="H133" s="14">
        <v>24.0</v>
      </c>
      <c r="I133" s="15">
        <f t="shared" si="48"/>
        <v>22</v>
      </c>
      <c r="J133" s="12"/>
      <c r="K133" s="11" t="s">
        <v>820</v>
      </c>
      <c r="L133" s="16" t="s">
        <v>389</v>
      </c>
      <c r="M133" s="23"/>
      <c r="N133" s="11" t="s">
        <v>45</v>
      </c>
      <c r="O133" s="16" t="s">
        <v>812</v>
      </c>
      <c r="P133" s="168" t="s">
        <v>67</v>
      </c>
      <c r="Q133" s="17">
        <v>2.0</v>
      </c>
      <c r="R133" s="14">
        <v>7.0</v>
      </c>
      <c r="S133" s="12"/>
      <c r="T133" s="11" t="s">
        <v>45</v>
      </c>
      <c r="U133" s="42"/>
      <c r="V133" s="11" t="s">
        <v>69</v>
      </c>
      <c r="W133" s="20" t="s">
        <v>821</v>
      </c>
      <c r="X133" s="21" t="str">
        <f>LEFT(W133, LEN(W133)-8)</f>
        <v>589</v>
      </c>
      <c r="Y133" s="22">
        <v>15914.0</v>
      </c>
      <c r="Z133" s="52"/>
      <c r="AA133" s="43" t="s">
        <v>822</v>
      </c>
      <c r="AB133" s="43">
        <v>27514.0</v>
      </c>
      <c r="AC133" s="43">
        <v>50433.0</v>
      </c>
      <c r="AE133" s="23"/>
      <c r="AF133" s="14" t="s">
        <v>560</v>
      </c>
      <c r="AG133" s="16" t="s">
        <v>823</v>
      </c>
      <c r="AH133" s="16" t="s">
        <v>824</v>
      </c>
      <c r="AI133" s="16"/>
      <c r="AJ133" s="16" t="s">
        <v>825</v>
      </c>
      <c r="AK133" s="11" t="s">
        <v>826</v>
      </c>
      <c r="AL133" s="23"/>
      <c r="AM133" s="23"/>
      <c r="AN133" s="23"/>
    </row>
    <row r="134">
      <c r="A134" s="176" t="s">
        <v>792</v>
      </c>
      <c r="B134" s="177" t="s">
        <v>827</v>
      </c>
      <c r="C134" s="23"/>
      <c r="D134" s="19"/>
      <c r="E134" s="19"/>
      <c r="F134" s="23"/>
      <c r="G134" s="23"/>
      <c r="H134" s="15"/>
      <c r="I134" s="15">
        <f t="shared" si="48"/>
        <v>0</v>
      </c>
      <c r="J134" s="23"/>
      <c r="K134" s="23"/>
      <c r="L134" s="23"/>
      <c r="M134" s="23"/>
      <c r="N134" s="23"/>
      <c r="O134" s="16"/>
      <c r="P134" s="18"/>
      <c r="Q134" s="18"/>
      <c r="R134" s="14"/>
      <c r="S134" s="23"/>
      <c r="T134" s="42"/>
      <c r="U134" s="42"/>
      <c r="V134" s="23"/>
      <c r="W134" s="52"/>
      <c r="X134" s="58"/>
      <c r="Y134" s="178"/>
      <c r="Z134" s="52"/>
      <c r="AA134" s="52"/>
      <c r="AB134" s="23"/>
      <c r="AC134" s="61" t="str">
        <f>AA134</f>
        <v/>
      </c>
      <c r="AE134" s="23"/>
      <c r="AF134" s="15"/>
      <c r="AG134" s="16"/>
      <c r="AH134" s="16"/>
      <c r="AI134" s="23"/>
      <c r="AJ134" s="23"/>
      <c r="AK134" s="23"/>
      <c r="AL134" s="23"/>
      <c r="AM134" s="23"/>
      <c r="AN134" s="16" t="s">
        <v>828</v>
      </c>
    </row>
    <row r="135">
      <c r="A135" s="176"/>
      <c r="B135" s="177" t="s">
        <v>1108</v>
      </c>
      <c r="C135" s="12"/>
      <c r="D135" s="19"/>
      <c r="E135" s="19"/>
      <c r="F135" s="12"/>
      <c r="G135" s="12"/>
      <c r="H135" s="14"/>
      <c r="I135" s="15"/>
      <c r="J135" s="12"/>
      <c r="K135" s="23"/>
      <c r="L135" s="12"/>
      <c r="M135" s="12"/>
      <c r="N135" s="12"/>
      <c r="O135" s="16"/>
      <c r="P135" s="168"/>
      <c r="Q135" s="18"/>
      <c r="R135" s="14"/>
      <c r="S135" s="16"/>
      <c r="T135" s="16"/>
      <c r="U135" s="42"/>
      <c r="V135" s="12"/>
      <c r="W135" s="61"/>
      <c r="X135" s="21"/>
      <c r="Y135" s="152"/>
      <c r="Z135" s="52"/>
      <c r="AA135" s="43"/>
      <c r="AB135" s="43"/>
      <c r="AC135" s="43"/>
      <c r="AE135" s="23"/>
      <c r="AF135" s="18"/>
      <c r="AG135" s="16"/>
      <c r="AH135" s="16"/>
      <c r="AI135" s="16"/>
      <c r="AJ135" s="16"/>
      <c r="AK135" s="12"/>
      <c r="AL135" s="23"/>
      <c r="AM135" s="23"/>
      <c r="AN135" s="23"/>
    </row>
    <row r="136">
      <c r="A136" s="176" t="s">
        <v>792</v>
      </c>
      <c r="B136" s="32" t="s">
        <v>829</v>
      </c>
      <c r="C136" s="11" t="s">
        <v>830</v>
      </c>
      <c r="D136" s="19">
        <v>45408.0</v>
      </c>
      <c r="E136" s="19">
        <v>45412.0</v>
      </c>
      <c r="F136" s="12" t="s">
        <v>45</v>
      </c>
      <c r="G136" s="11">
        <v>24.0</v>
      </c>
      <c r="H136" s="14">
        <v>24.0</v>
      </c>
      <c r="I136" s="15">
        <f t="shared" ref="I136:I138" si="49">(E136-D136)</f>
        <v>4</v>
      </c>
      <c r="J136" s="11" t="s">
        <v>831</v>
      </c>
      <c r="K136" s="23"/>
      <c r="L136" s="12"/>
      <c r="M136" s="11" t="s">
        <v>832</v>
      </c>
      <c r="N136" s="11" t="s">
        <v>45</v>
      </c>
      <c r="O136" s="16" t="s">
        <v>833</v>
      </c>
      <c r="P136" s="168" t="s">
        <v>67</v>
      </c>
      <c r="Q136" s="17">
        <v>3.0</v>
      </c>
      <c r="R136" s="14">
        <v>6.0</v>
      </c>
      <c r="S136" s="16"/>
      <c r="T136" s="16" t="s">
        <v>45</v>
      </c>
      <c r="U136" s="42"/>
      <c r="V136" s="11" t="s">
        <v>69</v>
      </c>
      <c r="W136" s="20" t="s">
        <v>834</v>
      </c>
      <c r="X136" s="21">
        <f>(LEFT(W136,LEN(W136)-8))*1000</f>
        <v>5240</v>
      </c>
      <c r="Y136" s="22">
        <v>19743.0</v>
      </c>
      <c r="Z136" s="52"/>
      <c r="AA136" s="43" t="s">
        <v>835</v>
      </c>
      <c r="AB136" s="43">
        <v>3509.5</v>
      </c>
      <c r="AC136" s="43">
        <v>18680.0</v>
      </c>
      <c r="AE136" s="23"/>
      <c r="AF136" s="17" t="s">
        <v>389</v>
      </c>
      <c r="AG136" s="16" t="s">
        <v>447</v>
      </c>
      <c r="AH136" s="16" t="s">
        <v>448</v>
      </c>
      <c r="AI136" s="16"/>
      <c r="AJ136" s="16" t="s">
        <v>836</v>
      </c>
      <c r="AK136" s="11" t="s">
        <v>837</v>
      </c>
      <c r="AL136" s="23"/>
      <c r="AM136" s="23"/>
      <c r="AN136" s="23"/>
    </row>
    <row r="137">
      <c r="A137" s="176" t="s">
        <v>792</v>
      </c>
      <c r="B137" s="32" t="s">
        <v>838</v>
      </c>
      <c r="C137" s="11" t="s">
        <v>839</v>
      </c>
      <c r="D137" s="19">
        <v>45413.0</v>
      </c>
      <c r="E137" s="19">
        <v>45420.0</v>
      </c>
      <c r="F137" s="16" t="s">
        <v>45</v>
      </c>
      <c r="G137" s="23"/>
      <c r="H137" s="15"/>
      <c r="I137" s="15">
        <f t="shared" si="49"/>
        <v>7</v>
      </c>
      <c r="J137" s="23"/>
      <c r="K137" s="23"/>
      <c r="L137" s="23"/>
      <c r="M137" s="23"/>
      <c r="N137" s="16"/>
      <c r="O137" s="23"/>
      <c r="P137" s="18"/>
      <c r="Q137" s="17">
        <v>1.0</v>
      </c>
      <c r="R137" s="14">
        <v>1.0</v>
      </c>
      <c r="S137" s="16"/>
      <c r="T137" s="16" t="s">
        <v>45</v>
      </c>
      <c r="U137" s="42"/>
      <c r="V137" s="11" t="s">
        <v>69</v>
      </c>
      <c r="W137" s="52"/>
      <c r="X137" s="21"/>
      <c r="Y137" s="22">
        <v>23461.0</v>
      </c>
      <c r="Z137" s="52"/>
      <c r="AA137" s="43" t="s">
        <v>840</v>
      </c>
      <c r="AB137" s="43">
        <v>7214.0</v>
      </c>
      <c r="AC137" s="179">
        <v>21338.0</v>
      </c>
      <c r="AE137" s="23"/>
      <c r="AF137" s="17" t="s">
        <v>389</v>
      </c>
      <c r="AG137" s="16" t="s">
        <v>841</v>
      </c>
      <c r="AH137" s="16" t="s">
        <v>448</v>
      </c>
      <c r="AI137" s="23"/>
      <c r="AJ137" s="23"/>
      <c r="AK137" s="23"/>
      <c r="AL137" s="23"/>
      <c r="AM137" s="11" t="s">
        <v>842</v>
      </c>
      <c r="AN137" s="23"/>
    </row>
    <row r="138">
      <c r="A138" s="176" t="s">
        <v>792</v>
      </c>
      <c r="B138" s="157" t="s">
        <v>843</v>
      </c>
      <c r="C138" s="11" t="s">
        <v>844</v>
      </c>
      <c r="D138" s="19">
        <v>45414.0</v>
      </c>
      <c r="E138" s="19">
        <v>45415.0</v>
      </c>
      <c r="F138" s="16" t="s">
        <v>45</v>
      </c>
      <c r="G138" s="23"/>
      <c r="H138" s="15"/>
      <c r="I138" s="15">
        <f t="shared" si="49"/>
        <v>1</v>
      </c>
      <c r="J138" s="23"/>
      <c r="K138" s="23"/>
      <c r="L138" s="23"/>
      <c r="M138" s="23"/>
      <c r="N138" s="23"/>
      <c r="O138" s="23"/>
      <c r="P138" s="14"/>
      <c r="Q138" s="14">
        <v>17.0</v>
      </c>
      <c r="R138" s="17">
        <v>17.0</v>
      </c>
      <c r="S138" s="23"/>
      <c r="T138" s="42"/>
      <c r="U138" s="42"/>
      <c r="V138" s="11" t="s">
        <v>53</v>
      </c>
      <c r="W138" s="52"/>
      <c r="X138" s="21"/>
      <c r="Y138" s="22">
        <v>8971.0</v>
      </c>
      <c r="Z138" s="52"/>
      <c r="AA138" s="20">
        <v>62693.0</v>
      </c>
      <c r="AB138" s="23"/>
      <c r="AC138" s="12"/>
      <c r="AD138" s="20">
        <f>AA138</f>
        <v>62693</v>
      </c>
      <c r="AE138" s="23"/>
      <c r="AF138" s="17" t="s">
        <v>389</v>
      </c>
      <c r="AG138" s="16" t="s">
        <v>845</v>
      </c>
      <c r="AH138" s="16" t="s">
        <v>379</v>
      </c>
      <c r="AI138" s="23"/>
      <c r="AJ138" s="23"/>
      <c r="AK138" s="23"/>
      <c r="AL138" s="23"/>
      <c r="AM138" s="23"/>
      <c r="AN138" s="23"/>
    </row>
    <row r="139">
      <c r="A139" s="176"/>
      <c r="B139" s="157" t="s">
        <v>1109</v>
      </c>
      <c r="C139" s="12"/>
      <c r="D139" s="19">
        <v>45411.0</v>
      </c>
      <c r="E139" s="19"/>
      <c r="F139" s="16"/>
      <c r="G139" s="23"/>
      <c r="H139" s="15"/>
      <c r="I139" s="15"/>
      <c r="J139" s="23"/>
      <c r="K139" s="23"/>
      <c r="L139" s="23"/>
      <c r="M139" s="23"/>
      <c r="N139" s="23"/>
      <c r="O139" s="23"/>
      <c r="P139" s="14"/>
      <c r="Q139" s="14"/>
      <c r="R139" s="18"/>
      <c r="S139" s="23"/>
      <c r="T139" s="42"/>
      <c r="U139" s="42"/>
      <c r="V139" s="12"/>
      <c r="W139" s="52"/>
      <c r="X139" s="21"/>
      <c r="Y139" s="152"/>
      <c r="Z139" s="52"/>
      <c r="AA139" s="61"/>
      <c r="AB139" s="23"/>
      <c r="AC139" s="12"/>
      <c r="AD139" s="12"/>
      <c r="AE139" s="23"/>
      <c r="AF139" s="18"/>
      <c r="AG139" s="16" t="s">
        <v>1110</v>
      </c>
      <c r="AH139" s="16" t="s">
        <v>1051</v>
      </c>
      <c r="AI139" s="23"/>
      <c r="AJ139" s="23"/>
      <c r="AK139" s="23"/>
      <c r="AL139" s="23"/>
      <c r="AM139" s="45" t="s">
        <v>1111</v>
      </c>
      <c r="AN139" s="23"/>
    </row>
    <row r="140">
      <c r="A140" s="176" t="s">
        <v>792</v>
      </c>
      <c r="B140" s="157" t="s">
        <v>846</v>
      </c>
      <c r="C140" s="11" t="s">
        <v>847</v>
      </c>
      <c r="D140" s="19">
        <v>45407.0</v>
      </c>
      <c r="E140" s="19">
        <v>45422.0</v>
      </c>
      <c r="F140" s="12" t="s">
        <v>45</v>
      </c>
      <c r="G140" s="11">
        <v>40.0</v>
      </c>
      <c r="H140" s="11">
        <v>40.0</v>
      </c>
      <c r="I140" s="15">
        <f t="shared" ref="I140:I141" si="50">(E140-D140)</f>
        <v>15</v>
      </c>
      <c r="J140" s="23"/>
      <c r="K140" s="23"/>
      <c r="L140" s="23"/>
      <c r="M140" s="23"/>
      <c r="N140" s="23"/>
      <c r="O140" s="16" t="s">
        <v>848</v>
      </c>
      <c r="P140" s="168" t="s">
        <v>67</v>
      </c>
      <c r="Q140" s="17">
        <v>9.0</v>
      </c>
      <c r="R140" s="17">
        <v>33.0</v>
      </c>
      <c r="S140" s="23"/>
      <c r="T140" s="42"/>
      <c r="U140" s="42"/>
      <c r="V140" s="11" t="s">
        <v>53</v>
      </c>
      <c r="W140" s="52"/>
      <c r="X140" s="21"/>
      <c r="Y140" s="22">
        <v>10610.0</v>
      </c>
      <c r="Z140" s="52"/>
      <c r="AA140" s="20">
        <v>66104.0</v>
      </c>
      <c r="AB140" s="23"/>
      <c r="AC140" s="12"/>
      <c r="AD140" s="20">
        <f>AA140</f>
        <v>66104</v>
      </c>
      <c r="AE140" s="23"/>
      <c r="AF140" s="17" t="s">
        <v>389</v>
      </c>
      <c r="AG140" s="16" t="s">
        <v>238</v>
      </c>
      <c r="AH140" s="16" t="s">
        <v>141</v>
      </c>
      <c r="AI140" s="23"/>
      <c r="AJ140" s="23"/>
      <c r="AK140" s="23"/>
      <c r="AL140" s="23"/>
      <c r="AM140" s="11" t="s">
        <v>1708</v>
      </c>
      <c r="AN140" s="23"/>
    </row>
    <row r="141">
      <c r="A141" s="176" t="s">
        <v>792</v>
      </c>
      <c r="B141" s="32" t="s">
        <v>850</v>
      </c>
      <c r="C141" s="11" t="s">
        <v>851</v>
      </c>
      <c r="D141" s="19">
        <v>45405.0</v>
      </c>
      <c r="E141" s="19">
        <v>45411.0</v>
      </c>
      <c r="F141" s="16" t="s">
        <v>45</v>
      </c>
      <c r="G141" s="11">
        <v>50.0</v>
      </c>
      <c r="H141" s="11">
        <v>50.0</v>
      </c>
      <c r="I141" s="15">
        <f t="shared" si="50"/>
        <v>6</v>
      </c>
      <c r="J141" s="16"/>
      <c r="K141" s="23"/>
      <c r="L141" s="23"/>
      <c r="M141" s="23"/>
      <c r="N141" s="16" t="s">
        <v>560</v>
      </c>
      <c r="O141" s="16" t="s">
        <v>848</v>
      </c>
      <c r="P141" s="168" t="s">
        <v>67</v>
      </c>
      <c r="Q141" s="17">
        <v>1.0</v>
      </c>
      <c r="R141" s="17">
        <v>2.0</v>
      </c>
      <c r="S141" s="16"/>
      <c r="T141" s="16" t="s">
        <v>45</v>
      </c>
      <c r="U141" s="42"/>
      <c r="V141" s="11" t="s">
        <v>69</v>
      </c>
      <c r="W141" s="20" t="s">
        <v>852</v>
      </c>
      <c r="X141" s="21">
        <f>(LEFT(W141,LEN(W141)-8))*1000</f>
        <v>5500</v>
      </c>
      <c r="Y141" s="22">
        <v>19928.0</v>
      </c>
      <c r="Z141" s="52"/>
      <c r="AA141" s="20" t="s">
        <v>853</v>
      </c>
      <c r="AB141" s="20">
        <v>21524.0</v>
      </c>
      <c r="AC141" s="163">
        <v>39890.0</v>
      </c>
      <c r="AE141" s="23"/>
      <c r="AF141" s="17" t="s">
        <v>389</v>
      </c>
      <c r="AG141" s="16" t="s">
        <v>854</v>
      </c>
      <c r="AH141" s="16" t="s">
        <v>141</v>
      </c>
      <c r="AI141" s="23"/>
      <c r="AJ141" s="23"/>
      <c r="AK141" s="23"/>
      <c r="AL141" s="23"/>
      <c r="AM141" s="150" t="s">
        <v>855</v>
      </c>
      <c r="AN141" s="23"/>
    </row>
    <row r="142">
      <c r="A142" s="176"/>
      <c r="B142" s="32" t="s">
        <v>1112</v>
      </c>
      <c r="C142" s="12"/>
      <c r="D142" s="19"/>
      <c r="E142" s="19"/>
      <c r="F142" s="16"/>
      <c r="G142" s="12"/>
      <c r="H142" s="12"/>
      <c r="I142" s="15"/>
      <c r="J142" s="16"/>
      <c r="K142" s="23"/>
      <c r="L142" s="23"/>
      <c r="M142" s="23"/>
      <c r="N142" s="16"/>
      <c r="O142" s="16"/>
      <c r="P142" s="168"/>
      <c r="Q142" s="18"/>
      <c r="R142" s="18"/>
      <c r="S142" s="16"/>
      <c r="T142" s="16"/>
      <c r="U142" s="42"/>
      <c r="V142" s="12"/>
      <c r="W142" s="61"/>
      <c r="X142" s="21"/>
      <c r="Y142" s="152"/>
      <c r="Z142" s="52"/>
      <c r="AA142" s="61"/>
      <c r="AB142" s="61"/>
      <c r="AC142" s="163"/>
      <c r="AE142" s="23"/>
      <c r="AF142" s="18"/>
      <c r="AG142" s="16"/>
      <c r="AH142" s="16"/>
      <c r="AI142" s="23"/>
      <c r="AJ142" s="23"/>
      <c r="AK142" s="23"/>
      <c r="AL142" s="23"/>
      <c r="AM142" s="173"/>
      <c r="AN142" s="23"/>
    </row>
    <row r="143">
      <c r="A143" s="176" t="s">
        <v>792</v>
      </c>
      <c r="B143" s="32" t="s">
        <v>856</v>
      </c>
      <c r="C143" s="11" t="s">
        <v>857</v>
      </c>
      <c r="D143" s="19">
        <v>45405.0</v>
      </c>
      <c r="E143" s="19">
        <v>45426.0</v>
      </c>
      <c r="F143" s="16" t="s">
        <v>45</v>
      </c>
      <c r="G143" s="11">
        <v>36.0</v>
      </c>
      <c r="H143" s="11">
        <v>36.0</v>
      </c>
      <c r="I143" s="15">
        <f t="shared" ref="I143:I145" si="51">(E143-D143)</f>
        <v>21</v>
      </c>
      <c r="J143" s="16" t="s">
        <v>858</v>
      </c>
      <c r="K143" s="23"/>
      <c r="L143" s="23"/>
      <c r="M143" s="23"/>
      <c r="N143" s="11" t="s">
        <v>560</v>
      </c>
      <c r="O143" s="11" t="s">
        <v>1709</v>
      </c>
      <c r="P143" s="168" t="s">
        <v>67</v>
      </c>
      <c r="Q143" s="14">
        <v>0.0</v>
      </c>
      <c r="R143" s="17">
        <v>2.0</v>
      </c>
      <c r="S143" s="12"/>
      <c r="T143" s="11" t="s">
        <v>45</v>
      </c>
      <c r="U143" s="42"/>
      <c r="V143" s="11" t="s">
        <v>53</v>
      </c>
      <c r="W143" s="20" t="s">
        <v>860</v>
      </c>
      <c r="X143" s="21">
        <f>(LEFT(W143,LEN(W143)-8))*1000</f>
        <v>3600</v>
      </c>
      <c r="Y143" s="22">
        <v>6767.0</v>
      </c>
      <c r="Z143" s="52"/>
      <c r="AA143" s="20">
        <v>64384.0</v>
      </c>
      <c r="AB143" s="23"/>
      <c r="AC143" s="12"/>
      <c r="AD143" s="20">
        <f>AA143</f>
        <v>64384</v>
      </c>
      <c r="AE143" s="23"/>
      <c r="AF143" s="17" t="s">
        <v>389</v>
      </c>
      <c r="AG143" s="16" t="s">
        <v>861</v>
      </c>
      <c r="AH143" s="16" t="s">
        <v>100</v>
      </c>
      <c r="AI143" s="23"/>
      <c r="AJ143" s="23"/>
      <c r="AK143" s="23"/>
      <c r="AL143" s="23"/>
      <c r="AM143" s="150" t="s">
        <v>862</v>
      </c>
      <c r="AN143" s="23"/>
    </row>
    <row r="144">
      <c r="A144" s="176" t="s">
        <v>792</v>
      </c>
      <c r="B144" s="32" t="s">
        <v>863</v>
      </c>
      <c r="C144" s="150" t="s">
        <v>864</v>
      </c>
      <c r="D144" s="19">
        <v>45411.0</v>
      </c>
      <c r="E144" s="19">
        <v>45412.0</v>
      </c>
      <c r="F144" s="16" t="s">
        <v>45</v>
      </c>
      <c r="G144" s="11">
        <v>2.0</v>
      </c>
      <c r="H144" s="11">
        <v>2.0</v>
      </c>
      <c r="I144" s="15">
        <f t="shared" si="51"/>
        <v>1</v>
      </c>
      <c r="J144" s="11" t="s">
        <v>865</v>
      </c>
      <c r="K144" s="16" t="s">
        <v>866</v>
      </c>
      <c r="L144" s="23"/>
      <c r="M144" s="23"/>
      <c r="N144" s="23"/>
      <c r="O144" s="16" t="s">
        <v>812</v>
      </c>
      <c r="P144" s="15"/>
      <c r="Q144" s="15"/>
      <c r="R144" s="17">
        <v>13.0</v>
      </c>
      <c r="S144" s="23"/>
      <c r="T144" s="42"/>
      <c r="U144" s="42"/>
      <c r="V144" s="11" t="s">
        <v>69</v>
      </c>
      <c r="W144" s="20" t="s">
        <v>867</v>
      </c>
      <c r="X144" s="21" t="str">
        <f t="shared" ref="X144:X145" si="52">LEFT(W144, LEN(W144)-8)</f>
        <v>692</v>
      </c>
      <c r="Y144" s="22">
        <v>38046.0</v>
      </c>
      <c r="Z144" s="52"/>
      <c r="AA144" s="20" t="s">
        <v>868</v>
      </c>
      <c r="AB144" s="20">
        <v>6410.0</v>
      </c>
      <c r="AC144" s="163">
        <v>17324.0</v>
      </c>
      <c r="AE144" s="23"/>
      <c r="AF144" s="17" t="s">
        <v>389</v>
      </c>
      <c r="AG144" s="16" t="s">
        <v>869</v>
      </c>
      <c r="AH144" s="16" t="s">
        <v>282</v>
      </c>
      <c r="AI144" s="23"/>
      <c r="AJ144" s="23"/>
      <c r="AK144" s="23"/>
      <c r="AL144" s="23"/>
      <c r="AM144" s="150" t="s">
        <v>870</v>
      </c>
      <c r="AN144" s="23"/>
    </row>
    <row r="145">
      <c r="A145" s="176" t="s">
        <v>792</v>
      </c>
      <c r="B145" s="32" t="s">
        <v>871</v>
      </c>
      <c r="C145" s="11" t="s">
        <v>872</v>
      </c>
      <c r="D145" s="19">
        <v>45406.0</v>
      </c>
      <c r="E145" s="19">
        <v>45417.0</v>
      </c>
      <c r="F145" s="16" t="s">
        <v>45</v>
      </c>
      <c r="G145" s="11">
        <v>5.0</v>
      </c>
      <c r="H145" s="11">
        <v>5.0</v>
      </c>
      <c r="I145" s="15">
        <f t="shared" si="51"/>
        <v>11</v>
      </c>
      <c r="J145" s="23"/>
      <c r="K145" s="150" t="s">
        <v>873</v>
      </c>
      <c r="L145" s="23"/>
      <c r="M145" s="23"/>
      <c r="N145" s="23"/>
      <c r="O145" s="16"/>
      <c r="P145" s="15"/>
      <c r="Q145" s="15"/>
      <c r="R145" s="14">
        <v>93.0</v>
      </c>
      <c r="S145" s="23"/>
      <c r="T145" s="16" t="s">
        <v>45</v>
      </c>
      <c r="U145" s="42"/>
      <c r="V145" s="11" t="s">
        <v>53</v>
      </c>
      <c r="W145" s="20" t="s">
        <v>874</v>
      </c>
      <c r="X145" s="21" t="str">
        <f t="shared" si="52"/>
        <v>952</v>
      </c>
      <c r="Y145" s="22">
        <v>20699.0</v>
      </c>
      <c r="Z145" s="52"/>
      <c r="AA145" s="20">
        <v>68237.0</v>
      </c>
      <c r="AB145" s="23"/>
      <c r="AC145" s="12"/>
      <c r="AD145" s="20">
        <f>AA145</f>
        <v>68237</v>
      </c>
      <c r="AE145" s="23"/>
      <c r="AF145" s="17" t="s">
        <v>389</v>
      </c>
      <c r="AG145" s="16" t="s">
        <v>477</v>
      </c>
      <c r="AH145" s="16" t="s">
        <v>154</v>
      </c>
      <c r="AI145" s="23"/>
      <c r="AJ145" s="23"/>
      <c r="AK145" s="23"/>
      <c r="AL145" s="23"/>
      <c r="AM145" s="11" t="s">
        <v>875</v>
      </c>
      <c r="AN145" s="23"/>
    </row>
    <row r="146">
      <c r="A146" s="176"/>
      <c r="B146" s="32" t="s">
        <v>1113</v>
      </c>
      <c r="C146" s="12"/>
      <c r="D146" s="19"/>
      <c r="E146" s="19"/>
      <c r="F146" s="16"/>
      <c r="G146" s="12"/>
      <c r="H146" s="12"/>
      <c r="I146" s="15"/>
      <c r="J146" s="23"/>
      <c r="K146" s="173"/>
      <c r="L146" s="23"/>
      <c r="M146" s="23"/>
      <c r="N146" s="23"/>
      <c r="O146" s="16"/>
      <c r="P146" s="15"/>
      <c r="Q146" s="15"/>
      <c r="R146" s="14"/>
      <c r="S146" s="23"/>
      <c r="T146" s="16"/>
      <c r="U146" s="42"/>
      <c r="V146" s="12"/>
      <c r="W146" s="61"/>
      <c r="X146" s="21"/>
      <c r="Y146" s="152"/>
      <c r="Z146" s="52"/>
      <c r="AA146" s="61"/>
      <c r="AB146" s="23"/>
      <c r="AC146" s="29"/>
      <c r="AD146" s="29"/>
      <c r="AE146" s="23"/>
      <c r="AF146" s="18"/>
      <c r="AG146" s="16"/>
      <c r="AH146" s="16"/>
      <c r="AI146" s="23"/>
      <c r="AJ146" s="23"/>
      <c r="AK146" s="23"/>
      <c r="AL146" s="23"/>
      <c r="AM146" s="12"/>
      <c r="AN146" s="23"/>
    </row>
    <row r="147">
      <c r="A147" s="176" t="s">
        <v>792</v>
      </c>
      <c r="B147" s="32" t="s">
        <v>876</v>
      </c>
      <c r="C147" s="11" t="s">
        <v>872</v>
      </c>
      <c r="D147" s="19">
        <v>45411.0</v>
      </c>
      <c r="E147" s="19">
        <v>45411.0</v>
      </c>
      <c r="F147" s="16" t="s">
        <v>45</v>
      </c>
      <c r="G147" s="16">
        <v>0.0</v>
      </c>
      <c r="H147" s="16">
        <v>0.0</v>
      </c>
      <c r="I147" s="15">
        <f t="shared" ref="I147:I149" si="53">(E147-D147)</f>
        <v>0</v>
      </c>
      <c r="J147" s="23"/>
      <c r="K147" s="23"/>
      <c r="L147" s="23"/>
      <c r="M147" s="23"/>
      <c r="N147" s="23"/>
      <c r="O147" s="25" t="s">
        <v>877</v>
      </c>
      <c r="P147" s="168" t="s">
        <v>67</v>
      </c>
      <c r="Q147" s="17">
        <v>34.0</v>
      </c>
      <c r="R147" s="17">
        <v>136.0</v>
      </c>
      <c r="S147" s="23"/>
      <c r="T147" s="16" t="s">
        <v>45</v>
      </c>
      <c r="U147" s="42"/>
      <c r="V147" s="11" t="s">
        <v>69</v>
      </c>
      <c r="W147" s="20" t="s">
        <v>1710</v>
      </c>
      <c r="X147" s="21">
        <f t="shared" ref="X147:X148" si="54">(LEFT(W147,LEN(W147)-8))*1000</f>
        <v>18800</v>
      </c>
      <c r="Y147" s="22">
        <v>413099.0</v>
      </c>
      <c r="Z147" s="52"/>
      <c r="AA147" s="20" t="s">
        <v>879</v>
      </c>
      <c r="AB147" s="20">
        <v>11698.0</v>
      </c>
      <c r="AC147" s="163">
        <v>41070.0</v>
      </c>
      <c r="AE147" s="23"/>
      <c r="AF147" s="17" t="s">
        <v>389</v>
      </c>
      <c r="AG147" s="16" t="s">
        <v>880</v>
      </c>
      <c r="AH147" s="16" t="s">
        <v>517</v>
      </c>
      <c r="AI147" s="23"/>
      <c r="AJ147" s="23"/>
      <c r="AK147" s="23"/>
      <c r="AL147" s="23"/>
      <c r="AM147" s="23"/>
      <c r="AN147" s="23"/>
    </row>
    <row r="148">
      <c r="A148" s="176" t="s">
        <v>792</v>
      </c>
      <c r="B148" s="32" t="s">
        <v>881</v>
      </c>
      <c r="C148" s="11" t="s">
        <v>844</v>
      </c>
      <c r="D148" s="19">
        <v>45411.0</v>
      </c>
      <c r="E148" s="19">
        <v>45411.0</v>
      </c>
      <c r="F148" s="16" t="s">
        <v>45</v>
      </c>
      <c r="G148" s="11">
        <v>20.0</v>
      </c>
      <c r="H148" s="11">
        <v>20.0</v>
      </c>
      <c r="I148" s="15">
        <f t="shared" si="53"/>
        <v>0</v>
      </c>
      <c r="J148" s="23"/>
      <c r="K148" s="23"/>
      <c r="L148" s="23"/>
      <c r="M148" s="23"/>
      <c r="N148" s="11" t="s">
        <v>45</v>
      </c>
      <c r="O148" s="16" t="s">
        <v>848</v>
      </c>
      <c r="P148" s="168" t="s">
        <v>67</v>
      </c>
      <c r="Q148" s="17">
        <v>4.0</v>
      </c>
      <c r="R148" s="14">
        <v>17.0</v>
      </c>
      <c r="S148" s="23"/>
      <c r="T148" s="16" t="s">
        <v>45</v>
      </c>
      <c r="U148" s="42"/>
      <c r="V148" s="11" t="s">
        <v>69</v>
      </c>
      <c r="W148" s="20" t="s">
        <v>882</v>
      </c>
      <c r="X148" s="21">
        <f t="shared" si="54"/>
        <v>1470</v>
      </c>
      <c r="Y148" s="22">
        <v>26355.0</v>
      </c>
      <c r="Z148" s="52"/>
      <c r="AA148" s="20" t="s">
        <v>883</v>
      </c>
      <c r="AB148" s="20">
        <v>10287.0</v>
      </c>
      <c r="AC148" s="163">
        <v>33045.0</v>
      </c>
      <c r="AE148" s="23"/>
      <c r="AF148" s="17" t="s">
        <v>389</v>
      </c>
      <c r="AG148" s="16" t="s">
        <v>884</v>
      </c>
      <c r="AH148" s="16" t="s">
        <v>885</v>
      </c>
      <c r="AI148" s="23"/>
      <c r="AJ148" s="23"/>
      <c r="AK148" s="23"/>
      <c r="AL148" s="23"/>
      <c r="AM148" s="11" t="s">
        <v>886</v>
      </c>
      <c r="AN148" s="23"/>
    </row>
    <row r="149">
      <c r="A149" s="176" t="s">
        <v>792</v>
      </c>
      <c r="B149" s="157" t="s">
        <v>887</v>
      </c>
      <c r="C149" s="11" t="s">
        <v>888</v>
      </c>
      <c r="D149" s="19">
        <v>45410.0</v>
      </c>
      <c r="E149" s="19">
        <v>45420.0</v>
      </c>
      <c r="F149" s="16" t="s">
        <v>45</v>
      </c>
      <c r="G149" s="11">
        <v>90.0</v>
      </c>
      <c r="H149" s="11">
        <v>90.0</v>
      </c>
      <c r="I149" s="15">
        <f t="shared" si="53"/>
        <v>10</v>
      </c>
      <c r="J149" s="23"/>
      <c r="K149" s="23"/>
      <c r="L149" s="23"/>
      <c r="M149" s="23"/>
      <c r="N149" s="11" t="s">
        <v>45</v>
      </c>
      <c r="O149" s="23"/>
      <c r="P149" s="14"/>
      <c r="Q149" s="14">
        <v>0.0</v>
      </c>
      <c r="R149" s="14">
        <v>0.0</v>
      </c>
      <c r="S149" s="23"/>
      <c r="T149" s="16" t="s">
        <v>45</v>
      </c>
      <c r="U149" s="42"/>
      <c r="V149" s="11" t="s">
        <v>69</v>
      </c>
      <c r="W149" s="20" t="s">
        <v>889</v>
      </c>
      <c r="X149" s="21" t="str">
        <f>LEFT(W149, LEN(W149)-8)</f>
        <v>803</v>
      </c>
      <c r="Y149" s="22">
        <v>118988.0</v>
      </c>
      <c r="Z149" s="52"/>
      <c r="AA149" s="20" t="s">
        <v>890</v>
      </c>
      <c r="AB149" s="20">
        <v>18890.0</v>
      </c>
      <c r="AC149" s="163">
        <v>43890.0</v>
      </c>
      <c r="AE149" s="23"/>
      <c r="AF149" s="17" t="s">
        <v>560</v>
      </c>
      <c r="AG149" s="16" t="s">
        <v>891</v>
      </c>
      <c r="AH149" s="16" t="s">
        <v>436</v>
      </c>
      <c r="AI149" s="23"/>
      <c r="AJ149" s="23"/>
      <c r="AK149" s="23"/>
      <c r="AL149" s="23"/>
      <c r="AM149" s="150" t="s">
        <v>892</v>
      </c>
      <c r="AN149" s="23"/>
    </row>
    <row r="150">
      <c r="A150" s="176" t="s">
        <v>792</v>
      </c>
      <c r="B150" s="32" t="s">
        <v>893</v>
      </c>
      <c r="C150" s="150" t="s">
        <v>894</v>
      </c>
      <c r="D150" s="19">
        <v>45411.0</v>
      </c>
      <c r="E150" s="180"/>
      <c r="F150" s="16" t="s">
        <v>49</v>
      </c>
      <c r="G150" s="11">
        <v>150.0</v>
      </c>
      <c r="H150" s="11">
        <v>150.0</v>
      </c>
      <c r="I150" s="15">
        <v>11.0</v>
      </c>
      <c r="J150" s="23"/>
      <c r="K150" s="23"/>
      <c r="L150" s="23"/>
      <c r="M150" s="23"/>
      <c r="N150" s="11" t="s">
        <v>45</v>
      </c>
      <c r="O150" s="23"/>
      <c r="P150" s="14"/>
      <c r="Q150" s="14">
        <v>0.0</v>
      </c>
      <c r="R150" s="14">
        <v>0.0</v>
      </c>
      <c r="S150" s="23"/>
      <c r="T150" s="16" t="s">
        <v>45</v>
      </c>
      <c r="U150" s="42"/>
      <c r="V150" s="11" t="s">
        <v>69</v>
      </c>
      <c r="W150" s="20" t="s">
        <v>895</v>
      </c>
      <c r="X150" s="21">
        <f t="shared" ref="X150:X151" si="55">(LEFT(W150,LEN(W150)-8))*1000</f>
        <v>4900</v>
      </c>
      <c r="Y150" s="22">
        <v>368722.0</v>
      </c>
      <c r="Z150" s="52"/>
      <c r="AA150" s="20" t="s">
        <v>896</v>
      </c>
      <c r="AB150" s="20">
        <v>12643.0</v>
      </c>
      <c r="AC150" s="163">
        <v>41997.0</v>
      </c>
      <c r="AE150" s="23"/>
      <c r="AF150" s="14" t="s">
        <v>560</v>
      </c>
      <c r="AG150" s="16" t="s">
        <v>897</v>
      </c>
      <c r="AH150" s="16" t="s">
        <v>898</v>
      </c>
      <c r="AI150" s="23"/>
      <c r="AJ150" s="23"/>
      <c r="AK150" s="23"/>
      <c r="AL150" s="23"/>
      <c r="AM150" s="11" t="s">
        <v>899</v>
      </c>
      <c r="AN150" s="23"/>
    </row>
    <row r="151">
      <c r="A151" s="176" t="s">
        <v>792</v>
      </c>
      <c r="B151" s="32" t="s">
        <v>900</v>
      </c>
      <c r="C151" s="150" t="s">
        <v>901</v>
      </c>
      <c r="D151" s="19">
        <v>45411.0</v>
      </c>
      <c r="E151" s="19">
        <v>45422.0</v>
      </c>
      <c r="F151" s="16" t="s">
        <v>45</v>
      </c>
      <c r="G151" s="11">
        <v>30.0</v>
      </c>
      <c r="H151" s="11">
        <v>30.0</v>
      </c>
      <c r="I151" s="15">
        <f t="shared" ref="I151:I155" si="56">(E151-D151)</f>
        <v>11</v>
      </c>
      <c r="J151" s="23"/>
      <c r="K151" s="23"/>
      <c r="L151" s="23"/>
      <c r="M151" s="23"/>
      <c r="N151" s="11" t="s">
        <v>45</v>
      </c>
      <c r="O151" s="23"/>
      <c r="P151" s="18"/>
      <c r="Q151" s="17">
        <v>18.0</v>
      </c>
      <c r="R151" s="14">
        <v>34.0</v>
      </c>
      <c r="S151" s="23"/>
      <c r="T151" s="11" t="s">
        <v>49</v>
      </c>
      <c r="U151" s="42"/>
      <c r="V151" s="11" t="s">
        <v>69</v>
      </c>
      <c r="W151" s="20" t="s">
        <v>902</v>
      </c>
      <c r="X151" s="21">
        <f t="shared" si="55"/>
        <v>3800</v>
      </c>
      <c r="Y151" s="22">
        <v>37230.0</v>
      </c>
      <c r="Z151" s="52"/>
      <c r="AA151" s="20" t="s">
        <v>903</v>
      </c>
      <c r="AB151" s="20">
        <v>11205.0</v>
      </c>
      <c r="AC151" s="163">
        <v>40603.0</v>
      </c>
      <c r="AE151" s="23"/>
      <c r="AF151" s="17" t="s">
        <v>389</v>
      </c>
      <c r="AG151" s="16" t="s">
        <v>904</v>
      </c>
      <c r="AH151" s="16" t="s">
        <v>905</v>
      </c>
      <c r="AI151" s="23"/>
      <c r="AJ151" s="23"/>
      <c r="AK151" s="23"/>
      <c r="AL151" s="23"/>
      <c r="AM151" s="11" t="s">
        <v>906</v>
      </c>
      <c r="AN151" s="23"/>
    </row>
    <row r="152">
      <c r="A152" s="176" t="s">
        <v>792</v>
      </c>
      <c r="B152" s="32" t="s">
        <v>907</v>
      </c>
      <c r="C152" s="150" t="s">
        <v>908</v>
      </c>
      <c r="D152" s="19">
        <v>45411.0</v>
      </c>
      <c r="E152" s="19">
        <v>45426.0</v>
      </c>
      <c r="F152" s="16" t="s">
        <v>45</v>
      </c>
      <c r="G152" s="11">
        <v>40.0</v>
      </c>
      <c r="H152" s="11">
        <v>40.0</v>
      </c>
      <c r="I152" s="15">
        <f t="shared" si="56"/>
        <v>15</v>
      </c>
      <c r="J152" s="23"/>
      <c r="K152" s="23"/>
      <c r="L152" s="23"/>
      <c r="M152" s="23"/>
      <c r="N152" s="11" t="s">
        <v>45</v>
      </c>
      <c r="O152" s="23"/>
      <c r="P152" s="14"/>
      <c r="Q152" s="14">
        <v>0.0</v>
      </c>
      <c r="R152" s="17">
        <v>0.0</v>
      </c>
      <c r="S152" s="11" t="s">
        <v>123</v>
      </c>
      <c r="T152" s="16" t="s">
        <v>49</v>
      </c>
      <c r="U152" s="42"/>
      <c r="V152" s="11" t="s">
        <v>69</v>
      </c>
      <c r="W152" s="20" t="s">
        <v>909</v>
      </c>
      <c r="X152" s="21" t="str">
        <f t="shared" ref="X152:X154" si="57">LEFT(W152, LEN(W152)-8)</f>
        <v>233</v>
      </c>
      <c r="Y152" s="22">
        <v>18751.0</v>
      </c>
      <c r="Z152" s="52"/>
      <c r="AA152" s="20" t="s">
        <v>910</v>
      </c>
      <c r="AB152" s="20">
        <v>9650.0</v>
      </c>
      <c r="AC152" s="163">
        <v>21514.0</v>
      </c>
      <c r="AE152" s="23"/>
      <c r="AF152" s="17" t="s">
        <v>389</v>
      </c>
      <c r="AG152" s="16" t="s">
        <v>911</v>
      </c>
      <c r="AH152" s="16" t="s">
        <v>905</v>
      </c>
      <c r="AI152" s="23"/>
      <c r="AJ152" s="23"/>
      <c r="AK152" s="23"/>
      <c r="AL152" s="23"/>
      <c r="AM152" s="23"/>
      <c r="AN152" s="23"/>
    </row>
    <row r="153">
      <c r="A153" s="176" t="s">
        <v>792</v>
      </c>
      <c r="B153" s="32" t="s">
        <v>912</v>
      </c>
      <c r="C153" s="150" t="s">
        <v>913</v>
      </c>
      <c r="D153" s="19">
        <v>45414.0</v>
      </c>
      <c r="E153" s="19">
        <v>45421.0</v>
      </c>
      <c r="F153" s="16" t="s">
        <v>45</v>
      </c>
      <c r="G153" s="16">
        <v>2.0</v>
      </c>
      <c r="H153" s="16">
        <v>2.0</v>
      </c>
      <c r="I153" s="15">
        <f t="shared" si="56"/>
        <v>7</v>
      </c>
      <c r="J153" s="23"/>
      <c r="K153" s="23"/>
      <c r="L153" s="23"/>
      <c r="M153" s="23"/>
      <c r="N153" s="11" t="s">
        <v>45</v>
      </c>
      <c r="O153" s="23"/>
      <c r="P153" s="14"/>
      <c r="Q153" s="14">
        <v>0.0</v>
      </c>
      <c r="R153" s="17">
        <v>0.0</v>
      </c>
      <c r="S153" s="23"/>
      <c r="T153" s="16" t="s">
        <v>45</v>
      </c>
      <c r="U153" s="42"/>
      <c r="V153" s="11" t="s">
        <v>69</v>
      </c>
      <c r="W153" s="20" t="s">
        <v>914</v>
      </c>
      <c r="X153" s="21" t="str">
        <f t="shared" si="57"/>
        <v>465</v>
      </c>
      <c r="Y153" s="22">
        <v>30791.0</v>
      </c>
      <c r="Z153" s="52"/>
      <c r="AA153" s="20" t="s">
        <v>915</v>
      </c>
      <c r="AB153" s="20">
        <v>11728.0</v>
      </c>
      <c r="AC153" s="163">
        <v>29660.0</v>
      </c>
      <c r="AE153" s="23"/>
      <c r="AF153" s="17" t="s">
        <v>389</v>
      </c>
      <c r="AG153" s="16" t="s">
        <v>916</v>
      </c>
      <c r="AH153" s="16" t="s">
        <v>517</v>
      </c>
      <c r="AI153" s="23"/>
      <c r="AJ153" s="23"/>
      <c r="AK153" s="23"/>
      <c r="AL153" s="23"/>
      <c r="AM153" s="11" t="s">
        <v>917</v>
      </c>
      <c r="AN153" s="23"/>
    </row>
    <row r="154">
      <c r="A154" s="176" t="s">
        <v>792</v>
      </c>
      <c r="B154" s="32" t="s">
        <v>918</v>
      </c>
      <c r="C154" s="11" t="s">
        <v>919</v>
      </c>
      <c r="D154" s="19">
        <v>45413.0</v>
      </c>
      <c r="E154" s="19">
        <v>45413.0</v>
      </c>
      <c r="F154" s="16" t="s">
        <v>45</v>
      </c>
      <c r="G154" s="11">
        <v>10.0</v>
      </c>
      <c r="H154" s="11">
        <v>10.0</v>
      </c>
      <c r="I154" s="15">
        <f t="shared" si="56"/>
        <v>0</v>
      </c>
      <c r="J154" s="23"/>
      <c r="K154" s="23"/>
      <c r="L154" s="23"/>
      <c r="M154" s="23"/>
      <c r="N154" s="16" t="s">
        <v>45</v>
      </c>
      <c r="O154" s="23"/>
      <c r="P154" s="18"/>
      <c r="Q154" s="17">
        <v>16.0</v>
      </c>
      <c r="R154" s="17">
        <v>17.0</v>
      </c>
      <c r="S154" s="23"/>
      <c r="T154" s="16" t="s">
        <v>45</v>
      </c>
      <c r="U154" s="42"/>
      <c r="V154" s="11" t="s">
        <v>69</v>
      </c>
      <c r="W154" s="20" t="s">
        <v>920</v>
      </c>
      <c r="X154" s="21" t="str">
        <f t="shared" si="57"/>
        <v>792</v>
      </c>
      <c r="Y154" s="22">
        <v>21617.0</v>
      </c>
      <c r="Z154" s="52"/>
      <c r="AA154" s="20" t="s">
        <v>921</v>
      </c>
      <c r="AB154" s="20">
        <v>16412.0</v>
      </c>
      <c r="AC154" s="163">
        <v>44812.0</v>
      </c>
      <c r="AE154" s="23"/>
      <c r="AF154" s="14" t="s">
        <v>389</v>
      </c>
      <c r="AG154" s="16" t="s">
        <v>922</v>
      </c>
      <c r="AH154" s="16" t="s">
        <v>517</v>
      </c>
      <c r="AI154" s="23"/>
      <c r="AJ154" s="23"/>
      <c r="AK154" s="23"/>
      <c r="AL154" s="23"/>
      <c r="AM154" s="23"/>
      <c r="AN154" s="23"/>
    </row>
    <row r="155">
      <c r="A155" s="176" t="s">
        <v>792</v>
      </c>
      <c r="B155" s="32" t="s">
        <v>923</v>
      </c>
      <c r="C155" s="11" t="s">
        <v>924</v>
      </c>
      <c r="D155" s="19">
        <v>45376.0</v>
      </c>
      <c r="E155" s="19">
        <v>45416.0</v>
      </c>
      <c r="F155" s="16" t="s">
        <v>45</v>
      </c>
      <c r="G155" s="23"/>
      <c r="H155" s="15"/>
      <c r="I155" s="15">
        <f t="shared" si="56"/>
        <v>40</v>
      </c>
      <c r="J155" s="23"/>
      <c r="K155" s="23"/>
      <c r="L155" s="23"/>
      <c r="M155" s="23"/>
      <c r="N155" s="11" t="s">
        <v>45</v>
      </c>
      <c r="O155" s="23"/>
      <c r="P155" s="18"/>
      <c r="Q155" s="17">
        <v>4.0</v>
      </c>
      <c r="R155" s="14">
        <v>4.0</v>
      </c>
      <c r="S155" s="23"/>
      <c r="T155" s="16" t="s">
        <v>45</v>
      </c>
      <c r="U155" s="42"/>
      <c r="V155" s="11" t="s">
        <v>53</v>
      </c>
      <c r="W155" s="20" t="s">
        <v>925</v>
      </c>
      <c r="X155" s="21">
        <f>(LEFT(W155,LEN(W155)-8))*1000</f>
        <v>9700</v>
      </c>
      <c r="Y155" s="22">
        <v>7151.0</v>
      </c>
      <c r="Z155" s="52"/>
      <c r="AA155" s="20">
        <v>63946.0</v>
      </c>
      <c r="AB155" s="23"/>
      <c r="AC155" s="12"/>
      <c r="AD155" s="20">
        <f>AA155</f>
        <v>63946</v>
      </c>
      <c r="AE155" s="23"/>
      <c r="AF155" s="17" t="s">
        <v>389</v>
      </c>
      <c r="AG155" s="16" t="s">
        <v>926</v>
      </c>
      <c r="AH155" s="16" t="s">
        <v>927</v>
      </c>
      <c r="AI155" s="23"/>
      <c r="AJ155" s="23"/>
      <c r="AK155" s="23"/>
      <c r="AL155" s="23"/>
      <c r="AM155" s="150" t="s">
        <v>928</v>
      </c>
      <c r="AN155" s="23"/>
    </row>
    <row r="156">
      <c r="A156" s="176"/>
      <c r="B156" s="32" t="s">
        <v>1114</v>
      </c>
      <c r="C156" s="12"/>
      <c r="D156" s="19">
        <v>45412.0</v>
      </c>
      <c r="E156" s="19">
        <v>45416.0</v>
      </c>
      <c r="F156" s="16"/>
      <c r="G156" s="23"/>
      <c r="H156" s="15"/>
      <c r="I156" s="15"/>
      <c r="J156" s="23"/>
      <c r="K156" s="23"/>
      <c r="L156" s="23"/>
      <c r="M156" s="23"/>
      <c r="N156" s="12"/>
      <c r="O156" s="23"/>
      <c r="P156" s="18"/>
      <c r="Q156" s="18"/>
      <c r="R156" s="14"/>
      <c r="S156" s="23"/>
      <c r="T156" s="16"/>
      <c r="U156" s="42"/>
      <c r="V156" s="12"/>
      <c r="W156" s="61"/>
      <c r="X156" s="21"/>
      <c r="Y156" s="152"/>
      <c r="Z156" s="52"/>
      <c r="AA156" s="61"/>
      <c r="AB156" s="23"/>
      <c r="AC156" s="12"/>
      <c r="AD156" s="29"/>
      <c r="AE156" s="23"/>
      <c r="AF156" s="18"/>
      <c r="AG156" s="16" t="s">
        <v>1115</v>
      </c>
      <c r="AH156" s="16" t="s">
        <v>100</v>
      </c>
      <c r="AI156" s="23"/>
      <c r="AJ156" s="23"/>
      <c r="AK156" s="23"/>
      <c r="AL156" s="23"/>
      <c r="AM156" s="150" t="s">
        <v>1711</v>
      </c>
      <c r="AN156" s="23"/>
    </row>
    <row r="157">
      <c r="A157" s="176" t="s">
        <v>792</v>
      </c>
      <c r="B157" s="32" t="s">
        <v>929</v>
      </c>
      <c r="C157" s="150" t="s">
        <v>930</v>
      </c>
      <c r="D157" s="19">
        <v>45411.0</v>
      </c>
      <c r="E157" s="19">
        <v>45412.0</v>
      </c>
      <c r="F157" s="16" t="s">
        <v>45</v>
      </c>
      <c r="G157" s="23"/>
      <c r="H157" s="15"/>
      <c r="I157" s="15">
        <f t="shared" ref="I157:I158" si="58">(E157-D157)</f>
        <v>1</v>
      </c>
      <c r="J157" s="23"/>
      <c r="K157" s="23"/>
      <c r="L157" s="23"/>
      <c r="M157" s="23"/>
      <c r="N157" s="11" t="s">
        <v>45</v>
      </c>
      <c r="O157" s="23"/>
      <c r="P157" s="14"/>
      <c r="Q157" s="14">
        <v>6.0</v>
      </c>
      <c r="R157" s="17">
        <v>13.0</v>
      </c>
      <c r="S157" s="23"/>
      <c r="T157" s="42"/>
      <c r="U157" s="42"/>
      <c r="V157" s="11" t="s">
        <v>69</v>
      </c>
      <c r="W157" s="20" t="s">
        <v>931</v>
      </c>
      <c r="X157" s="152"/>
      <c r="Y157" s="22">
        <v>20958.0</v>
      </c>
      <c r="Z157" s="52"/>
      <c r="AA157" s="20" t="s">
        <v>932</v>
      </c>
      <c r="AB157" s="20">
        <v>16353.0</v>
      </c>
      <c r="AC157" s="20">
        <v>38247.0</v>
      </c>
      <c r="AE157" s="23"/>
      <c r="AF157" s="17" t="s">
        <v>389</v>
      </c>
      <c r="AG157" s="16" t="s">
        <v>933</v>
      </c>
      <c r="AH157" s="16" t="s">
        <v>313</v>
      </c>
      <c r="AI157" s="23"/>
      <c r="AJ157" s="23"/>
      <c r="AK157" s="23"/>
      <c r="AL157" s="23"/>
      <c r="AM157" s="23"/>
      <c r="AN157" s="23"/>
    </row>
    <row r="158">
      <c r="A158" s="176" t="s">
        <v>792</v>
      </c>
      <c r="B158" s="32" t="s">
        <v>934</v>
      </c>
      <c r="C158" s="150" t="s">
        <v>935</v>
      </c>
      <c r="D158" s="19">
        <v>45408.0</v>
      </c>
      <c r="E158" s="19">
        <v>45411.0</v>
      </c>
      <c r="F158" s="16" t="s">
        <v>45</v>
      </c>
      <c r="G158" s="23"/>
      <c r="H158" s="15"/>
      <c r="I158" s="15">
        <f t="shared" si="58"/>
        <v>3</v>
      </c>
      <c r="J158" s="23"/>
      <c r="K158" s="11" t="s">
        <v>936</v>
      </c>
      <c r="L158" s="23"/>
      <c r="M158" s="23"/>
      <c r="N158" s="11" t="s">
        <v>45</v>
      </c>
      <c r="O158" s="23"/>
      <c r="P158" s="14"/>
      <c r="Q158" s="14">
        <v>53.0</v>
      </c>
      <c r="R158" s="17">
        <v>82.0</v>
      </c>
      <c r="S158" s="23"/>
      <c r="T158" s="16" t="s">
        <v>45</v>
      </c>
      <c r="U158" s="42"/>
      <c r="V158" s="11" t="s">
        <v>69</v>
      </c>
      <c r="W158" s="20" t="s">
        <v>937</v>
      </c>
      <c r="X158" s="178"/>
      <c r="Y158" s="22">
        <v>30434.0</v>
      </c>
      <c r="Z158" s="52"/>
      <c r="AA158" s="24" t="s">
        <v>938</v>
      </c>
      <c r="AB158" s="181">
        <v>15478.0</v>
      </c>
      <c r="AC158" s="182"/>
      <c r="AD158" s="182">
        <v>36090.0</v>
      </c>
      <c r="AE158" s="23"/>
      <c r="AF158" s="15"/>
      <c r="AG158" s="23"/>
      <c r="AH158" s="23"/>
      <c r="AI158" s="23"/>
      <c r="AJ158" s="23"/>
      <c r="AK158" s="23"/>
      <c r="AL158" s="23"/>
      <c r="AM158" s="150" t="s">
        <v>939</v>
      </c>
      <c r="AN158" s="23"/>
    </row>
    <row r="159">
      <c r="A159" s="176"/>
      <c r="B159" s="32" t="s">
        <v>1117</v>
      </c>
      <c r="C159" s="173"/>
      <c r="D159" s="19">
        <v>45414.0</v>
      </c>
      <c r="E159" s="19"/>
      <c r="F159" s="16"/>
      <c r="G159" s="23"/>
      <c r="H159" s="15"/>
      <c r="I159" s="15"/>
      <c r="J159" s="23"/>
      <c r="K159" s="12"/>
      <c r="L159" s="23"/>
      <c r="M159" s="23"/>
      <c r="N159" s="12"/>
      <c r="O159" s="23"/>
      <c r="P159" s="14"/>
      <c r="Q159" s="14"/>
      <c r="R159" s="18"/>
      <c r="S159" s="23"/>
      <c r="T159" s="16"/>
      <c r="U159" s="42"/>
      <c r="V159" s="12"/>
      <c r="W159" s="61"/>
      <c r="X159" s="178"/>
      <c r="Y159" s="152"/>
      <c r="Z159" s="52"/>
      <c r="AA159" s="201"/>
      <c r="AB159" s="181"/>
      <c r="AC159" s="182"/>
      <c r="AD159" s="182"/>
      <c r="AE159" s="23"/>
      <c r="AF159" s="15"/>
      <c r="AG159" s="16" t="s">
        <v>1118</v>
      </c>
      <c r="AH159" s="16" t="s">
        <v>448</v>
      </c>
      <c r="AI159" s="23"/>
      <c r="AJ159" s="23"/>
      <c r="AK159" s="23"/>
      <c r="AL159" s="23"/>
      <c r="AM159" s="150" t="s">
        <v>1111</v>
      </c>
      <c r="AN159" s="23"/>
    </row>
    <row r="160">
      <c r="A160" s="176" t="s">
        <v>792</v>
      </c>
      <c r="B160" s="183" t="s">
        <v>940</v>
      </c>
      <c r="C160" s="23"/>
      <c r="D160" s="42"/>
      <c r="E160" s="42"/>
      <c r="F160" s="23"/>
      <c r="G160" s="23"/>
      <c r="H160" s="15"/>
      <c r="I160" s="15">
        <f t="shared" ref="I160:I161" si="59">(E160-D160)</f>
        <v>0</v>
      </c>
      <c r="J160" s="23"/>
      <c r="K160" s="23"/>
      <c r="L160" s="23"/>
      <c r="M160" s="23"/>
      <c r="N160" s="23"/>
      <c r="O160" s="23"/>
      <c r="P160" s="18"/>
      <c r="Q160" s="18"/>
      <c r="R160" s="14"/>
      <c r="S160" s="23"/>
      <c r="T160" s="42"/>
      <c r="U160" s="42"/>
      <c r="V160" s="23"/>
      <c r="W160" s="52"/>
      <c r="X160" s="178"/>
      <c r="Y160" s="178"/>
      <c r="Z160" s="52"/>
      <c r="AA160" s="52"/>
      <c r="AB160" s="23"/>
      <c r="AC160" s="12"/>
      <c r="AD160" s="61" t="str">
        <f t="shared" ref="AD160:AD161" si="60">AA160</f>
        <v/>
      </c>
      <c r="AE160" s="23"/>
      <c r="AF160" s="15"/>
      <c r="AG160" s="23"/>
      <c r="AH160" s="23"/>
      <c r="AI160" s="23"/>
      <c r="AJ160" s="23"/>
      <c r="AK160" s="23"/>
      <c r="AL160" s="23"/>
      <c r="AM160" s="23"/>
      <c r="AN160" s="11" t="s">
        <v>1712</v>
      </c>
    </row>
    <row r="161">
      <c r="A161" s="176" t="s">
        <v>792</v>
      </c>
      <c r="B161" s="32" t="s">
        <v>942</v>
      </c>
      <c r="C161" s="150" t="s">
        <v>1327</v>
      </c>
      <c r="D161" s="19">
        <v>45409.0</v>
      </c>
      <c r="E161" s="19">
        <v>45409.0</v>
      </c>
      <c r="F161" s="16" t="s">
        <v>45</v>
      </c>
      <c r="G161" s="16"/>
      <c r="H161" s="17">
        <v>11.0</v>
      </c>
      <c r="I161" s="15">
        <f t="shared" si="59"/>
        <v>0</v>
      </c>
      <c r="J161" s="23"/>
      <c r="K161" s="11" t="s">
        <v>944</v>
      </c>
      <c r="L161" s="23"/>
      <c r="M161" s="23"/>
      <c r="N161" s="11" t="s">
        <v>45</v>
      </c>
      <c r="O161" s="16" t="s">
        <v>945</v>
      </c>
      <c r="P161" s="168" t="s">
        <v>67</v>
      </c>
      <c r="Q161" s="17">
        <v>23.0</v>
      </c>
      <c r="R161" s="14">
        <v>100.0</v>
      </c>
      <c r="S161" s="16" t="s">
        <v>45</v>
      </c>
      <c r="T161" s="16"/>
      <c r="U161" s="42"/>
      <c r="V161" s="11" t="s">
        <v>53</v>
      </c>
      <c r="W161" s="20" t="s">
        <v>946</v>
      </c>
      <c r="X161" s="178"/>
      <c r="Y161" s="22">
        <v>8132.0</v>
      </c>
      <c r="Z161" s="52"/>
      <c r="AA161" s="43">
        <v>62982.0</v>
      </c>
      <c r="AB161" s="23"/>
      <c r="AC161" s="12"/>
      <c r="AD161" s="61">
        <f t="shared" si="60"/>
        <v>62982</v>
      </c>
      <c r="AE161" s="23"/>
      <c r="AF161" s="17" t="s">
        <v>389</v>
      </c>
      <c r="AG161" s="16" t="s">
        <v>947</v>
      </c>
      <c r="AH161" s="16" t="s">
        <v>948</v>
      </c>
      <c r="AI161" s="23"/>
      <c r="AJ161" s="23"/>
      <c r="AK161" s="23"/>
      <c r="AL161" s="23"/>
      <c r="AM161" s="11" t="s">
        <v>949</v>
      </c>
      <c r="AN161" s="23"/>
    </row>
    <row r="162">
      <c r="A162" s="176"/>
      <c r="B162" s="32" t="s">
        <v>1119</v>
      </c>
      <c r="C162" s="173"/>
      <c r="D162" s="19">
        <v>45415.0</v>
      </c>
      <c r="E162" s="19"/>
      <c r="F162" s="16"/>
      <c r="G162" s="16"/>
      <c r="H162" s="18"/>
      <c r="I162" s="15"/>
      <c r="J162" s="23"/>
      <c r="K162" s="12"/>
      <c r="L162" s="23"/>
      <c r="M162" s="23"/>
      <c r="N162" s="12"/>
      <c r="O162" s="16"/>
      <c r="P162" s="168"/>
      <c r="Q162" s="18"/>
      <c r="R162" s="14"/>
      <c r="S162" s="16"/>
      <c r="T162" s="16"/>
      <c r="U162" s="42"/>
      <c r="V162" s="12"/>
      <c r="W162" s="61"/>
      <c r="X162" s="178"/>
      <c r="Y162" s="152"/>
      <c r="Z162" s="52"/>
      <c r="AA162" s="43"/>
      <c r="AB162" s="231"/>
      <c r="AC162" s="12"/>
      <c r="AD162" s="12"/>
      <c r="AE162" s="23"/>
      <c r="AF162" s="18"/>
      <c r="AG162" s="16" t="s">
        <v>1120</v>
      </c>
      <c r="AH162" s="16" t="s">
        <v>898</v>
      </c>
      <c r="AI162" s="23"/>
      <c r="AJ162" s="23"/>
      <c r="AK162" s="23"/>
      <c r="AL162" s="23"/>
      <c r="AM162" s="11" t="s">
        <v>1121</v>
      </c>
      <c r="AN162" s="23"/>
    </row>
    <row r="163">
      <c r="A163" s="176"/>
      <c r="B163" s="32" t="s">
        <v>1122</v>
      </c>
      <c r="C163" s="173"/>
      <c r="D163" s="19">
        <v>45415.0</v>
      </c>
      <c r="E163" s="19"/>
      <c r="F163" s="16"/>
      <c r="G163" s="16"/>
      <c r="H163" s="18"/>
      <c r="I163" s="15"/>
      <c r="J163" s="23"/>
      <c r="K163" s="12"/>
      <c r="L163" s="23"/>
      <c r="M163" s="23"/>
      <c r="N163" s="12"/>
      <c r="O163" s="16"/>
      <c r="P163" s="168"/>
      <c r="Q163" s="18"/>
      <c r="R163" s="14"/>
      <c r="S163" s="16"/>
      <c r="T163" s="16"/>
      <c r="U163" s="42"/>
      <c r="V163" s="12"/>
      <c r="W163" s="61"/>
      <c r="X163" s="178"/>
      <c r="Y163" s="152"/>
      <c r="Z163" s="52"/>
      <c r="AA163" s="43"/>
      <c r="AB163" s="231"/>
      <c r="AC163" s="12"/>
      <c r="AD163" s="12"/>
      <c r="AE163" s="23"/>
      <c r="AF163" s="18"/>
      <c r="AG163" s="16" t="s">
        <v>1123</v>
      </c>
      <c r="AH163" s="16" t="s">
        <v>1051</v>
      </c>
      <c r="AI163" s="23"/>
      <c r="AJ163" s="23"/>
      <c r="AK163" s="23"/>
      <c r="AL163" s="23"/>
      <c r="AM163" s="11" t="s">
        <v>1124</v>
      </c>
      <c r="AN163" s="23"/>
    </row>
    <row r="164">
      <c r="A164" s="176"/>
      <c r="B164" s="32" t="s">
        <v>1125</v>
      </c>
      <c r="C164" s="173"/>
      <c r="D164" s="19">
        <v>45413.0</v>
      </c>
      <c r="E164" s="19"/>
      <c r="F164" s="16"/>
      <c r="G164" s="16"/>
      <c r="H164" s="18"/>
      <c r="I164" s="15"/>
      <c r="J164" s="23"/>
      <c r="K164" s="12"/>
      <c r="L164" s="23"/>
      <c r="M164" s="23"/>
      <c r="N164" s="12"/>
      <c r="O164" s="16"/>
      <c r="P164" s="168"/>
      <c r="Q164" s="18"/>
      <c r="R164" s="14"/>
      <c r="S164" s="16"/>
      <c r="T164" s="16"/>
      <c r="U164" s="42"/>
      <c r="V164" s="12"/>
      <c r="W164" s="61"/>
      <c r="X164" s="178"/>
      <c r="Y164" s="152"/>
      <c r="Z164" s="52"/>
      <c r="AA164" s="43"/>
      <c r="AB164" s="231"/>
      <c r="AC164" s="12"/>
      <c r="AD164" s="12"/>
      <c r="AE164" s="23"/>
      <c r="AF164" s="18"/>
      <c r="AG164" s="16" t="s">
        <v>1126</v>
      </c>
      <c r="AH164" s="16" t="s">
        <v>112</v>
      </c>
      <c r="AI164" s="23"/>
      <c r="AJ164" s="23"/>
      <c r="AK164" s="23"/>
      <c r="AL164" s="23"/>
      <c r="AM164" s="11" t="s">
        <v>1127</v>
      </c>
      <c r="AN164" s="23"/>
    </row>
    <row r="165">
      <c r="A165" s="176" t="s">
        <v>792</v>
      </c>
      <c r="B165" s="183" t="s">
        <v>950</v>
      </c>
      <c r="C165" s="23"/>
      <c r="D165" s="42"/>
      <c r="E165" s="42"/>
      <c r="F165" s="23"/>
      <c r="G165" s="23"/>
      <c r="H165" s="15"/>
      <c r="I165" s="15">
        <f t="shared" ref="I165:I167" si="61">(E165-D165)</f>
        <v>0</v>
      </c>
      <c r="J165" s="23"/>
      <c r="K165" s="23"/>
      <c r="L165" s="23"/>
      <c r="M165" s="23"/>
      <c r="N165" s="23"/>
      <c r="O165" s="23"/>
      <c r="P165" s="15"/>
      <c r="Q165" s="15"/>
      <c r="R165" s="15"/>
      <c r="S165" s="23"/>
      <c r="T165" s="42"/>
      <c r="U165" s="42"/>
      <c r="V165" s="11" t="s">
        <v>69</v>
      </c>
      <c r="W165" s="20">
        <v>507.7</v>
      </c>
      <c r="X165" s="178"/>
      <c r="Y165" s="22">
        <v>16116.0</v>
      </c>
      <c r="Z165" s="52"/>
      <c r="AA165" s="52"/>
      <c r="AB165" s="184">
        <v>14925.0</v>
      </c>
      <c r="AC165" s="185">
        <v>31614.0</v>
      </c>
      <c r="AD165" s="61" t="str">
        <f t="shared" ref="AD165:AD167" si="62">AA165</f>
        <v/>
      </c>
      <c r="AE165" s="23"/>
      <c r="AF165" s="17" t="s">
        <v>389</v>
      </c>
      <c r="AG165" s="16" t="s">
        <v>951</v>
      </c>
      <c r="AH165" s="16" t="s">
        <v>429</v>
      </c>
      <c r="AI165" s="23"/>
      <c r="AJ165" s="23"/>
      <c r="AK165" s="23"/>
      <c r="AL165" s="23"/>
      <c r="AM165" s="150" t="s">
        <v>952</v>
      </c>
      <c r="AN165" s="16" t="s">
        <v>953</v>
      </c>
    </row>
    <row r="166">
      <c r="A166" s="176" t="s">
        <v>792</v>
      </c>
      <c r="B166" s="32" t="s">
        <v>954</v>
      </c>
      <c r="C166" s="150" t="s">
        <v>955</v>
      </c>
      <c r="D166" s="19">
        <v>45410.0</v>
      </c>
      <c r="E166" s="19">
        <v>45427.0</v>
      </c>
      <c r="F166" s="16" t="s">
        <v>49</v>
      </c>
      <c r="G166" s="23"/>
      <c r="H166" s="17">
        <v>100.0</v>
      </c>
      <c r="I166" s="15">
        <f t="shared" si="61"/>
        <v>17</v>
      </c>
      <c r="J166" s="23"/>
      <c r="K166" s="23"/>
      <c r="L166" s="23"/>
      <c r="M166" s="23"/>
      <c r="N166" s="11" t="s">
        <v>45</v>
      </c>
      <c r="O166" s="23"/>
      <c r="P166" s="15"/>
      <c r="Q166" s="14">
        <v>0.0</v>
      </c>
      <c r="R166" s="14">
        <v>0.0</v>
      </c>
      <c r="S166" s="16" t="s">
        <v>45</v>
      </c>
      <c r="T166" s="42"/>
      <c r="U166" s="42"/>
      <c r="V166" s="11" t="s">
        <v>53</v>
      </c>
      <c r="W166" s="20" t="s">
        <v>956</v>
      </c>
      <c r="X166" s="178"/>
      <c r="Y166" s="22">
        <v>3069.0</v>
      </c>
      <c r="Z166" s="52"/>
      <c r="AA166" s="43">
        <v>67016.0</v>
      </c>
      <c r="AB166" s="186"/>
      <c r="AC166" s="12"/>
      <c r="AD166" s="61">
        <f t="shared" si="62"/>
        <v>67016</v>
      </c>
      <c r="AE166" s="23"/>
      <c r="AF166" s="17" t="s">
        <v>560</v>
      </c>
      <c r="AG166" s="16" t="s">
        <v>957</v>
      </c>
      <c r="AH166" s="16" t="s">
        <v>638</v>
      </c>
      <c r="AI166" s="23"/>
      <c r="AJ166" s="23"/>
      <c r="AK166" s="23"/>
      <c r="AL166" s="23"/>
      <c r="AM166" s="150" t="s">
        <v>958</v>
      </c>
      <c r="AN166" s="23"/>
    </row>
    <row r="167">
      <c r="A167" s="176" t="s">
        <v>792</v>
      </c>
      <c r="B167" s="32" t="s">
        <v>959</v>
      </c>
      <c r="C167" s="150" t="s">
        <v>960</v>
      </c>
      <c r="D167" s="19">
        <v>45402.0</v>
      </c>
      <c r="E167" s="19">
        <v>45404.0</v>
      </c>
      <c r="F167" s="16" t="s">
        <v>45</v>
      </c>
      <c r="G167" s="23"/>
      <c r="H167" s="17">
        <v>40.0</v>
      </c>
      <c r="I167" s="15">
        <f t="shared" si="61"/>
        <v>2</v>
      </c>
      <c r="J167" s="23"/>
      <c r="K167" s="16" t="s">
        <v>961</v>
      </c>
      <c r="L167" s="23"/>
      <c r="M167" s="23"/>
      <c r="N167" s="11" t="s">
        <v>45</v>
      </c>
      <c r="O167" s="16" t="s">
        <v>962</v>
      </c>
      <c r="P167" s="14" t="s">
        <v>67</v>
      </c>
      <c r="Q167" s="17">
        <v>44.0</v>
      </c>
      <c r="R167" s="14">
        <v>48.0</v>
      </c>
      <c r="S167" s="11" t="s">
        <v>49</v>
      </c>
      <c r="T167" s="42"/>
      <c r="U167" s="42"/>
      <c r="V167" s="11" t="s">
        <v>53</v>
      </c>
      <c r="W167" s="20" t="s">
        <v>963</v>
      </c>
      <c r="X167" s="178"/>
      <c r="Y167" s="22">
        <v>6645.0</v>
      </c>
      <c r="Z167" s="52"/>
      <c r="AA167" s="43">
        <v>64700.0</v>
      </c>
      <c r="AB167" s="23"/>
      <c r="AC167" s="12"/>
      <c r="AD167" s="61">
        <f t="shared" si="62"/>
        <v>64700</v>
      </c>
      <c r="AE167" s="23"/>
      <c r="AF167" s="17" t="s">
        <v>560</v>
      </c>
      <c r="AG167" s="16" t="s">
        <v>964</v>
      </c>
      <c r="AH167" s="16" t="s">
        <v>638</v>
      </c>
      <c r="AI167" s="23"/>
      <c r="AJ167" s="23"/>
      <c r="AK167" s="23"/>
      <c r="AL167" s="23"/>
      <c r="AM167" s="150" t="s">
        <v>1713</v>
      </c>
      <c r="AN167" s="23"/>
    </row>
  </sheetData>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V6"/>
    <hyperlink r:id="rId66" ref="W6"/>
    <hyperlink r:id="rId67" ref="Y6"/>
    <hyperlink r:id="rId68" ref="AD6"/>
    <hyperlink r:id="rId69" ref="AM6"/>
    <hyperlink r:id="rId70" ref="C7"/>
    <hyperlink r:id="rId71" ref="J7"/>
    <hyperlink r:id="rId72" ref="K7"/>
    <hyperlink r:id="rId73" ref="M7"/>
    <hyperlink r:id="rId74" ref="N7"/>
    <hyperlink r:id="rId75" ref="V7"/>
    <hyperlink r:id="rId76" ref="W7"/>
    <hyperlink r:id="rId77" ref="Y7"/>
    <hyperlink r:id="rId78" ref="AA7"/>
    <hyperlink r:id="rId79" ref="AE7"/>
    <hyperlink r:id="rId80" location="google_vignette" ref="AF7"/>
    <hyperlink r:id="rId81" ref="AJ7"/>
    <hyperlink r:id="rId82" ref="AK7"/>
    <hyperlink r:id="rId83" ref="AN7"/>
    <hyperlink r:id="rId84" ref="C8"/>
    <hyperlink r:id="rId85" ref="D8"/>
    <hyperlink r:id="rId86" ref="E8"/>
    <hyperlink r:id="rId87" ref="G8"/>
    <hyperlink r:id="rId88" ref="J8"/>
    <hyperlink r:id="rId89" ref="K8"/>
    <hyperlink r:id="rId90" ref="N8"/>
    <hyperlink r:id="rId91" ref="R8"/>
    <hyperlink r:id="rId92" ref="V8"/>
    <hyperlink r:id="rId93" location=":~:text=In%20an%20era%20of%20increasing,for%20Berklee's%20students%2C%20including%20scholarships." ref="W8"/>
    <hyperlink r:id="rId94" ref="Y8"/>
    <hyperlink r:id="rId95" ref="Z8"/>
    <hyperlink r:id="rId96" ref="AA8"/>
    <hyperlink r:id="rId97" ref="AE8"/>
    <hyperlink r:id="rId98" location="google_vignette" ref="AF8"/>
    <hyperlink r:id="rId99" location="brand-colors" ref="AJ8"/>
    <hyperlink r:id="rId100" ref="AK8"/>
    <hyperlink r:id="rId101" ref="C9"/>
    <hyperlink r:id="rId102" ref="H9"/>
    <hyperlink r:id="rId103" ref="N9"/>
    <hyperlink r:id="rId104" ref="V9"/>
    <hyperlink r:id="rId105" ref="W9"/>
    <hyperlink r:id="rId106" ref="Y9"/>
    <hyperlink r:id="rId107" ref="AB9"/>
    <hyperlink r:id="rId108" ref="AC9"/>
    <hyperlink r:id="rId109" ref="AM9"/>
    <hyperlink r:id="rId110" location=":~:text=Boise%20State%20Students%20for%20Palestine,amnesty%20for%20those%20who%20speak" ref="C10"/>
    <hyperlink r:id="rId111" ref="N10"/>
    <hyperlink r:id="rId112" ref="V10"/>
    <hyperlink r:id="rId113" ref="X10"/>
    <hyperlink r:id="rId114" ref="Y10"/>
    <hyperlink r:id="rId115" ref="AB10"/>
    <hyperlink r:id="rId116" ref="AC10"/>
    <hyperlink r:id="rId117" ref="AF10"/>
    <hyperlink r:id="rId118" ref="AM10"/>
    <hyperlink r:id="rId119" ref="AM11"/>
    <hyperlink r:id="rId120" ref="C12"/>
    <hyperlink r:id="rId121" ref="D12"/>
    <hyperlink r:id="rId122" ref="E12"/>
    <hyperlink r:id="rId123" ref="G12"/>
    <hyperlink r:id="rId124" ref="K12"/>
    <hyperlink r:id="rId125" ref="M12"/>
    <hyperlink r:id="rId126" ref="O12"/>
    <hyperlink r:id="rId127" ref="Q12"/>
    <hyperlink r:id="rId128" ref="S12"/>
    <hyperlink r:id="rId129" ref="U12"/>
    <hyperlink r:id="rId130" ref="V12"/>
    <hyperlink r:id="rId131" location=":~:text=Brown's%20endowment%20is%20its%20%246.6,real%20estate%20and%20other%20assets." ref="W12"/>
    <hyperlink r:id="rId132" ref="Y12"/>
    <hyperlink r:id="rId133" ref="Z12"/>
    <hyperlink r:id="rId134" ref="AA12"/>
    <hyperlink r:id="rId135" ref="AE12"/>
    <hyperlink r:id="rId136" location="google_vignette" ref="AF12"/>
    <hyperlink r:id="rId137" ref="AJ12"/>
    <hyperlink r:id="rId138" ref="AK12"/>
    <hyperlink r:id="rId139" ref="AN12"/>
    <hyperlink r:id="rId140" ref="C13"/>
    <hyperlink r:id="rId141" ref="D13"/>
    <hyperlink r:id="rId142" ref="F13"/>
    <hyperlink r:id="rId143" ref="G13"/>
    <hyperlink r:id="rId144" ref="K13"/>
    <hyperlink r:id="rId145" ref="M13"/>
    <hyperlink r:id="rId146" ref="N13"/>
    <hyperlink r:id="rId147" ref="O13"/>
    <hyperlink r:id="rId148" ref="S13"/>
    <hyperlink r:id="rId149" location=":~:text=Bryn%20Mawr%20College%20is%20a,campus%20size%20is%20135%20acres." ref="V13"/>
    <hyperlink r:id="rId150" ref="W13"/>
    <hyperlink r:id="rId151" location=":~:text=Bryn%20Mawr%20College%20is%20a,campus%20size%20is%20135%20acres." ref="Y13"/>
    <hyperlink r:id="rId152" ref="Z13"/>
    <hyperlink r:id="rId153" location=":~:text=Bryn%20Mawr%20College%20is%20a,campus%20size%20is%20135%20acres." ref="AA13"/>
    <hyperlink r:id="rId154" ref="AE13"/>
    <hyperlink r:id="rId155" location="google_vignette" ref="AF13"/>
    <hyperlink r:id="rId156" ref="AJ13"/>
    <hyperlink r:id="rId157" ref="AK13"/>
    <hyperlink r:id="rId158" ref="C14"/>
    <hyperlink r:id="rId159" ref="D14"/>
    <hyperlink r:id="rId160" ref="E14"/>
    <hyperlink r:id="rId161" ref="G14"/>
    <hyperlink r:id="rId162" ref="J14"/>
    <hyperlink r:id="rId163" ref="K14"/>
    <hyperlink r:id="rId164" ref="M14"/>
    <hyperlink r:id="rId165" ref="N14"/>
    <hyperlink r:id="rId166" ref="O14"/>
    <hyperlink r:id="rId167" ref="R14"/>
    <hyperlink r:id="rId168" ref="S14"/>
    <hyperlink r:id="rId169" ref="V14"/>
    <hyperlink r:id="rId170" ref="W14"/>
    <hyperlink r:id="rId171" ref="Y14"/>
    <hyperlink r:id="rId172" ref="Z14"/>
    <hyperlink r:id="rId173" ref="AA14"/>
    <hyperlink r:id="rId174" ref="AE14"/>
    <hyperlink r:id="rId175" location="google_vignette" ref="AF14"/>
    <hyperlink r:id="rId176" ref="AJ14"/>
    <hyperlink r:id="rId177" ref="AK14"/>
    <hyperlink r:id="rId178" ref="AL14"/>
    <hyperlink r:id="rId179" ref="AN14"/>
    <hyperlink r:id="rId180" ref="AM15"/>
    <hyperlink r:id="rId181" ref="AM16"/>
    <hyperlink r:id="rId182" ref="C17"/>
    <hyperlink r:id="rId183" ref="D17"/>
    <hyperlink r:id="rId184" ref="E17"/>
    <hyperlink r:id="rId185" ref="G17"/>
    <hyperlink r:id="rId186" ref="J17"/>
    <hyperlink r:id="rId187" ref="M17"/>
    <hyperlink r:id="rId188" ref="N17"/>
    <hyperlink r:id="rId189" ref="O17"/>
    <hyperlink r:id="rId190" ref="S17"/>
    <hyperlink r:id="rId191" ref="V17"/>
    <hyperlink r:id="rId192" ref="W17"/>
    <hyperlink r:id="rId193" ref="Y17"/>
    <hyperlink r:id="rId194" ref="AA17"/>
    <hyperlink r:id="rId195" location="google_vignette" ref="AF17"/>
    <hyperlink r:id="rId196" ref="AJ17"/>
    <hyperlink r:id="rId197" ref="AK17"/>
    <hyperlink r:id="rId198" ref="AN17"/>
    <hyperlink r:id="rId199" ref="AM18"/>
    <hyperlink r:id="rId200" ref="AM19"/>
    <hyperlink r:id="rId201" ref="AM20"/>
    <hyperlink r:id="rId202" ref="H21"/>
    <hyperlink r:id="rId203" ref="AM21"/>
    <hyperlink r:id="rId204" ref="C22"/>
    <hyperlink r:id="rId205" ref="D22"/>
    <hyperlink r:id="rId206" ref="E22"/>
    <hyperlink r:id="rId207" ref="J22"/>
    <hyperlink r:id="rId208" ref="K22"/>
    <hyperlink r:id="rId209" ref="M22"/>
    <hyperlink r:id="rId210" location=":~:text=After%20weeks%20of%20protests%20and,are%20still%20having%20their%20commencements." ref="N22"/>
    <hyperlink r:id="rId211" ref="O22"/>
    <hyperlink r:id="rId212" ref="R22"/>
    <hyperlink r:id="rId213" ref="S22"/>
    <hyperlink r:id="rId214" ref="U22"/>
    <hyperlink r:id="rId215" ref="V22"/>
    <hyperlink r:id="rId216" ref="W22"/>
    <hyperlink r:id="rId217" ref="Y22"/>
    <hyperlink r:id="rId218" ref="AA22"/>
    <hyperlink r:id="rId219" location="google_vignette" ref="AF22"/>
    <hyperlink r:id="rId220" ref="AJ22"/>
    <hyperlink r:id="rId221" ref="AK22"/>
    <hyperlink r:id="rId222" ref="AN22"/>
    <hyperlink r:id="rId223" ref="C23"/>
    <hyperlink r:id="rId224" location="zoom=true" ref="D23"/>
    <hyperlink r:id="rId225" ref="J23"/>
    <hyperlink r:id="rId226" ref="K23"/>
    <hyperlink r:id="rId227" ref="N23"/>
    <hyperlink r:id="rId228" ref="V23"/>
    <hyperlink r:id="rId229" ref="Y23"/>
    <hyperlink r:id="rId230" ref="AA23"/>
    <hyperlink r:id="rId231" ref="AE23"/>
    <hyperlink r:id="rId232" location="google_vignette" ref="AF23"/>
    <hyperlink r:id="rId233" ref="C24"/>
    <hyperlink r:id="rId234" ref="D24"/>
    <hyperlink r:id="rId235" ref="E24"/>
    <hyperlink r:id="rId236" ref="G24"/>
    <hyperlink r:id="rId237" ref="J24"/>
    <hyperlink r:id="rId238" ref="K24"/>
    <hyperlink r:id="rId239" ref="M24"/>
    <hyperlink r:id="rId240" ref="N24"/>
    <hyperlink r:id="rId241" ref="O24"/>
    <hyperlink r:id="rId242" ref="S24"/>
    <hyperlink r:id="rId243" ref="V24"/>
    <hyperlink r:id="rId244" ref="W24"/>
    <hyperlink r:id="rId245" ref="Y24"/>
    <hyperlink r:id="rId246" ref="Z24"/>
    <hyperlink r:id="rId247" ref="AA24"/>
    <hyperlink r:id="rId248" ref="AE24"/>
    <hyperlink r:id="rId249" location="google_vignette" ref="AF24"/>
    <hyperlink r:id="rId250" ref="AJ24"/>
    <hyperlink r:id="rId251" location=":~:text=Officially%2C%20Cornell%20does%20not%20have,Bear%20as%20Cornell's%20unofficial%20mascot." ref="AK24"/>
    <hyperlink r:id="rId252" ref="AL24"/>
    <hyperlink r:id="rId253" ref="AN24"/>
    <hyperlink r:id="rId254" ref="C25"/>
    <hyperlink r:id="rId255" ref="D25"/>
    <hyperlink r:id="rId256" ref="E25"/>
    <hyperlink r:id="rId257" ref="F25"/>
    <hyperlink r:id="rId258" ref="G25"/>
    <hyperlink r:id="rId259" ref="J25"/>
    <hyperlink r:id="rId260" ref="K25"/>
    <hyperlink r:id="rId261" ref="M25"/>
    <hyperlink r:id="rId262" ref="N25"/>
    <hyperlink r:id="rId263" ref="O25"/>
    <hyperlink r:id="rId264" ref="P25"/>
    <hyperlink r:id="rId265" ref="S25"/>
    <hyperlink r:id="rId266" ref="U25"/>
    <hyperlink r:id="rId267" ref="V25"/>
    <hyperlink r:id="rId268" ref="W25"/>
    <hyperlink r:id="rId269" ref="Y25"/>
    <hyperlink r:id="rId270" ref="AA25"/>
    <hyperlink r:id="rId271" ref="AE25"/>
    <hyperlink r:id="rId272" location="google_vignette" ref="AF25"/>
    <hyperlink r:id="rId273" ref="AJ25"/>
    <hyperlink r:id="rId274" ref="AK25"/>
    <hyperlink r:id="rId275" ref="AN25"/>
    <hyperlink r:id="rId276" ref="C26"/>
    <hyperlink r:id="rId277" ref="E26"/>
    <hyperlink r:id="rId278" ref="J26"/>
    <hyperlink r:id="rId279" ref="K26"/>
    <hyperlink r:id="rId280" ref="R26"/>
    <hyperlink r:id="rId281" location="google_vignette" ref="AF26"/>
    <hyperlink r:id="rId282" ref="AJ26"/>
    <hyperlink r:id="rId283" ref="AK26"/>
    <hyperlink r:id="rId284" location="google_vignette" ref="AF27"/>
    <hyperlink r:id="rId285" ref="AJ27"/>
    <hyperlink r:id="rId286" ref="AK27"/>
    <hyperlink r:id="rId287" ref="AK28"/>
    <hyperlink r:id="rId288" location="google_vignette" ref="AF29"/>
    <hyperlink r:id="rId289" ref="C30"/>
    <hyperlink r:id="rId290" ref="D30"/>
    <hyperlink r:id="rId291" ref="E30"/>
    <hyperlink r:id="rId292" ref="F30"/>
    <hyperlink r:id="rId293" ref="G30"/>
    <hyperlink r:id="rId294" ref="J30"/>
    <hyperlink r:id="rId295" ref="K30"/>
    <hyperlink r:id="rId296" ref="L30"/>
    <hyperlink r:id="rId297" ref="M30"/>
    <hyperlink r:id="rId298" ref="N30"/>
    <hyperlink r:id="rId299" ref="O30"/>
    <hyperlink r:id="rId300" ref="S30"/>
    <hyperlink r:id="rId301" ref="V30"/>
    <hyperlink r:id="rId302" ref="W30"/>
    <hyperlink r:id="rId303" ref="Y30"/>
    <hyperlink r:id="rId304" ref="Z30"/>
    <hyperlink r:id="rId305" ref="AA30"/>
    <hyperlink r:id="rId306" ref="AE30"/>
    <hyperlink r:id="rId307" location="google_vignette" ref="AF30"/>
    <hyperlink r:id="rId308" ref="AJ30"/>
    <hyperlink r:id="rId309" ref="AK30"/>
    <hyperlink r:id="rId310" ref="AL30"/>
    <hyperlink r:id="rId311" ref="AN30"/>
    <hyperlink r:id="rId312" ref="C32"/>
    <hyperlink r:id="rId313" ref="D32"/>
    <hyperlink r:id="rId314" ref="E32"/>
    <hyperlink r:id="rId315" ref="F32"/>
    <hyperlink r:id="rId316" ref="G32"/>
    <hyperlink r:id="rId317" ref="J32"/>
    <hyperlink r:id="rId318" ref="K32"/>
    <hyperlink r:id="rId319" ref="L32"/>
    <hyperlink r:id="rId320" ref="M32"/>
    <hyperlink r:id="rId321" ref="N32"/>
    <hyperlink r:id="rId322" ref="R32"/>
    <hyperlink r:id="rId323" ref="V32"/>
    <hyperlink r:id="rId324" ref="W32"/>
    <hyperlink r:id="rId325" ref="Y32"/>
    <hyperlink r:id="rId326" ref="Z32"/>
    <hyperlink r:id="rId327" ref="AA32"/>
    <hyperlink r:id="rId328" ref="AE32"/>
    <hyperlink r:id="rId329" location="google_vignette" ref="AF32"/>
    <hyperlink r:id="rId330" ref="AJ32"/>
    <hyperlink r:id="rId331" ref="AK32"/>
    <hyperlink r:id="rId332" ref="AN32"/>
    <hyperlink r:id="rId333" ref="N33"/>
    <hyperlink r:id="rId334" ref="V33"/>
    <hyperlink r:id="rId335" ref="W33"/>
    <hyperlink r:id="rId336" ref="Y33"/>
    <hyperlink r:id="rId337" ref="Z33"/>
    <hyperlink r:id="rId338" ref="AA33"/>
    <hyperlink r:id="rId339" ref="AE33"/>
    <hyperlink r:id="rId340" location="google_vignette" ref="AF33"/>
    <hyperlink r:id="rId341" ref="AJ33"/>
    <hyperlink r:id="rId342" ref="AK33"/>
    <hyperlink r:id="rId343" ref="C34"/>
    <hyperlink r:id="rId344" ref="D34"/>
    <hyperlink r:id="rId345" ref="E34"/>
    <hyperlink r:id="rId346" ref="G34"/>
    <hyperlink r:id="rId347" ref="J34"/>
    <hyperlink r:id="rId348" ref="K34"/>
    <hyperlink r:id="rId349" ref="M34"/>
    <hyperlink r:id="rId350" ref="N34"/>
    <hyperlink r:id="rId351" ref="O34"/>
    <hyperlink r:id="rId352" ref="R34"/>
    <hyperlink r:id="rId353" ref="S34"/>
    <hyperlink r:id="rId354" ref="V34"/>
    <hyperlink r:id="rId355" ref="W34"/>
    <hyperlink r:id="rId356" ref="Y34"/>
    <hyperlink r:id="rId357" ref="Z34"/>
    <hyperlink r:id="rId358" ref="AA34"/>
    <hyperlink r:id="rId359" ref="AE34"/>
    <hyperlink r:id="rId360" location="google_vignette" ref="AF34"/>
    <hyperlink r:id="rId361" ref="AJ34"/>
    <hyperlink r:id="rId362" ref="AK34"/>
    <hyperlink r:id="rId363" ref="C35"/>
    <hyperlink r:id="rId364" ref="D35"/>
    <hyperlink r:id="rId365" ref="E35"/>
    <hyperlink r:id="rId366" ref="G35"/>
    <hyperlink r:id="rId367" ref="J35"/>
    <hyperlink r:id="rId368" ref="K35"/>
    <hyperlink r:id="rId369" ref="M35"/>
    <hyperlink r:id="rId370" ref="N35"/>
    <hyperlink r:id="rId371" ref="O35"/>
    <hyperlink r:id="rId372" ref="R35"/>
    <hyperlink r:id="rId373" ref="S35"/>
    <hyperlink r:id="rId374" ref="V35"/>
    <hyperlink r:id="rId375" ref="W35"/>
    <hyperlink r:id="rId376" ref="Y35"/>
    <hyperlink r:id="rId377" ref="Z35"/>
    <hyperlink r:id="rId378" ref="AA35"/>
    <hyperlink r:id="rId379" ref="AE35"/>
    <hyperlink r:id="rId380" location="google_vignette" ref="AF35"/>
    <hyperlink r:id="rId381" ref="AJ35"/>
    <hyperlink r:id="rId382" ref="AK35"/>
    <hyperlink r:id="rId383" ref="AN35"/>
    <hyperlink r:id="rId384" ref="C36"/>
    <hyperlink r:id="rId385" ref="D36"/>
    <hyperlink r:id="rId386" ref="E36"/>
    <hyperlink r:id="rId387" ref="G36"/>
    <hyperlink r:id="rId388" ref="J36"/>
    <hyperlink r:id="rId389" ref="K36"/>
    <hyperlink r:id="rId390" ref="L36"/>
    <hyperlink r:id="rId391" ref="M36"/>
    <hyperlink r:id="rId392" ref="N36"/>
    <hyperlink r:id="rId393" ref="O36"/>
    <hyperlink r:id="rId394" ref="Q36"/>
    <hyperlink r:id="rId395" ref="R36"/>
    <hyperlink r:id="rId396" ref="S36"/>
    <hyperlink r:id="rId397" ref="V36"/>
    <hyperlink r:id="rId398" ref="Y36"/>
    <hyperlink r:id="rId399" ref="AA36"/>
    <hyperlink r:id="rId400" location="google_vignette" ref="AF36"/>
    <hyperlink r:id="rId401" ref="AJ36"/>
    <hyperlink r:id="rId402" ref="AK36"/>
    <hyperlink r:id="rId403" ref="AL36"/>
    <hyperlink r:id="rId404" ref="C37"/>
    <hyperlink r:id="rId405" ref="D37"/>
    <hyperlink r:id="rId406" ref="E37"/>
    <hyperlink r:id="rId407" ref="G37"/>
    <hyperlink r:id="rId408" ref="J37"/>
    <hyperlink r:id="rId409" ref="K37"/>
    <hyperlink r:id="rId410" ref="M37"/>
    <hyperlink r:id="rId411" ref="O37"/>
    <hyperlink r:id="rId412" ref="R37"/>
    <hyperlink r:id="rId413" ref="S37"/>
    <hyperlink r:id="rId414" ref="V37"/>
    <hyperlink r:id="rId415" ref="W37"/>
    <hyperlink r:id="rId416" ref="Y37"/>
    <hyperlink r:id="rId417" ref="Z37"/>
    <hyperlink r:id="rId418" ref="AA37"/>
    <hyperlink r:id="rId419" ref="AE37"/>
    <hyperlink r:id="rId420" location="google_vignette" ref="AF37"/>
    <hyperlink r:id="rId421" ref="AJ37"/>
    <hyperlink r:id="rId422" ref="AK37"/>
    <hyperlink r:id="rId423" ref="AL37"/>
    <hyperlink r:id="rId424" ref="AN37"/>
    <hyperlink r:id="rId425" ref="C38"/>
    <hyperlink r:id="rId426" ref="D38"/>
    <hyperlink r:id="rId427" ref="E38"/>
    <hyperlink r:id="rId428" ref="G38"/>
    <hyperlink r:id="rId429" ref="J38"/>
    <hyperlink r:id="rId430" ref="K38"/>
    <hyperlink r:id="rId431" ref="M38"/>
    <hyperlink r:id="rId432" ref="N38"/>
    <hyperlink r:id="rId433" ref="O38"/>
    <hyperlink r:id="rId434" ref="R38"/>
    <hyperlink r:id="rId435" ref="S38"/>
    <hyperlink r:id="rId436" ref="V38"/>
    <hyperlink r:id="rId437" ref="W38"/>
    <hyperlink r:id="rId438" ref="Y38"/>
    <hyperlink r:id="rId439" ref="Z38"/>
    <hyperlink r:id="rId440" ref="AA38"/>
    <hyperlink r:id="rId441" ref="AE38"/>
    <hyperlink r:id="rId442" location="google_vignette" ref="AF38"/>
    <hyperlink r:id="rId443" ref="AJ38"/>
    <hyperlink r:id="rId444" location=":~:text=The%20alumni%20of%20Fordham%20University,on%20the%20Rose%20Hill%20campus." ref="AK38"/>
    <hyperlink r:id="rId445" ref="AN38"/>
    <hyperlink r:id="rId446" ref="C39"/>
    <hyperlink r:id="rId447" ref="J39"/>
    <hyperlink r:id="rId448" ref="K39"/>
    <hyperlink r:id="rId449" ref="M39"/>
    <hyperlink r:id="rId450" ref="N39"/>
    <hyperlink r:id="rId451" ref="Q39"/>
    <hyperlink r:id="rId452" ref="R39"/>
    <hyperlink r:id="rId453" ref="S39"/>
    <hyperlink r:id="rId454" ref="V39"/>
    <hyperlink r:id="rId455" ref="W39"/>
    <hyperlink r:id="rId456" ref="Y39"/>
    <hyperlink r:id="rId457" ref="Z39"/>
    <hyperlink r:id="rId458" ref="AA39"/>
    <hyperlink r:id="rId459" ref="AE39"/>
    <hyperlink r:id="rId460" location="google_vignette" ref="AF39"/>
    <hyperlink r:id="rId461" ref="AJ39"/>
    <hyperlink r:id="rId462" ref="AK39"/>
    <hyperlink r:id="rId463" ref="AL39"/>
    <hyperlink r:id="rId464" ref="AN39"/>
    <hyperlink r:id="rId465" ref="C40"/>
    <hyperlink r:id="rId466" ref="J40"/>
    <hyperlink r:id="rId467" ref="K40"/>
    <hyperlink r:id="rId468" ref="N40"/>
    <hyperlink r:id="rId469" ref="R40"/>
    <hyperlink r:id="rId470" ref="V40"/>
    <hyperlink r:id="rId471" ref="W40"/>
    <hyperlink r:id="rId472" ref="Y40"/>
    <hyperlink r:id="rId473" ref="AA40"/>
    <hyperlink r:id="rId474" ref="AE40"/>
    <hyperlink r:id="rId475" location="google_vignette" ref="AF40"/>
    <hyperlink r:id="rId476" ref="AJ40"/>
    <hyperlink r:id="rId477" location=":~:text=Fans%20of%20Mason's%20sports%20teams,a%20dapper%2C%20almost%20superhero%20Patriot." ref="AK40"/>
    <hyperlink r:id="rId478" ref="C41"/>
    <hyperlink r:id="rId479" ref="D41"/>
    <hyperlink r:id="rId480" ref="E41"/>
    <hyperlink r:id="rId481" ref="G41"/>
    <hyperlink r:id="rId482" ref="J41"/>
    <hyperlink r:id="rId483" ref="K41"/>
    <hyperlink r:id="rId484" ref="M41"/>
    <hyperlink r:id="rId485" ref="N41"/>
    <hyperlink r:id="rId486" ref="O41"/>
    <hyperlink r:id="rId487" ref="Q41"/>
    <hyperlink r:id="rId488" ref="R41"/>
    <hyperlink r:id="rId489" ref="S41"/>
    <hyperlink r:id="rId490" ref="U41"/>
    <hyperlink r:id="rId491" ref="V41"/>
    <hyperlink r:id="rId492" ref="W41"/>
    <hyperlink r:id="rId493" ref="Y41"/>
    <hyperlink r:id="rId494" ref="Z41"/>
    <hyperlink r:id="rId495" ref="AA41"/>
    <hyperlink r:id="rId496" ref="AE41"/>
    <hyperlink r:id="rId497" ref="AF41"/>
    <hyperlink r:id="rId498" ref="AJ41"/>
    <hyperlink r:id="rId499" ref="AK41"/>
    <hyperlink r:id="rId500" ref="C42"/>
    <hyperlink r:id="rId501" ref="D42"/>
    <hyperlink r:id="rId502" ref="E42"/>
    <hyperlink r:id="rId503" ref="J42"/>
    <hyperlink r:id="rId504" ref="K42"/>
    <hyperlink r:id="rId505" ref="N42"/>
    <hyperlink r:id="rId506" ref="Q42"/>
    <hyperlink r:id="rId507" ref="R42"/>
    <hyperlink r:id="rId508" ref="V42"/>
    <hyperlink r:id="rId509" ref="W42"/>
    <hyperlink r:id="rId510" ref="Y42"/>
    <hyperlink r:id="rId511" ref="Z42"/>
    <hyperlink r:id="rId512" ref="AA42"/>
    <hyperlink r:id="rId513" ref="AE42"/>
    <hyperlink r:id="rId514" ref="AF42"/>
    <hyperlink r:id="rId515" ref="AJ42"/>
    <hyperlink r:id="rId516" location=":~:text=Jack%20the%20Bulldog%20is%20Georgetown,Bulldog%20to%20campus%20in%201962." ref="AK42"/>
    <hyperlink r:id="rId517" ref="AN42"/>
    <hyperlink r:id="rId518" ref="AM43"/>
    <hyperlink r:id="rId519" ref="C44"/>
    <hyperlink r:id="rId520" ref="D44"/>
    <hyperlink r:id="rId521" ref="G44"/>
    <hyperlink r:id="rId522" ref="J44"/>
    <hyperlink r:id="rId523" ref="K44"/>
    <hyperlink r:id="rId524" ref="M44"/>
    <hyperlink r:id="rId525" ref="N44"/>
    <hyperlink r:id="rId526" ref="O44"/>
    <hyperlink r:id="rId527" ref="S44"/>
    <hyperlink r:id="rId528" ref="U44"/>
    <hyperlink r:id="rId529" ref="V44"/>
    <hyperlink r:id="rId530" ref="W44"/>
    <hyperlink r:id="rId531" ref="Y44"/>
    <hyperlink r:id="rId532" ref="Z44"/>
    <hyperlink r:id="rId533" ref="AA44"/>
    <hyperlink r:id="rId534" ref="AE44"/>
    <hyperlink r:id="rId535" location="google_vignette" ref="AF44"/>
    <hyperlink r:id="rId536" ref="AJ44"/>
    <hyperlink r:id="rId537" ref="AK44"/>
    <hyperlink r:id="rId538" ref="AL44"/>
    <hyperlink r:id="rId539" ref="C45"/>
    <hyperlink r:id="rId540" ref="M45"/>
    <hyperlink r:id="rId541" ref="O45"/>
    <hyperlink r:id="rId542" ref="W45"/>
    <hyperlink r:id="rId543" ref="Y45"/>
    <hyperlink r:id="rId544" ref="AA45"/>
    <hyperlink r:id="rId545" ref="C46"/>
    <hyperlink r:id="rId546" ref="J46"/>
    <hyperlink r:id="rId547" ref="K46"/>
    <hyperlink r:id="rId548" ref="O46"/>
    <hyperlink r:id="rId549" ref="P46"/>
    <hyperlink r:id="rId550" location=":~:text=Overview,campus%20size%20is%20200%20acres." ref="W46"/>
    <hyperlink r:id="rId551" location=":~:text=Overview,campus%20size%20is%20200%20acres." ref="Y46"/>
    <hyperlink r:id="rId552" ref="AA46"/>
    <hyperlink r:id="rId553" ref="B47"/>
    <hyperlink r:id="rId554" ref="C47"/>
    <hyperlink r:id="rId555" ref="G47"/>
    <hyperlink r:id="rId556" location=":~:text=Howard%20University%20has%20cancelled%20graduation,A%20student%20was%20found%20injured.&amp;text=The%20incident%20took%20place%20at,Allied%20Health%20Sciences%20had%20gathered." ref="N47"/>
    <hyperlink r:id="rId557" location=":~:text=Howard%20University%20has%20a%20total,students%20and%2072%25%20female%20students." ref="W47"/>
    <hyperlink r:id="rId558" location=":~:text=Howard%20University%20has%20a%20total,students%20and%2072%25%20female%20students." ref="Y47"/>
    <hyperlink r:id="rId559" ref="AA47"/>
    <hyperlink r:id="rId560" location=":~:text=The%20protesters%20continue%20to%20demand,the%20encampment%20in%20Dunn%20Meadow." ref="C48"/>
    <hyperlink r:id="rId561" ref="O48"/>
    <hyperlink r:id="rId562" ref="P48"/>
    <hyperlink r:id="rId563" ref="Q48"/>
    <hyperlink r:id="rId564" location=":~:text=Overview,campus%20size%20is%201%2C953%20acres." ref="W48"/>
    <hyperlink r:id="rId565" location=":~:text=Overview,campus%20size%20is%201%2C953%20acres." ref="Y48"/>
    <hyperlink r:id="rId566" ref="AA48"/>
    <hyperlink r:id="rId567" location=":~:text=PSC%20has%20made%20posts%20on,and%20middle%20eastern%20cultural%20center%2C" ref="C49"/>
    <hyperlink r:id="rId568" location=":~:text=Overview,campus%20size%20is%20539%20acres." ref="W49"/>
    <hyperlink r:id="rId569" location=":~:text=Overview,campus%20size%20is%20539%20acres." ref="Y49"/>
    <hyperlink r:id="rId570" ref="AA49"/>
    <hyperlink r:id="rId571" ref="AC49"/>
    <hyperlink r:id="rId572" ref="AM50"/>
    <hyperlink r:id="rId573" location=":~:text=One%20of%20the%20students'%20primary,parties'%20vow%20not%20to%20restart." ref="C51"/>
    <hyperlink r:id="rId574" location=":~:text=Overview,campus%20size%20is%20140%20acres." ref="W51"/>
    <hyperlink r:id="rId575" location=":~:text=Overview,campus%20size%20is%20140%20acres." ref="Y51"/>
    <hyperlink r:id="rId576" ref="AA51"/>
    <hyperlink r:id="rId577" location=":~:text=LSU%20organizations%20Students%20for%20a,oppose%20the%20pro%2DPalestinian%20efforts." ref="C53"/>
    <hyperlink r:id="rId578" location=":~:text=Louisiana%20State%20University%E2%80%94Baton%20Rouge,campus%20size%20is%202%2C000%20acres." ref="W53"/>
    <hyperlink r:id="rId579" location=":~:text=Louisiana%20State%20University%E2%80%94Baton%20Rouge,campus%20size%20is%202%2C000%20acres." ref="Y53"/>
    <hyperlink r:id="rId580" ref="AA53"/>
    <hyperlink r:id="rId581" ref="AC53"/>
    <hyperlink r:id="rId582" ref="C54"/>
    <hyperlink r:id="rId583" location=":~:text=It%20has%20a%20total%20undergraduate,is%20National%20Universities%2C%20%23142." ref="W54"/>
    <hyperlink r:id="rId584" location=":~:text=It%20has%20a%20total%20undergraduate,is%20National%20Universities%2C%20%23142." ref="Y54"/>
    <hyperlink r:id="rId585" location=":~:text=Police%20cleared%20the%20pro%2DPalestinian,and%20research%20ties%20with%20Israel." ref="C55"/>
    <hyperlink r:id="rId586" ref="E55"/>
    <hyperlink r:id="rId587" ref="Q55"/>
    <hyperlink r:id="rId588" location=":~:text=Massachusetts%20Institute%20of%20Technology%20is,campus%20size%20is%20168%20acres." ref="W55"/>
    <hyperlink r:id="rId589" location=":~:text=Massachusetts%20Institute%20of%20Technology%20is,campus%20size%20is%20168%20acres." ref="Y55"/>
    <hyperlink r:id="rId590" location=":~:text=The%20demands%20include%3A,study%20abroad%20programs%20in%20Israel.%E2%80%9D" ref="C56"/>
    <hyperlink r:id="rId591" location=":~:text=Metropolitan%20State%20University%20of%20Denver%20is%20a%20public%20institution%20that,campus%20size%20is%20127%20acres." ref="W56"/>
    <hyperlink r:id="rId592" location=":~:text=Metropolitan%20State%20University%20of%20Denver%20is%20a%20public%20institution%20that,campus%20size%20is%20127%20acres." ref="Y56"/>
    <hyperlink r:id="rId593" ref="AA56"/>
    <hyperlink r:id="rId594" ref="AB56"/>
    <hyperlink r:id="rId595" ref="AC56"/>
    <hyperlink r:id="rId596" ref="C57"/>
    <hyperlink r:id="rId597" location=":~:text=It%20has%20a%20total%20undergraduate,is%20National%20Universities%2C%20%23133." ref="W57"/>
    <hyperlink r:id="rId598" location=":~:text=It%20has%20a%20total%20undergraduate,is%20National%20Universities%2C%20%23133." ref="Y57"/>
    <hyperlink r:id="rId599" ref="C58"/>
    <hyperlink r:id="rId600" location=":~:text=Overview,campus%20size%20is%205%2C192%20acres." ref="W58"/>
    <hyperlink r:id="rId601" location=":~:text=Overview,campus%20size%20is%205%2C192%20acres." ref="Y58"/>
    <hyperlink r:id="rId602" ref="AA58"/>
    <hyperlink r:id="rId603" ref="AB58"/>
    <hyperlink r:id="rId604" ref="AC58"/>
    <hyperlink r:id="rId605" ref="C59"/>
    <hyperlink r:id="rId606" location=":~:text=Overview,campus%20size%20is%20350%20acres." ref="W59"/>
    <hyperlink r:id="rId607" location=":~:text=Overview,campus%20size%20is%20350%20acres." ref="Y59"/>
    <hyperlink r:id="rId608" location=":~:text=More%20than%205%2C000%20NYU%20alumni,and%20faculty%20participating%20in%20pro%2D" ref="C60"/>
    <hyperlink r:id="rId609" ref="Q60"/>
    <hyperlink r:id="rId610" location=":~:text=Overview,and%20the%20setting%20is%20Urban." ref="W60"/>
    <hyperlink r:id="rId611" location=":~:text=Overview,and%20the%20setting%20is%20Urban." ref="Y60"/>
    <hyperlink r:id="rId612" location=":~:text=The%20encampment%20demanding%20UNC%20to,with%20the%20UNC%20administration's%20stipulations." ref="C61"/>
    <hyperlink r:id="rId613" ref="Q61"/>
    <hyperlink r:id="rId614" ref="W61"/>
    <hyperlink r:id="rId615" ref="Y61"/>
    <hyperlink r:id="rId616" location=":~:text=North%20Carolina%20State%20University%20is,campus%20size%20is%202%2C140%20acres." ref="W62"/>
    <hyperlink r:id="rId617" location=":~:text=North%20Carolina%20State%20University%20is,campus%20size%20is%202%2C140%20acres." ref="Y62"/>
    <hyperlink r:id="rId618" ref="C63"/>
    <hyperlink r:id="rId619" ref="Q63"/>
    <hyperlink r:id="rId620" location=":~:text=Northeastern%20University%20is%20a%20private,campus%20size%20is%2073%20acres." ref="W63"/>
    <hyperlink r:id="rId621" location=":~:text=Northeastern%20University%20is%20a%20private,campus%20size%20is%2073%20acres." ref="Y63"/>
    <hyperlink r:id="rId622" ref="AA63"/>
    <hyperlink r:id="rId623" location="textNorthwestern20tent20encampment20came20down20this20weektextOne20of20the20key20demandsfrom20Israels20occupation20in20Palestine22" ref="C64"/>
    <hyperlink r:id="rId624" location=":~:text=Northwestern%20University%20is%20a%20private,a%20quarter%2Dbased%20academic%20calendar." ref="W64"/>
    <hyperlink r:id="rId625" location=":~:text=Northwestern%20University%20is%20a%20private,a%20quarter%2Dbased%20academic%20calendar." ref="Y64"/>
    <hyperlink r:id="rId626" ref="AM65"/>
    <hyperlink r:id="rId627" ref="C67"/>
    <hyperlink r:id="rId628" ref="G67"/>
    <hyperlink r:id="rId629" ref="W67"/>
    <hyperlink r:id="rId630" ref="Y67"/>
    <hyperlink r:id="rId631" ref="C68"/>
    <hyperlink r:id="rId632" location=":~:text=The%20LA%20Times%20quoted%20LAPD,11%3A30%20p.m.%20May%202." ref="Q68"/>
    <hyperlink r:id="rId633" location=":~:text=It%20has%20a%20total%20undergraduate,Liberal%20Arts%20Colleges%2C%20%2335." ref="W68"/>
    <hyperlink r:id="rId634" location=":~:text=It%20has%20a%20total%20undergraduate,Liberal%20Arts%20Colleges%2C%20%2335." ref="Y68"/>
    <hyperlink r:id="rId635" ref="AA68"/>
    <hyperlink r:id="rId636" ref="C69"/>
    <hyperlink r:id="rId637" location=":~:text=Thirty%2Dsix%20people%20were%20arrested,tents%20outside%20the%20student%20union." ref="Q69"/>
    <hyperlink r:id="rId638" location=":~:text=Overview,campus%20size%20is%201%2C714%20acres." ref="W69"/>
    <hyperlink r:id="rId639" location=":~:text=Overview,campus%20size%20is%201%2C714%20acres." ref="Y69"/>
    <hyperlink r:id="rId640" location=":~:text=A%20handful%20of%20faculty%20members,Israel's%20ongoing%20offensive%20in%20Gaza." ref="C70"/>
    <hyperlink r:id="rId641" location="textNEW20YORK202D2D20The20NYPDlater20at20The20New20School" ref="Q70"/>
    <hyperlink r:id="rId642" location=":~:text=actor%20Bradley%20Cooper.-,The%20New%20School%20is%20a%20private%20institution%20that%20was%20founded,and%20the%20setting%20is%20Urban." ref="W70"/>
    <hyperlink r:id="rId643" location=":~:text=actor%20Bradley%20Cooper.-,The%20New%20School%20is%20a%20private%20institution%20that%20was%20founded,and%20the%20setting%20is%20Urban." ref="Y70"/>
    <hyperlink r:id="rId644" ref="AA70"/>
    <hyperlink r:id="rId645" ref="C71"/>
    <hyperlink r:id="rId646" ref="W71"/>
    <hyperlink r:id="rId647" ref="Y71"/>
    <hyperlink r:id="rId648" ref="AM72"/>
    <hyperlink r:id="rId649" ref="AM73"/>
    <hyperlink r:id="rId650" ref="C74"/>
    <hyperlink r:id="rId651" ref="Q74"/>
    <hyperlink r:id="rId652" location=":~:text=Overview,campus%20size%20is%20690%20acres." ref="W74"/>
    <hyperlink r:id="rId653" location=":~:text=Overview,campus%20size%20is%20690%20acres." ref="Y74"/>
    <hyperlink r:id="rId654" location=":~:text=Thirteen%20people%20were%20arrested%20at,linked%20to%20Israel's%20military%20campaigns." ref="Q75"/>
    <hyperlink r:id="rId655" location=":~:text=Purdue%20University%E2%80%94Main%20Campus%20is,campus%20size%20is%202%2C468%20acres." ref="W75"/>
    <hyperlink r:id="rId656" location=":~:text=Purdue%20University%E2%80%94Main%20Campus%20is,campus%20size%20is%202%2C468%20acres." ref="Y75"/>
    <hyperlink r:id="rId657" ref="AM76"/>
    <hyperlink r:id="rId658" location=":~:text=It%20has%20a%20total%20undergraduate,is%20National%20Universities%2C%20%23151." ref="W78"/>
    <hyperlink r:id="rId659" location=":~:text=It%20has%20a%20total%20undergraduate,is%20National%20Universities%2C%20%23151." ref="Y78"/>
    <hyperlink r:id="rId660" ref="AM78"/>
    <hyperlink r:id="rId661" ref="C79"/>
    <hyperlink r:id="rId662" location=":~:text=Rice%20University%20is%20a%20private,a%20semester%2Dbased%20academic%20calendar." ref="W79"/>
    <hyperlink r:id="rId663" location=":~:text=Rice%20University%20is%20a%20private,a%20semester%2Dbased%20academic%20calendar." ref="Y79"/>
    <hyperlink r:id="rId664" ref="C80"/>
    <hyperlink r:id="rId665" ref="N80"/>
    <hyperlink r:id="rId666" location=":~:text=Overview,campus%20size%20is%202%2C656%20acres." ref="W80"/>
    <hyperlink r:id="rId667" location=":~:text=Overview,campus%20size%20is%202%2C656%20acres." ref="Y80"/>
    <hyperlink r:id="rId668" ref="AJ80"/>
    <hyperlink r:id="rId669" ref="AK80"/>
    <hyperlink r:id="rId670" ref="AM81"/>
    <hyperlink r:id="rId671" ref="AM82"/>
    <hyperlink r:id="rId672" ref="AM83"/>
    <hyperlink r:id="rId673" ref="AM84"/>
    <hyperlink r:id="rId674" ref="G85"/>
    <hyperlink r:id="rId675" ref="S85"/>
    <hyperlink r:id="rId676" location=":~:text=San%20Francisco%20State%20University%20is,a%20semester%2Dbased%20academic%20calendar." ref="V85"/>
    <hyperlink r:id="rId677" ref="W85"/>
    <hyperlink r:id="rId678" ref="Y85"/>
    <hyperlink r:id="rId679" ref="AE85"/>
    <hyperlink r:id="rId680" ref="AF85"/>
    <hyperlink r:id="rId681" ref="AK85"/>
    <hyperlink r:id="rId682" ref="AM85"/>
    <hyperlink r:id="rId683" ref="AN85"/>
    <hyperlink r:id="rId684" ref="AM86"/>
    <hyperlink r:id="rId685" ref="AM87"/>
    <hyperlink r:id="rId686" ref="AM88"/>
    <hyperlink r:id="rId687" ref="AM89"/>
    <hyperlink r:id="rId688" ref="C90"/>
    <hyperlink r:id="rId689" ref="D90"/>
    <hyperlink r:id="rId690" ref="E90"/>
    <hyperlink r:id="rId691" ref="G90"/>
    <hyperlink r:id="rId692" ref="J90"/>
    <hyperlink r:id="rId693" ref="S90"/>
    <hyperlink r:id="rId694" ref="V90"/>
    <hyperlink r:id="rId695" ref="W90"/>
    <hyperlink r:id="rId696" ref="Y90"/>
    <hyperlink r:id="rId697" ref="AE90"/>
    <hyperlink r:id="rId698" ref="AF90"/>
    <hyperlink r:id="rId699" ref="AK90"/>
    <hyperlink r:id="rId700" ref="AM90"/>
    <hyperlink r:id="rId701" ref="AN90"/>
    <hyperlink r:id="rId702" ref="C91"/>
    <hyperlink r:id="rId703" ref="D91"/>
    <hyperlink r:id="rId704" ref="G91"/>
    <hyperlink r:id="rId705" ref="J91"/>
    <hyperlink r:id="rId706" ref="K91"/>
    <hyperlink r:id="rId707" ref="M91"/>
    <hyperlink r:id="rId708" ref="V91"/>
    <hyperlink r:id="rId709" ref="W91"/>
    <hyperlink r:id="rId710" ref="Y91"/>
    <hyperlink r:id="rId711" ref="AE91"/>
    <hyperlink r:id="rId712" ref="AF91"/>
    <hyperlink r:id="rId713" location="vhid=29iBiK2arv5YNM&amp;vssid=mosaic" ref="AK91"/>
    <hyperlink r:id="rId714" ref="AM91"/>
    <hyperlink r:id="rId715" ref="AN91"/>
    <hyperlink r:id="rId716" ref="C92"/>
    <hyperlink r:id="rId717" ref="D92"/>
    <hyperlink r:id="rId718" ref="G92"/>
    <hyperlink r:id="rId719" ref="K92"/>
    <hyperlink r:id="rId720" ref="M92"/>
    <hyperlink r:id="rId721" ref="O92"/>
    <hyperlink r:id="rId722" ref="V92"/>
    <hyperlink r:id="rId723" ref="W92"/>
    <hyperlink r:id="rId724" location=":~:text=Stanford%20University%20is%20home%20to,increase%20in%20the%20undergraduate%20population." ref="Y92"/>
    <hyperlink r:id="rId725" ref="AA92"/>
    <hyperlink r:id="rId726" location=":~:text=How%20Aid%20Works,all%20grant%20aid%20is%20applied." ref="AE92"/>
    <hyperlink r:id="rId727" ref="AF92"/>
    <hyperlink r:id="rId728" location="vhid=SY4d3mUqHU0tNM&amp;vssid=mosaic" ref="AK92"/>
    <hyperlink r:id="rId729" ref="AM92"/>
    <hyperlink r:id="rId730" ref="AN92"/>
    <hyperlink r:id="rId731" location=":~:text=On%20Wednesday%2C%20May%201%20at,Zone%E2%80%9D%20that%20they%20set%20up." ref="AM93"/>
    <hyperlink r:id="rId732" location=":~:text=On%20the%20evening%20of%20May,the%20Harrison%2C%20New%20York%20campus." ref="AM94"/>
    <hyperlink r:id="rId733" ref="C95"/>
    <hyperlink r:id="rId734" ref="D95"/>
    <hyperlink r:id="rId735" ref="G95"/>
    <hyperlink r:id="rId736" ref="O95"/>
    <hyperlink r:id="rId737" ref="Q95"/>
    <hyperlink r:id="rId738" ref="R95"/>
    <hyperlink r:id="rId739" ref="S95"/>
    <hyperlink r:id="rId740" ref="V95"/>
    <hyperlink r:id="rId741" ref="W95"/>
    <hyperlink r:id="rId742" ref="Y95"/>
    <hyperlink r:id="rId743" ref="AA95"/>
    <hyperlink r:id="rId744" ref="AB95"/>
    <hyperlink r:id="rId745" ref="AC95"/>
    <hyperlink r:id="rId746" location=":~:text=The%20first%2Din%2Dthe%2D,campaign%20in%20New%20York%20State." ref="AF95"/>
    <hyperlink r:id="rId747" ref="AK95"/>
    <hyperlink r:id="rId748" ref="AM95"/>
    <hyperlink r:id="rId749" ref="AN95"/>
    <hyperlink r:id="rId750" ref="C96"/>
    <hyperlink r:id="rId751" ref="D96"/>
    <hyperlink r:id="rId752" ref="G96"/>
    <hyperlink r:id="rId753" ref="V96"/>
    <hyperlink r:id="rId754" ref="W96"/>
    <hyperlink r:id="rId755" ref="Y96"/>
    <hyperlink r:id="rId756" ref="AA96"/>
    <hyperlink r:id="rId757" ref="AF96"/>
    <hyperlink r:id="rId758" ref="AK96"/>
    <hyperlink r:id="rId759" ref="AM96"/>
    <hyperlink r:id="rId760" ref="AN96"/>
    <hyperlink r:id="rId761" ref="C97"/>
    <hyperlink r:id="rId762" ref="D97"/>
    <hyperlink r:id="rId763" ref="G97"/>
    <hyperlink r:id="rId764" ref="K97"/>
    <hyperlink r:id="rId765" ref="M97"/>
    <hyperlink r:id="rId766" ref="O97"/>
    <hyperlink r:id="rId767" location=":~:text=Syracuse%20University's%20ranking%20in%20the,as%20strongly%20as%20Syracuse%20University." ref="V97"/>
    <hyperlink r:id="rId768" location=":~:text=Syracuse%20University's%20Endowment&amp;text=The%20Managed%20Endowment%20is%20comprised,as%20of%20June%2030%2C%202023." ref="W97"/>
    <hyperlink r:id="rId769" ref="Y97"/>
    <hyperlink r:id="rId770" ref="AA97"/>
    <hyperlink r:id="rId771" ref="AE97"/>
    <hyperlink r:id="rId772" ref="AK97"/>
    <hyperlink r:id="rId773" ref="AM97"/>
    <hyperlink r:id="rId774" location=":~:text=Syracuse%20University's%20Endowment&amp;text=The%20Managed%20Endowment%20is%20comprised,as%20of%20June%2030%2C%202023." ref="AN97"/>
    <hyperlink r:id="rId775" ref="AM98"/>
    <hyperlink r:id="rId776" location=":~:text=Overview,a%20semester%2Dbased%20academic%20calendar." ref="V99"/>
    <hyperlink r:id="rId777" ref="W99"/>
    <hyperlink r:id="rId778" ref="AF99"/>
    <hyperlink r:id="rId779" ref="AK99"/>
    <hyperlink r:id="rId780" ref="AN99"/>
    <hyperlink r:id="rId781" ref="C101"/>
    <hyperlink r:id="rId782" ref="D101"/>
    <hyperlink r:id="rId783" ref="G101"/>
    <hyperlink r:id="rId784" ref="J101"/>
    <hyperlink r:id="rId785" ref="O101"/>
    <hyperlink r:id="rId786" ref="Q101"/>
    <hyperlink r:id="rId787" ref="S101"/>
    <hyperlink r:id="rId788" ref="U101"/>
    <hyperlink r:id="rId789" location=":~:text=The%20New%20School%20is%20a,and%20the%20setting%20is%20Urban." ref="V101"/>
    <hyperlink r:id="rId790" ref="Y101"/>
    <hyperlink r:id="rId791" ref="AA101"/>
    <hyperlink r:id="rId792" location=":~:text=The%20first%2Din%2Dthe%2D,campaign%20in%20New%20York%20State." ref="AF101"/>
    <hyperlink r:id="rId793" location=":~:text=Gnarls%20Narwhal%20(they%2Fthem),mascot%20for%20The%20New%20School." ref="AK101"/>
    <hyperlink r:id="rId794" ref="AM101"/>
    <hyperlink r:id="rId795" ref="AN101"/>
    <hyperlink r:id="rId796" ref="C102"/>
    <hyperlink r:id="rId797" ref="D102"/>
    <hyperlink r:id="rId798" ref="E102"/>
    <hyperlink r:id="rId799" ref="G102"/>
    <hyperlink r:id="rId800" ref="M102"/>
    <hyperlink r:id="rId801" ref="O102"/>
    <hyperlink r:id="rId802" ref="Q102"/>
    <hyperlink r:id="rId803" ref="R102"/>
    <hyperlink r:id="rId804" location=":~:text=Ranked%20by%20U.S.%20News%20%26%20World,experience%20at%20an%20outstanding%20value." ref="V102"/>
    <hyperlink r:id="rId805" ref="W102"/>
    <hyperlink r:id="rId806" ref="Y102"/>
    <hyperlink r:id="rId807" ref="AA102"/>
    <hyperlink r:id="rId808" location=":~:text=Financial%20Aid%20Statistics%20for%20University%20of%20Connecticut&amp;text=Additionally%2C%2057%25%20of%20first%2D,federal%20loans%20and%20work%2Dstudy." ref="AE102"/>
    <hyperlink r:id="rId809" ref="AF102"/>
    <hyperlink r:id="rId810" ref="AK102"/>
    <hyperlink r:id="rId811" ref="AM102"/>
    <hyperlink r:id="rId812" ref="AN102"/>
    <hyperlink r:id="rId813" ref="C103"/>
    <hyperlink r:id="rId814" ref="D103"/>
    <hyperlink r:id="rId815" ref="E103"/>
    <hyperlink r:id="rId816" ref="G103"/>
    <hyperlink r:id="rId817" ref="J103"/>
    <hyperlink r:id="rId818" ref="K103"/>
    <hyperlink r:id="rId819" ref="M103"/>
    <hyperlink r:id="rId820" ref="O103"/>
    <hyperlink r:id="rId821" ref="Q103"/>
    <hyperlink r:id="rId822" ref="R103"/>
    <hyperlink r:id="rId823" ref="S103"/>
    <hyperlink r:id="rId824" ref="V103"/>
    <hyperlink r:id="rId825" ref="Y103"/>
    <hyperlink r:id="rId826" ref="AA103"/>
    <hyperlink r:id="rId827" ref="AF103"/>
    <hyperlink r:id="rId828" ref="AK103"/>
    <hyperlink r:id="rId829" ref="AM103"/>
    <hyperlink r:id="rId830" ref="AN103"/>
    <hyperlink r:id="rId831" ref="C104"/>
    <hyperlink r:id="rId832" ref="D104"/>
    <hyperlink r:id="rId833" ref="E104"/>
    <hyperlink r:id="rId834" ref="G104"/>
    <hyperlink r:id="rId835" ref="O104"/>
    <hyperlink r:id="rId836" ref="U104"/>
    <hyperlink r:id="rId837" location=":~:text=Tufts%20University%20is%20a%20private,is%20National%20Universities%2C%20%2340." ref="V104"/>
    <hyperlink r:id="rId838" location=":~:text=Thanks%20to%20generous%20philanthropy%20and,support%20to%20serve%20this%20mission." ref="W104"/>
    <hyperlink r:id="rId839" ref="Y104"/>
    <hyperlink r:id="rId840" location=":~:text=44%25%20of%20the%201613%20undergraduates,average%20of%20%2443%2C436.00%20per%20person." ref="AA104"/>
    <hyperlink r:id="rId841" location=":~:text=44%25%20of%20the%201613%20undergraduates,average%20of%20%2443%2C436.00%20per%20person." ref="AE104"/>
    <hyperlink r:id="rId842" ref="AF104"/>
    <hyperlink r:id="rId843" ref="AK104"/>
    <hyperlink r:id="rId844" ref="AM104"/>
    <hyperlink r:id="rId845" location=":~:text=Thanks%20to%20generous%20philanthropy%20and,support%20to%20serve%20this%20mission." ref="AN104"/>
    <hyperlink r:id="rId846" ref="C105"/>
    <hyperlink r:id="rId847" ref="D105"/>
    <hyperlink r:id="rId848" ref="E105"/>
    <hyperlink r:id="rId849" ref="G105"/>
    <hyperlink r:id="rId850" ref="K105"/>
    <hyperlink r:id="rId851" ref="O105"/>
    <hyperlink r:id="rId852" ref="Q105"/>
    <hyperlink r:id="rId853" ref="R105"/>
    <hyperlink r:id="rId854" location=":~:text=Tulane%20University%20is%20a%20private%20institution%20that%20was%20founded%20in%201834." ref="V105"/>
    <hyperlink r:id="rId855" ref="W105"/>
    <hyperlink r:id="rId856" ref="Y105"/>
    <hyperlink r:id="rId857" ref="AA105"/>
    <hyperlink r:id="rId858" location=":~:text=Tulane%20University%20Financial%20Aid,undergrads%20enrolled%20received%20financial%20aid." ref="AE105"/>
    <hyperlink r:id="rId859" location=":~:text=(5)%20The%20refusal%20by%20a,and%20stands%20firmly%20with%20Israel." ref="AF105"/>
    <hyperlink r:id="rId860" ref="AK105"/>
    <hyperlink r:id="rId861" ref="AM105"/>
    <hyperlink r:id="rId862" ref="AN105"/>
    <hyperlink r:id="rId863" ref="V106"/>
    <hyperlink r:id="rId864" ref="W106"/>
    <hyperlink r:id="rId865" ref="Y106"/>
    <hyperlink r:id="rId866" ref="AA106"/>
    <hyperlink r:id="rId867" ref="AB106"/>
    <hyperlink r:id="rId868" ref="AC106"/>
    <hyperlink r:id="rId869" location=":~:text=Financial%20Aid%20Statistics%20for%20University%20at%20Albany%2D%2DSUNY&amp;text=Additionally%2C%2071%25%20of%20first%2D,financial%20aid%20in%20fall%202021." ref="AE106"/>
    <hyperlink r:id="rId870" location=":~:text=The%20first%2Din%2Dthe%2D,campaign%20in%20New%20York%20State." ref="AF106"/>
    <hyperlink r:id="rId871" location=":~:text=Damien%20the%20Great%20Dane%20%2D%20University,Damien%20the%20Great%20Dane." ref="AK106"/>
    <hyperlink r:id="rId872" ref="AM106"/>
    <hyperlink r:id="rId873" ref="AN106"/>
    <hyperlink r:id="rId874" ref="C107"/>
    <hyperlink r:id="rId875" ref="D107"/>
    <hyperlink r:id="rId876" ref="O107"/>
    <hyperlink r:id="rId877" ref="Q107"/>
    <hyperlink r:id="rId878" ref="R107"/>
    <hyperlink r:id="rId879" ref="V107"/>
    <hyperlink r:id="rId880" ref="W107"/>
    <hyperlink r:id="rId881" ref="Y107"/>
    <hyperlink r:id="rId882" ref="AA107"/>
    <hyperlink r:id="rId883" ref="AB107"/>
    <hyperlink r:id="rId884" ref="AC107"/>
    <hyperlink r:id="rId885" ref="AE107"/>
    <hyperlink r:id="rId886" ref="AF107"/>
    <hyperlink r:id="rId887" location="0F2149" ref="AK107"/>
    <hyperlink r:id="rId888" ref="AM107"/>
    <hyperlink r:id="rId889" ref="AN107"/>
    <hyperlink r:id="rId890" ref="AM108"/>
    <hyperlink r:id="rId891" ref="D109"/>
    <hyperlink r:id="rId892" ref="G109"/>
    <hyperlink r:id="rId893" ref="K109"/>
    <hyperlink r:id="rId894" ref="O109"/>
    <hyperlink r:id="rId895" ref="S109"/>
    <hyperlink r:id="rId896" ref="U109"/>
    <hyperlink r:id="rId897" ref="V109"/>
    <hyperlink r:id="rId898" ref="W109"/>
    <hyperlink r:id="rId899" ref="Y109"/>
    <hyperlink r:id="rId900" ref="AA109"/>
    <hyperlink r:id="rId901" location=":~:text=Lack%20of%20funds%20need%20not,some%20form%20of%20financial%20aid." ref="AE109"/>
    <hyperlink r:id="rId902" ref="AF109"/>
    <hyperlink r:id="rId903" location=":~:text=UC%20Irvine's%20Anteater%20mascot%20is,Peter%20the%20Anteater" ref="AK109"/>
    <hyperlink r:id="rId904" ref="AM109"/>
    <hyperlink r:id="rId905" ref="AN109"/>
    <hyperlink r:id="rId906" ref="AM110"/>
    <hyperlink r:id="rId907" ref="C111"/>
    <hyperlink r:id="rId908" ref="D111"/>
    <hyperlink r:id="rId909" ref="E111"/>
    <hyperlink r:id="rId910" ref="N111"/>
    <hyperlink r:id="rId911" ref="Q111"/>
    <hyperlink r:id="rId912" ref="S111"/>
    <hyperlink r:id="rId913" ref="U111"/>
    <hyperlink r:id="rId914" location=":~:text=University%20of%20California%2C%20Riverside's%20ranking,has%20a%20distinctly%20Scottish%20feel." ref="V111"/>
    <hyperlink r:id="rId915" ref="W111"/>
    <hyperlink r:id="rId916" ref="Y111"/>
    <hyperlink r:id="rId917" location="2024-2025-estimated-costs-for-" ref="AA111"/>
    <hyperlink r:id="rId918" location="2024-2025-estimated-costs-for-" ref="AB111"/>
    <hyperlink r:id="rId919" location="2024-2025-estimated-costs-for-" ref="AC111"/>
    <hyperlink r:id="rId920" location=":~:text=87%25%20of%20UCR's%20undergraduates%20receive%20financial%20aid." ref="AE111"/>
    <hyperlink r:id="rId921" ref="AF111"/>
    <hyperlink r:id="rId922" location=":~:text=Though%20numerous%20nominations%20for%20a,the%20rest%20of%20the%20city." ref="AK111"/>
    <hyperlink r:id="rId923" ref="AL111"/>
    <hyperlink r:id="rId924" ref="AM111"/>
    <hyperlink r:id="rId925" ref="AN111"/>
    <hyperlink r:id="rId926" ref="C112"/>
    <hyperlink r:id="rId927" ref="D112"/>
    <hyperlink r:id="rId928" ref="E112"/>
    <hyperlink r:id="rId929" ref="G112"/>
    <hyperlink r:id="rId930" ref="J112"/>
    <hyperlink r:id="rId931" ref="K112"/>
    <hyperlink r:id="rId932" ref="Q112"/>
    <hyperlink r:id="rId933" ref="S112"/>
    <hyperlink r:id="rId934" ref="U112"/>
    <hyperlink r:id="rId935" ref="V112"/>
    <hyperlink r:id="rId936" ref="W112"/>
    <hyperlink r:id="rId937" ref="Y112"/>
    <hyperlink r:id="rId938" ref="AA112"/>
    <hyperlink r:id="rId939" ref="AB112"/>
    <hyperlink r:id="rId940" ref="AC112"/>
    <hyperlink r:id="rId941" location=":~:text=Around%2065%25%20of%20students%20qualify,for%20freshman%20or%20transfer%20admissions." ref="AE112"/>
    <hyperlink r:id="rId942" ref="AF112"/>
    <hyperlink r:id="rId943" ref="AK112"/>
    <hyperlink r:id="rId944" ref="AL112"/>
    <hyperlink r:id="rId945" ref="AM112"/>
    <hyperlink r:id="rId946" ref="AN112"/>
    <hyperlink r:id="rId947" ref="C113"/>
    <hyperlink r:id="rId948" ref="D113"/>
    <hyperlink r:id="rId949" ref="E113"/>
    <hyperlink r:id="rId950" ref="K113"/>
    <hyperlink r:id="rId951" ref="N113"/>
    <hyperlink r:id="rId952" ref="R113"/>
    <hyperlink r:id="rId953" ref="V113"/>
    <hyperlink r:id="rId954" ref="W113"/>
    <hyperlink r:id="rId955" ref="Y113"/>
    <hyperlink r:id="rId956" ref="AA113"/>
    <hyperlink r:id="rId957" ref="AB113"/>
    <hyperlink r:id="rId958" ref="AC113"/>
    <hyperlink r:id="rId959" ref="AF113"/>
    <hyperlink r:id="rId960" ref="AK113"/>
    <hyperlink r:id="rId961" ref="AM113"/>
    <hyperlink r:id="rId962" ref="AN113"/>
    <hyperlink r:id="rId963" ref="C114"/>
    <hyperlink r:id="rId964" ref="D114"/>
    <hyperlink r:id="rId965" ref="E114"/>
    <hyperlink r:id="rId966" ref="G114"/>
    <hyperlink r:id="rId967" ref="J114"/>
    <hyperlink r:id="rId968" ref="N114"/>
    <hyperlink r:id="rId969" ref="S114"/>
    <hyperlink r:id="rId970" ref="U114"/>
    <hyperlink r:id="rId971" ref="V114"/>
    <hyperlink r:id="rId972" ref="W114"/>
    <hyperlink r:id="rId973" ref="Y114"/>
    <hyperlink r:id="rId974" ref="AB114"/>
    <hyperlink r:id="rId975" ref="AC114"/>
    <hyperlink r:id="rId976" ref="AF114"/>
    <hyperlink r:id="rId977" location=":~:text=University%20of%20California%2C%20Santa%20Barbara,-Main%20Navigation%20Menu&amp;text=The%20University%20has%20used%20the,mascot%20from%20the%20original%20Roadrunners." ref="AK114"/>
    <hyperlink r:id="rId978" ref="AN114"/>
    <hyperlink r:id="rId979" location=":~:text=On%20May%201%2C%202024%2C%20campus,illegal%20encampment%20near%20Library%20Walk." ref="AM115"/>
    <hyperlink r:id="rId980" ref="AM116"/>
    <hyperlink r:id="rId981" ref="C117"/>
    <hyperlink r:id="rId982" ref="D117"/>
    <hyperlink r:id="rId983" ref="E117"/>
    <hyperlink r:id="rId984" ref="K117"/>
    <hyperlink r:id="rId985" ref="N117"/>
    <hyperlink r:id="rId986" ref="O117"/>
    <hyperlink r:id="rId987" ref="Q117"/>
    <hyperlink r:id="rId988" ref="U117"/>
    <hyperlink r:id="rId989" ref="V117"/>
    <hyperlink r:id="rId990" ref="W117"/>
    <hyperlink r:id="rId991" ref="Y117"/>
    <hyperlink r:id="rId992" ref="AA117"/>
    <hyperlink r:id="rId993" location=":~:text=Roughly%2037%20percent%20of%20Chicago,expenses%2C%20according%20to%20federal%20data." ref="AE117"/>
    <hyperlink r:id="rId994" location=":~:text=The%20legislation%2C%20which%20was%20modeled,held%20indirectly%20inside%20larger%20portfolios." ref="AF117"/>
    <hyperlink r:id="rId995" location=":~:text=The%20phoenix%2C%20a%20mythical%20bird,city%20out%20of%20the%20ashes" ref="AK117"/>
    <hyperlink r:id="rId996" ref="AM117"/>
    <hyperlink r:id="rId997" ref="AN117"/>
    <hyperlink r:id="rId998" ref="D118"/>
    <hyperlink r:id="rId999" ref="G118"/>
    <hyperlink r:id="rId1000" ref="N118"/>
    <hyperlink r:id="rId1001" ref="R118"/>
    <hyperlink r:id="rId1002" ref="U118"/>
    <hyperlink r:id="rId1003" ref="V118"/>
    <hyperlink r:id="rId1004" ref="AM118"/>
    <hyperlink r:id="rId1005" ref="AM119"/>
    <hyperlink r:id="rId1006" ref="C120"/>
    <hyperlink r:id="rId1007" ref="D120"/>
    <hyperlink r:id="rId1008" ref="N120"/>
    <hyperlink r:id="rId1009" ref="O120"/>
    <hyperlink r:id="rId1010" ref="Q120"/>
    <hyperlink r:id="rId1011" ref="R120"/>
    <hyperlink r:id="rId1012" ref="V120"/>
    <hyperlink r:id="rId1013" location=":~:text=University%20of%20Florida%20is%20a,campus%20size%20is%202%2C000%20acres." ref="Y120"/>
    <hyperlink r:id="rId1014" location=":~:text=University%20of%20Florida's%20tuition%20is,out%2Dof%2Dstate%20students." ref="AA120"/>
    <hyperlink r:id="rId1015" location=":~:text=University%20of%20Florida's%20tuition%20is,out%2Dof%2Dstate%20students." ref="AB120"/>
    <hyperlink r:id="rId1016" location=":~:text=University%20of%20Florida's%20tuition%20is,out%2Dof%2Dstate%20students." ref="AC120"/>
    <hyperlink r:id="rId1017" ref="AF120"/>
    <hyperlink r:id="rId1018" ref="AK120"/>
    <hyperlink r:id="rId1019" ref="AL120"/>
    <hyperlink r:id="rId1020" location=":~:text=University%20of%20Florida%20is%20a,campus%20size%20is%202%2C000%20acres." ref="AN120"/>
    <hyperlink r:id="rId1021" ref="C121"/>
    <hyperlink r:id="rId1022" ref="D121"/>
    <hyperlink r:id="rId1023" ref="E121"/>
    <hyperlink r:id="rId1024" ref="G121"/>
    <hyperlink r:id="rId1025" location=":~:text=PHOTOS%3A%20UGA%20Spring%20Commencement%202024&amp;text=Thousands%20gathered%20for%20the%20University,Sanford%20Stadium%20in%20Athens%2C%20Georgia." ref="N121"/>
    <hyperlink r:id="rId1026" ref="O121"/>
    <hyperlink r:id="rId1027" ref="R121"/>
    <hyperlink r:id="rId1028" ref="V121"/>
    <hyperlink r:id="rId1029" ref="Y121"/>
    <hyperlink r:id="rId1030" location=":~:text=University%20of%20Georgia's%20tuition%20is,University%20of%20Georgia%20is%20cheaper." ref="AA121"/>
    <hyperlink r:id="rId1031" location=":~:text=University%20of%20Georgia's%20tuition%20is,University%20of%20Georgia%20is%20cheaper." ref="AB121"/>
    <hyperlink r:id="rId1032" location=":~:text=University%20of%20Georgia's%20tuition%20is,University%20of%20Georgia%20is%20cheaper." ref="AC121"/>
    <hyperlink r:id="rId1033" location=":~:text=Even%20with%20the%20competitive%20tuition,Grants%20and%20the%20HOPE%20Scholarship." ref="AE121"/>
    <hyperlink r:id="rId1034" ref="AF121"/>
    <hyperlink r:id="rId1035" ref="AK121"/>
    <hyperlink r:id="rId1036" ref="C123"/>
    <hyperlink r:id="rId1037" ref="D123"/>
    <hyperlink r:id="rId1038" ref="E123"/>
    <hyperlink r:id="rId1039" ref="R123"/>
    <hyperlink r:id="rId1040" ref="U123"/>
    <hyperlink r:id="rId1041" ref="V123"/>
    <hyperlink r:id="rId1042" location=":~:text=Endowed%20funds%2C%20annuities%2C%20and%20life,value%20grew%20to%20%242.73%20billion." ref="W123"/>
    <hyperlink r:id="rId1043" ref="Y123"/>
    <hyperlink r:id="rId1044" ref="AA123"/>
    <hyperlink r:id="rId1045" ref="AE123"/>
    <hyperlink r:id="rId1046" location=":~:text=The%20legislation%2C%20which%20was%20modeled,held%20indirectly%20inside%20larger%20portfolios." ref="AF123"/>
    <hyperlink r:id="rId1047" ref="AK123"/>
    <hyperlink r:id="rId1048" ref="AN123"/>
    <hyperlink r:id="rId1049" ref="AM124"/>
    <hyperlink r:id="rId1050" location=":~:text=Students%20first%20set%20up%20their,the%20demonstration%20remained%20mostly%20peaceful." ref="AM125"/>
    <hyperlink r:id="rId1051" ref="D126"/>
    <hyperlink r:id="rId1052" ref="O126"/>
    <hyperlink r:id="rId1053" ref="Q126"/>
    <hyperlink r:id="rId1054" ref="R126"/>
    <hyperlink r:id="rId1055" ref="S126"/>
    <hyperlink r:id="rId1056" ref="V126"/>
    <hyperlink r:id="rId1057" location=":~:text=University%20of%20Mary%20Washington%20has,students%20and%2063%25%20female%20students." ref="Y126"/>
    <hyperlink r:id="rId1058" ref="AA126"/>
    <hyperlink r:id="rId1059" ref="AB126"/>
    <hyperlink r:id="rId1060" ref="AC126"/>
    <hyperlink r:id="rId1061" location=":~:text=Sammy%20the%20Eagle,Look%20no%20further%E2%80%A6.!" ref="AK126"/>
    <hyperlink r:id="rId1062" location=":~:text=University%20of%20Mary%20Washington%20has,students%20and%2063%25%20female%20students." ref="AN126"/>
    <hyperlink r:id="rId1063" ref="C127"/>
    <hyperlink r:id="rId1064" ref="V127"/>
    <hyperlink r:id="rId1065" ref="Y127"/>
    <hyperlink r:id="rId1066" ref="AA127"/>
    <hyperlink r:id="rId1067" ref="AB127"/>
    <hyperlink r:id="rId1068" ref="AC127"/>
    <hyperlink r:id="rId1069" location=":~:text=University%20of%20Maryland%2C%20College%20Park%20Financial%20Aid,demonstrated%20financial%20need%20for%20undergraduates." ref="AE127"/>
    <hyperlink r:id="rId1070" ref="AF127"/>
    <hyperlink r:id="rId1071" ref="AK127"/>
    <hyperlink r:id="rId1072" ref="C128"/>
    <hyperlink r:id="rId1073" ref="V128"/>
    <hyperlink r:id="rId1074" ref="AA128"/>
    <hyperlink r:id="rId1075" ref="AB128"/>
    <hyperlink r:id="rId1076" ref="AC128"/>
    <hyperlink r:id="rId1077" location=":~:text=37%25%20of%20undergraduate%20students%20at,undergraduate%20students%20received%20financial%20aid." ref="AE128"/>
    <hyperlink r:id="rId1078" ref="AF128"/>
    <hyperlink r:id="rId1079" ref="AK128"/>
    <hyperlink r:id="rId1080" ref="C130"/>
    <hyperlink r:id="rId1081" ref="N130"/>
    <hyperlink r:id="rId1082" ref="O130"/>
    <hyperlink r:id="rId1083" ref="Q130"/>
    <hyperlink r:id="rId1084" ref="R130"/>
    <hyperlink r:id="rId1085" ref="T130"/>
    <hyperlink r:id="rId1086" ref="V130"/>
    <hyperlink r:id="rId1087" location=":~:text=Endowment%20Support,Dartmouth%20(%2476%20million)%20campuses." ref="W130"/>
    <hyperlink r:id="rId1088" ref="Y130"/>
    <hyperlink r:id="rId1089" ref="AA130"/>
    <hyperlink r:id="rId1090" ref="AB130"/>
    <hyperlink r:id="rId1091" ref="AC130"/>
    <hyperlink r:id="rId1092" ref="AE130"/>
    <hyperlink r:id="rId1093" ref="AF130"/>
    <hyperlink r:id="rId1094" ref="AK130"/>
    <hyperlink r:id="rId1095" ref="C131"/>
    <hyperlink r:id="rId1096" ref="G131"/>
    <hyperlink r:id="rId1097" ref="J131"/>
    <hyperlink r:id="rId1098" ref="N131"/>
    <hyperlink r:id="rId1099" ref="R131"/>
    <hyperlink r:id="rId1100" ref="T131"/>
    <hyperlink r:id="rId1101" ref="V131"/>
    <hyperlink r:id="rId1102" ref="W131"/>
    <hyperlink r:id="rId1103" location=":~:text=The%20Fall%202022%20enrollment%20of,tenured%20and%20tenure%2Dtrack%20faculty." ref="Y131"/>
    <hyperlink r:id="rId1104" ref="AA131"/>
    <hyperlink r:id="rId1105" ref="AB131"/>
    <hyperlink r:id="rId1106" ref="AC131"/>
    <hyperlink r:id="rId1107" ref="AF131"/>
    <hyperlink r:id="rId1108" ref="C132"/>
    <hyperlink r:id="rId1109" ref="G132"/>
    <hyperlink r:id="rId1110" ref="N132"/>
    <hyperlink r:id="rId1111" ref="Q132"/>
    <hyperlink r:id="rId1112" ref="T132"/>
    <hyperlink r:id="rId1113" ref="V132"/>
    <hyperlink r:id="rId1114" ref="W132"/>
    <hyperlink r:id="rId1115" ref="Y132"/>
    <hyperlink r:id="rId1116" ref="AA132"/>
    <hyperlink r:id="rId1117" ref="AB132"/>
    <hyperlink r:id="rId1118" ref="AC132"/>
    <hyperlink r:id="rId1119" ref="AE132"/>
    <hyperlink r:id="rId1120" ref="AF132"/>
    <hyperlink r:id="rId1121" location=":~:text=Goldy%20Gopher%20is%20one%20of,national%20titles%20to%20prove%20it)." ref="AK132"/>
    <hyperlink r:id="rId1122" ref="C133"/>
    <hyperlink r:id="rId1123" ref="G133"/>
    <hyperlink r:id="rId1124" ref="K133"/>
    <hyperlink r:id="rId1125" ref="N133"/>
    <hyperlink r:id="rId1126" ref="Q133"/>
    <hyperlink r:id="rId1127" location=":~:text=Police%20used%20yellow%20tape%20to,and%20wrongful%20use%20of%20property." ref="T133"/>
    <hyperlink r:id="rId1128" ref="V133"/>
    <hyperlink r:id="rId1129" location="endowment" ref="W133"/>
    <hyperlink r:id="rId1130" ref="Y133"/>
    <hyperlink r:id="rId1131" location=":~:text=The%20Lobo%20has%20been%20the,has%20done%20so%20for%20decades." ref="AK133"/>
    <hyperlink r:id="rId1132" ref="C136"/>
    <hyperlink r:id="rId1133" ref="G136"/>
    <hyperlink r:id="rId1134" ref="J136"/>
    <hyperlink r:id="rId1135" ref="M136"/>
    <hyperlink r:id="rId1136" ref="N136"/>
    <hyperlink r:id="rId1137" ref="Q136"/>
    <hyperlink r:id="rId1138" ref="V136"/>
    <hyperlink r:id="rId1139" ref="W136"/>
    <hyperlink r:id="rId1140" ref="Y136"/>
    <hyperlink r:id="rId1141" ref="AF136"/>
    <hyperlink r:id="rId1142" ref="AK136"/>
    <hyperlink r:id="rId1143" ref="C137"/>
    <hyperlink r:id="rId1144" ref="Q137"/>
    <hyperlink r:id="rId1145" ref="V137"/>
    <hyperlink r:id="rId1146" ref="Y137"/>
    <hyperlink r:id="rId1147" ref="AF137"/>
    <hyperlink r:id="rId1148" ref="AM137"/>
    <hyperlink r:id="rId1149" ref="C138"/>
    <hyperlink r:id="rId1150" ref="R138"/>
    <hyperlink r:id="rId1151" ref="V138"/>
    <hyperlink r:id="rId1152" ref="Y138"/>
    <hyperlink r:id="rId1153" ref="AA138"/>
    <hyperlink r:id="rId1154" ref="AF138"/>
    <hyperlink r:id="rId1155" location=":~:text=The%20Daily%20Emerald%20is%20providing,18th%20days%20of%20the%20encampment." ref="AM139"/>
    <hyperlink r:id="rId1156" location=":~:text=The%20protestors%20are%20demanding%20that,with%20businesses%20that%20support%20Israel." ref="C140"/>
    <hyperlink r:id="rId1157" ref="G140"/>
    <hyperlink r:id="rId1158" ref="H140"/>
    <hyperlink r:id="rId1159" location=":~:text=Thirty%2Dthree%20people%2C%20including%20nine,a%20statement%20on%20Friday%20evening." ref="Q140"/>
    <hyperlink r:id="rId1160" ref="R140"/>
    <hyperlink r:id="rId1161" ref="V140"/>
    <hyperlink r:id="rId1162" ref="Y140"/>
    <hyperlink r:id="rId1163" ref="AA140"/>
    <hyperlink r:id="rId1164" ref="AF140"/>
    <hyperlink r:id="rId1165" ref="AM140"/>
    <hyperlink r:id="rId1166" ref="C141"/>
    <hyperlink r:id="rId1167" ref="G141"/>
    <hyperlink r:id="rId1168" ref="H141"/>
    <hyperlink r:id="rId1169" ref="Q141"/>
    <hyperlink r:id="rId1170" ref="R141"/>
    <hyperlink r:id="rId1171" ref="V141"/>
    <hyperlink r:id="rId1172" ref="W141"/>
    <hyperlink r:id="rId1173" ref="Y141"/>
    <hyperlink r:id="rId1174" ref="AA141"/>
    <hyperlink r:id="rId1175" ref="AB141"/>
    <hyperlink r:id="rId1176" ref="AC141"/>
    <hyperlink r:id="rId1177" ref="AF141"/>
    <hyperlink r:id="rId1178" ref="AM141"/>
    <hyperlink r:id="rId1179" ref="C143"/>
    <hyperlink r:id="rId1180" ref="G143"/>
    <hyperlink r:id="rId1181" ref="H143"/>
    <hyperlink r:id="rId1182" ref="N143"/>
    <hyperlink r:id="rId1183" ref="O143"/>
    <hyperlink r:id="rId1184" ref="R143"/>
    <hyperlink r:id="rId1185" ref="T143"/>
    <hyperlink r:id="rId1186" ref="V143"/>
    <hyperlink r:id="rId1187" location=":~:text=The%20University%20of%20Rochester's%20endowment,in%20our%20schools%20and%20programs." ref="W143"/>
    <hyperlink r:id="rId1188" ref="Y143"/>
    <hyperlink r:id="rId1189" ref="AA143"/>
    <hyperlink r:id="rId1190" ref="AF143"/>
    <hyperlink r:id="rId1191" ref="AM143"/>
    <hyperlink r:id="rId1192" ref="C144"/>
    <hyperlink r:id="rId1193" ref="G144"/>
    <hyperlink r:id="rId1194" ref="H144"/>
    <hyperlink r:id="rId1195" ref="J144"/>
    <hyperlink r:id="rId1196" ref="R144"/>
    <hyperlink r:id="rId1197" ref="V144"/>
    <hyperlink r:id="rId1198" ref="W144"/>
    <hyperlink r:id="rId1199" ref="Y144"/>
    <hyperlink r:id="rId1200" ref="AA144"/>
    <hyperlink r:id="rId1201" ref="AB144"/>
    <hyperlink r:id="rId1202" ref="AC144"/>
    <hyperlink r:id="rId1203" ref="AF144"/>
    <hyperlink r:id="rId1204" ref="AM144"/>
    <hyperlink r:id="rId1205" ref="C145"/>
    <hyperlink r:id="rId1206" ref="G145"/>
    <hyperlink r:id="rId1207" ref="H145"/>
    <hyperlink r:id="rId1208" ref="K145"/>
    <hyperlink r:id="rId1209" ref="V145"/>
    <hyperlink r:id="rId1210" ref="W145"/>
    <hyperlink r:id="rId1211" ref="Y145"/>
    <hyperlink r:id="rId1212" ref="AA145"/>
    <hyperlink r:id="rId1213" ref="AF145"/>
    <hyperlink r:id="rId1214" ref="AM145"/>
    <hyperlink r:id="rId1215" ref="C147"/>
    <hyperlink r:id="rId1216" ref="O147"/>
    <hyperlink r:id="rId1217" ref="Q147"/>
    <hyperlink r:id="rId1218" location=":~:text=On%20April%2024%2C%20during%20the,campus%20ground%2C%20arresting%2079%20people." ref="R147"/>
    <hyperlink r:id="rId1219" ref="V147"/>
    <hyperlink r:id="rId1220" ref="W147"/>
    <hyperlink r:id="rId1221" ref="Y147"/>
    <hyperlink r:id="rId1222" ref="AA147"/>
    <hyperlink r:id="rId1223" ref="AB147"/>
    <hyperlink r:id="rId1224" ref="AC147"/>
    <hyperlink r:id="rId1225" ref="AF147"/>
    <hyperlink r:id="rId1226" ref="C148"/>
    <hyperlink r:id="rId1227" ref="G148"/>
    <hyperlink r:id="rId1228" ref="H148"/>
    <hyperlink r:id="rId1229" ref="N148"/>
    <hyperlink r:id="rId1230" ref="Q148"/>
    <hyperlink r:id="rId1231" ref="V148"/>
    <hyperlink r:id="rId1232" ref="W148"/>
    <hyperlink r:id="rId1233" ref="Y148"/>
    <hyperlink r:id="rId1234" ref="AA148"/>
    <hyperlink r:id="rId1235" ref="AB148"/>
    <hyperlink r:id="rId1236" ref="AC148"/>
    <hyperlink r:id="rId1237" ref="AF148"/>
    <hyperlink r:id="rId1238" ref="AM148"/>
    <hyperlink r:id="rId1239" ref="C149"/>
    <hyperlink r:id="rId1240" ref="G149"/>
    <hyperlink r:id="rId1241" ref="H149"/>
    <hyperlink r:id="rId1242" ref="N149"/>
    <hyperlink r:id="rId1243" ref="V149"/>
    <hyperlink r:id="rId1244" ref="W149"/>
    <hyperlink r:id="rId1245" ref="Y149"/>
    <hyperlink r:id="rId1246" ref="AA149"/>
    <hyperlink r:id="rId1247" ref="AB149"/>
    <hyperlink r:id="rId1248" ref="AC149"/>
    <hyperlink r:id="rId1249" ref="AF149"/>
    <hyperlink r:id="rId1250" ref="AM149"/>
    <hyperlink r:id="rId1251" ref="C150"/>
    <hyperlink r:id="rId1252" ref="G150"/>
    <hyperlink r:id="rId1253" ref="H150"/>
    <hyperlink r:id="rId1254" ref="N150"/>
    <hyperlink r:id="rId1255" ref="V150"/>
    <hyperlink r:id="rId1256" ref="W150"/>
    <hyperlink r:id="rId1257" ref="Y150"/>
    <hyperlink r:id="rId1258" ref="AA150"/>
    <hyperlink r:id="rId1259" ref="AB150"/>
    <hyperlink r:id="rId1260" ref="AC150"/>
    <hyperlink r:id="rId1261" ref="AM150"/>
    <hyperlink r:id="rId1262" location=":~:text=Protesters%20at%20UW%2DMadison%20issued,for%20an%20immediate%20and%20permanent" ref="C151"/>
    <hyperlink r:id="rId1263" location=":~:text=UW%20Police%20remove%20tents%20from,before%20they%20were%20removed%20Wednesday." ref="G151"/>
    <hyperlink r:id="rId1264" location=":~:text=UW%20Police%20remove%20tents%20from,before%20they%20were%20removed%20Wednesday." ref="H151"/>
    <hyperlink r:id="rId1265" ref="N151"/>
    <hyperlink r:id="rId1266" location=":~:text=Of%20the%2034%20arrested%2C%2018,Times%20reporter%20on%20the%20scene." ref="Q151"/>
    <hyperlink r:id="rId1267" ref="T151"/>
    <hyperlink r:id="rId1268" ref="V151"/>
    <hyperlink r:id="rId1269" location=":~:text=University%20of%20Wisconsin%2DMadison's%20%243.8,Pensions%20%26%20Investments%20as%20of%20Nov." ref="W151"/>
    <hyperlink r:id="rId1270" ref="Y151"/>
    <hyperlink r:id="rId1271" ref="AA151"/>
    <hyperlink r:id="rId1272" ref="AB151"/>
    <hyperlink r:id="rId1273" ref="AC151"/>
    <hyperlink r:id="rId1274" ref="AF151"/>
    <hyperlink r:id="rId1275" location=":~:text=Of%20the%2034%20arrested%2C%2018,Times%20reporter%20on%20the%20scene." ref="AM151"/>
    <hyperlink r:id="rId1276" ref="C152"/>
    <hyperlink r:id="rId1277" location=":~:text=The%20encampment%20was%20set%20up,tents%20at%20the%20Milwaukee%20campus." ref="G152"/>
    <hyperlink r:id="rId1278" location=":~:text=The%20encampment%20was%20set%20up,tents%20at%20the%20Milwaukee%20campus." ref="H152"/>
    <hyperlink r:id="rId1279" ref="N152"/>
    <hyperlink r:id="rId1280" location=":~:text=As%20of%20Monday%2C%20despite%20breaking,likely%20be%20billed%20to%20taxpayers." ref="R152"/>
    <hyperlink r:id="rId1281" ref="S152"/>
    <hyperlink r:id="rId1282" ref="V152"/>
    <hyperlink r:id="rId1283" ref="W152"/>
    <hyperlink r:id="rId1284" ref="Y152"/>
    <hyperlink r:id="rId1285" ref="AA152"/>
    <hyperlink r:id="rId1286" ref="AB152"/>
    <hyperlink r:id="rId1287" ref="AC152"/>
    <hyperlink r:id="rId1288" ref="AF152"/>
    <hyperlink r:id="rId1289" ref="C153"/>
    <hyperlink r:id="rId1290" ref="N153"/>
    <hyperlink r:id="rId1291" location=":~:text=No%20arrests%20were%20made.&amp;text=ARLINGTON%2C%20Texas%20%E2%80%94%20University%20of%20Texas,ending%20an%20eight%2Dday%20encampment." ref="R153"/>
    <hyperlink r:id="rId1292" ref="V153"/>
    <hyperlink r:id="rId1293" ref="W153"/>
    <hyperlink r:id="rId1294" ref="Y153"/>
    <hyperlink r:id="rId1295" ref="AA153"/>
    <hyperlink r:id="rId1296" ref="AB153"/>
    <hyperlink r:id="rId1297" ref="AC153"/>
    <hyperlink r:id="rId1298" ref="AF153"/>
    <hyperlink r:id="rId1299" ref="AM153"/>
    <hyperlink r:id="rId1300" ref="C154"/>
    <hyperlink r:id="rId1301" ref="G154"/>
    <hyperlink r:id="rId1302" ref="H154"/>
    <hyperlink r:id="rId1303" ref="Q154"/>
    <hyperlink r:id="rId1304" ref="R154"/>
    <hyperlink r:id="rId1305" ref="V154"/>
    <hyperlink r:id="rId1306" location=":~:text=%24792%20million%20endowment%3A%20The%20market,sustainability%20and%20long%2Dterm%20impact." ref="W154"/>
    <hyperlink r:id="rId1307" ref="Y154"/>
    <hyperlink r:id="rId1308" ref="AA154"/>
    <hyperlink r:id="rId1309" ref="AB154"/>
    <hyperlink r:id="rId1310" ref="AC154"/>
    <hyperlink r:id="rId1311" ref="C155"/>
    <hyperlink r:id="rId1312" ref="N155"/>
    <hyperlink r:id="rId1313" ref="Q155"/>
    <hyperlink r:id="rId1314" ref="V155"/>
    <hyperlink r:id="rId1315" location=":~:text=Vanderbilt%20reported%20an%20annual%20endowment,from%20%2410.2%20billion%20in%202022." ref="W155"/>
    <hyperlink r:id="rId1316" ref="Y155"/>
    <hyperlink r:id="rId1317" ref="AA155"/>
    <hyperlink r:id="rId1318" ref="AF155"/>
    <hyperlink r:id="rId1319" ref="AM155"/>
    <hyperlink r:id="rId1320" ref="AM156"/>
    <hyperlink r:id="rId1321" ref="C157"/>
    <hyperlink r:id="rId1322" ref="N157"/>
    <hyperlink r:id="rId1323" ref="R157"/>
    <hyperlink r:id="rId1324" ref="V157"/>
    <hyperlink r:id="rId1325" ref="W157"/>
    <hyperlink r:id="rId1326" ref="Y157"/>
    <hyperlink r:id="rId1327" ref="AA157"/>
    <hyperlink r:id="rId1328" ref="AB157"/>
    <hyperlink r:id="rId1329" ref="AC157"/>
    <hyperlink r:id="rId1330" ref="AF157"/>
    <hyperlink r:id="rId1331" ref="C158"/>
    <hyperlink r:id="rId1332" ref="K158"/>
    <hyperlink r:id="rId1333" ref="N158"/>
    <hyperlink r:id="rId1334" ref="R158"/>
    <hyperlink r:id="rId1335" ref="V158"/>
    <hyperlink r:id="rId1336" location=":~:text=Home%20%C2%BB%20Portfolio-,Investments,is%20held%20in%20the%20endowment." ref="W158"/>
    <hyperlink r:id="rId1337" ref="Y158"/>
    <hyperlink r:id="rId1338" ref="AA158"/>
    <hyperlink r:id="rId1339" ref="AM158"/>
    <hyperlink r:id="rId1340" location=":~:text=The%20Daily%20Emerald%20is%20providing,18th%20days%20of%20the%20encampment." ref="AM159"/>
    <hyperlink r:id="rId1341" ref="AN160"/>
    <hyperlink r:id="rId1342" ref="C161"/>
    <hyperlink r:id="rId1343" ref="H161"/>
    <hyperlink r:id="rId1344" ref="K161"/>
    <hyperlink r:id="rId1345" ref="N161"/>
    <hyperlink r:id="rId1346" ref="Q161"/>
    <hyperlink r:id="rId1347" ref="V161"/>
    <hyperlink r:id="rId1348" ref="W161"/>
    <hyperlink r:id="rId1349" ref="Y161"/>
    <hyperlink r:id="rId1350" location="google_vignette" ref="AF161"/>
    <hyperlink r:id="rId1351" ref="AM161"/>
    <hyperlink r:id="rId1352" ref="AM162"/>
    <hyperlink r:id="rId1353" ref="AM163"/>
    <hyperlink r:id="rId1354" location=":~:text=Students%20at%20Williams%20College%20had,to%20divest%20from%20weapons%20manufacturing." ref="AM164"/>
    <hyperlink r:id="rId1355" ref="V165"/>
    <hyperlink r:id="rId1356" location=":~:text=As%20of%20September%2030%2C%202023,for%20student%20and%20faculty%20support." ref="W165"/>
    <hyperlink r:id="rId1357" ref="Y165"/>
    <hyperlink r:id="rId1358" ref="AF165"/>
    <hyperlink r:id="rId1359" ref="AM165"/>
    <hyperlink r:id="rId1360" ref="C166"/>
    <hyperlink r:id="rId1361" ref="H166"/>
    <hyperlink r:id="rId1362" location=":~:text=Wesleyan's%20192nd%20Commencement%20Ceremony%20is,will%20last%20approximately%202%C2%BD%20hours." ref="N166"/>
    <hyperlink r:id="rId1363" ref="V166"/>
    <hyperlink r:id="rId1364" ref="W166"/>
    <hyperlink r:id="rId1365" ref="Y166"/>
    <hyperlink r:id="rId1366" ref="AF166"/>
    <hyperlink r:id="rId1367" ref="AM166"/>
    <hyperlink r:id="rId1368" location=":~:text=As%20part%20of%20that%20earlier,them%20each%20with%20criminal%20trespassing." ref="C167"/>
    <hyperlink r:id="rId1369" ref="H167"/>
    <hyperlink r:id="rId1370" ref="N167"/>
    <hyperlink r:id="rId1371" ref="Q167"/>
    <hyperlink r:id="rId1372" ref="S167"/>
    <hyperlink r:id="rId1373" ref="V167"/>
    <hyperlink r:id="rId1374" ref="W167"/>
    <hyperlink r:id="rId1375" ref="Y167"/>
    <hyperlink r:id="rId1376" ref="AF167"/>
    <hyperlink r:id="rId1377" ref="AM167"/>
  </hyperlinks>
  <drawing r:id="rId1378"/>
  <tableParts count="1">
    <tablePart r:id="rId1380"/>
  </tableParts>
</worksheet>
</file>