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0730" windowHeight="9720"/>
  </bookViews>
  <sheets>
    <sheet name="Sheet1" sheetId="1" r:id="rId1"/>
  </sheets>
  <definedNames>
    <definedName name="prevWBS" localSheetId="0">Sheet1!$A1048576</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0" i="1" l="1"/>
  <c r="M30" i="1"/>
  <c r="N30" i="1"/>
  <c r="O30" i="1"/>
  <c r="P30" i="1"/>
  <c r="L13" i="1"/>
  <c r="M13" i="1"/>
  <c r="N13" i="1"/>
  <c r="O13" i="1"/>
  <c r="P13" i="1"/>
  <c r="K13" i="1"/>
  <c r="F48" i="1" l="1"/>
  <c r="I48" i="1" s="1"/>
  <c r="F47" i="1"/>
  <c r="I47" i="1" s="1"/>
  <c r="F46" i="1"/>
  <c r="I46" i="1" s="1"/>
  <c r="F45" i="1"/>
  <c r="I45" i="1" s="1"/>
  <c r="A45" i="1"/>
  <c r="A46" i="1" s="1"/>
  <c r="A47" i="1" s="1"/>
  <c r="A48" i="1" s="1"/>
  <c r="F36" i="1"/>
  <c r="I36" i="1" s="1"/>
  <c r="A36" i="1"/>
  <c r="A37" i="1" s="1"/>
  <c r="F29" i="1"/>
  <c r="I29" i="1" s="1"/>
  <c r="A29" i="1"/>
  <c r="A30" i="1" s="1"/>
  <c r="F19" i="1"/>
  <c r="I19" i="1" s="1"/>
  <c r="A19" i="1"/>
  <c r="A20" i="1" s="1"/>
  <c r="A16" i="1"/>
  <c r="F12" i="1"/>
  <c r="I12" i="1" s="1"/>
  <c r="A12" i="1"/>
  <c r="A13" i="1" s="1"/>
</calcChain>
</file>

<file path=xl/comments1.xml><?xml version="1.0" encoding="utf-8"?>
<comments xmlns="http://schemas.openxmlformats.org/spreadsheetml/2006/main">
  <authors>
    <author>Vertex42</author>
    <author>Vertex42.com Templates</author>
  </authors>
  <commentList>
    <comment ref="A11" author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11" authorId="0">
      <text>
        <r>
          <rPr>
            <b/>
            <sz val="9"/>
            <color indexed="81"/>
            <rFont val="Tahoma"/>
            <family val="2"/>
          </rPr>
          <t>Task Description</t>
        </r>
        <r>
          <rPr>
            <sz val="9"/>
            <color indexed="81"/>
            <rFont val="Tahoma"/>
            <family val="2"/>
          </rPr>
          <t xml:space="preserve">
Enter the name of each task and sub-task. Use indents for sub-tasks.</t>
        </r>
      </text>
    </comment>
    <comment ref="C11" authorId="0">
      <text>
        <r>
          <rPr>
            <b/>
            <sz val="9"/>
            <color indexed="81"/>
            <rFont val="Tahoma"/>
            <family val="2"/>
          </rPr>
          <t>Task Lead</t>
        </r>
        <r>
          <rPr>
            <sz val="9"/>
            <color indexed="81"/>
            <rFont val="Tahoma"/>
            <family val="2"/>
          </rPr>
          <t xml:space="preserve">
Enter the name of the Task Lead in this column.</t>
        </r>
      </text>
    </comment>
    <comment ref="D11" author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11" author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11" authorId="1">
      <text>
        <r>
          <rPr>
            <b/>
            <sz val="9"/>
            <color indexed="81"/>
            <rFont val="Tahoma"/>
            <family val="2"/>
          </rPr>
          <t>End Date:</t>
        </r>
        <r>
          <rPr>
            <sz val="9"/>
            <color indexed="81"/>
            <rFont val="Tahoma"/>
            <family val="2"/>
          </rPr>
          <t xml:space="preserve">
The End Date is calculated based on the Start Date and the Calendar Days columns.</t>
        </r>
      </text>
    </comment>
    <comment ref="G11" author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11" author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11" author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<sst xmlns="http://schemas.openxmlformats.org/spreadsheetml/2006/main" count="186" uniqueCount="84">
  <si>
    <t xml:space="preserve">Project Start Date </t>
  </si>
  <si>
    <t>product leader</t>
  </si>
  <si>
    <t>moamen abdelgwad</t>
  </si>
  <si>
    <t>travel any time site</t>
  </si>
  <si>
    <t>[travel any time]</t>
  </si>
  <si>
    <t>WBS</t>
  </si>
  <si>
    <t>TASK</t>
  </si>
  <si>
    <t>LEAD</t>
  </si>
  <si>
    <t>PREDECESSOR</t>
  </si>
  <si>
    <t>START</t>
  </si>
  <si>
    <t>END</t>
  </si>
  <si>
    <t>DAYS</t>
  </si>
  <si>
    <t>% DONE</t>
  </si>
  <si>
    <t>WORK DAYS</t>
  </si>
  <si>
    <t>1st sprint</t>
  </si>
  <si>
    <t xml:space="preserve">log in </t>
  </si>
  <si>
    <t>1.1.1</t>
  </si>
  <si>
    <t>design interface</t>
  </si>
  <si>
    <t>alaa rafat</t>
  </si>
  <si>
    <t>14/3</t>
  </si>
  <si>
    <t>1.1.2</t>
  </si>
  <si>
    <t>eman reda</t>
  </si>
  <si>
    <t>1.2.1</t>
  </si>
  <si>
    <t>1.2.2</t>
  </si>
  <si>
    <t>moamen</t>
  </si>
  <si>
    <t>2nd sprint</t>
  </si>
  <si>
    <t>select payment method</t>
  </si>
  <si>
    <t>18/3</t>
  </si>
  <si>
    <t>25/3</t>
  </si>
  <si>
    <t>2.1.1</t>
  </si>
  <si>
    <t>2.1.2</t>
  </si>
  <si>
    <t>get client info if paymnet online</t>
  </si>
  <si>
    <t>29/3</t>
  </si>
  <si>
    <t>2.2.1</t>
  </si>
  <si>
    <t>2.2.2</t>
  </si>
  <si>
    <t>3rd sprint</t>
  </si>
  <si>
    <t>company's offer</t>
  </si>
  <si>
    <t>3.1.1</t>
  </si>
  <si>
    <t>3.1.2</t>
  </si>
  <si>
    <t>3.2.1</t>
  </si>
  <si>
    <t>3.2.3</t>
  </si>
  <si>
    <t>database adminstrator</t>
  </si>
  <si>
    <t>4th sprint</t>
  </si>
  <si>
    <t>Get map clarify</t>
  </si>
  <si>
    <t>4.1.3</t>
  </si>
  <si>
    <t>customer evaluation</t>
  </si>
  <si>
    <t>4.2.1</t>
  </si>
  <si>
    <t>TEMPLATE ROWS</t>
  </si>
  <si>
    <t>See the Help worksheet to learn how to use these rows. You can hide these rows before printing.</t>
  </si>
  <si>
    <t>[ Level 1 Task or Phase ]</t>
  </si>
  <si>
    <t xml:space="preserve"> . [ Level 2 Task ]</t>
  </si>
  <si>
    <t xml:space="preserve"> . . [ Level 3 Task ]</t>
  </si>
  <si>
    <t xml:space="preserve"> . . . [ Level 4 Task ]</t>
  </si>
  <si>
    <t>x</t>
  </si>
  <si>
    <t>story point estimate</t>
  </si>
  <si>
    <t>sign in</t>
  </si>
  <si>
    <t xml:space="preserve"> ereny karam</t>
  </si>
  <si>
    <t>database</t>
  </si>
  <si>
    <t>eman reda&amp;zeniab</t>
  </si>
  <si>
    <t>moamen&amp;zeniab</t>
  </si>
  <si>
    <t>alaa rafat&amp;youseif</t>
  </si>
  <si>
    <t>ereny karam&amp;youseif</t>
  </si>
  <si>
    <t>alaa rafat&amp;moamen</t>
  </si>
  <si>
    <t>erenykaram &amp;moaen</t>
  </si>
  <si>
    <t>zainab&amp;yousef</t>
  </si>
  <si>
    <t>eman reda&amp;yousef</t>
  </si>
  <si>
    <t>manual payment</t>
  </si>
  <si>
    <t>2.3.1</t>
  </si>
  <si>
    <t>2.3.2</t>
  </si>
  <si>
    <t>yousef&amp;moamen</t>
  </si>
  <si>
    <t>eman reda&amp;ereny</t>
  </si>
  <si>
    <t>28/3</t>
  </si>
  <si>
    <t>22/4</t>
  </si>
  <si>
    <t>15/4/2018</t>
  </si>
  <si>
    <t>18/3/2018</t>
  </si>
  <si>
    <t xml:space="preserve">design table </t>
  </si>
  <si>
    <t xml:space="preserve">write code </t>
  </si>
  <si>
    <t>connect data and pages</t>
  </si>
  <si>
    <t>send msg for client service</t>
  </si>
  <si>
    <t xml:space="preserve">hotels offers </t>
  </si>
  <si>
    <t>26/4</t>
  </si>
  <si>
    <t>4.3.1</t>
  </si>
  <si>
    <t xml:space="preserve">            zeniab&amp;alaa</t>
  </si>
  <si>
    <t>zeniab&amp;ereny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</si>
</sst>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dddd\)"/>
    <numFmt numFmtId="165" formatCode="ddd\ m/dd/yy"/>
  </numFmts>
  <fonts count="19" x14ac:knownFonts="1">
    <font>
      <sz val="11"/>
      <color theme="1"/>
      <name val="Calibri"/>
      <family val="2"/>
      <scheme val="minor"/>
    </font>
    <font>
      <sz val="11"/>
      <color theme="1"/>
      <name val="Calibri"/>
      <family val="2"/>
      <scheme val="minor"/>
    </font>
    <font>
      <b/>
      <sz val="11"/>
      <color theme="0"/>
      <name val="Calibri"/>
      <family val="2"/>
      <scheme val="minor"/>
    </font>
    <font>
      <b/>
      <sz val="9"/>
      <color indexed="81"/>
      <name val="Tahoma"/>
      <family val="2"/>
    </font>
    <font>
      <sz val="9"/>
      <color indexed="81"/>
      <name val="Tahoma"/>
      <family val="2"/>
    </font>
    <font>
      <b/>
      <i/>
      <sz val="9"/>
      <color indexed="81"/>
      <name val="Tahoma"/>
      <family val="2"/>
    </font>
    <font>
      <i/>
      <sz val="9"/>
      <color indexed="81"/>
      <name val="Tahoma"/>
      <family val="2"/>
    </font>
    <font>
      <b/>
      <sz val="9"/>
      <color theme="0"/>
      <name val="Calibri Light"/>
      <family val="2"/>
      <scheme val="major"/>
    </font>
    <font>
      <b/>
      <sz val="8"/>
      <color theme="0"/>
      <name val="Calibri Light"/>
      <family val="2"/>
      <scheme val="major"/>
    </font>
    <font>
      <b/>
      <sz val="18"/>
      <color theme="4" tint="-0.249977111117893"/>
      <name val="Calibri Light"/>
      <family val="1"/>
      <scheme val="major"/>
    </font>
    <font>
      <b/>
      <sz val="18"/>
      <color indexed="56"/>
      <name val="Arial"/>
      <family val="2"/>
    </font>
    <font>
      <b/>
      <sz val="18"/>
      <color theme="1"/>
      <name val="Calibri"/>
      <family val="2"/>
      <scheme val="minor"/>
    </font>
    <font>
      <b/>
      <sz val="11"/>
      <name val="Calibri Light"/>
      <family val="1"/>
      <scheme val="major"/>
    </font>
    <font>
      <b/>
      <sz val="9"/>
      <name val="Arial"/>
      <family val="2"/>
    </font>
    <font>
      <b/>
      <sz val="10"/>
      <color theme="0"/>
      <name val="Calibri Light"/>
      <family val="2"/>
      <scheme val="major"/>
    </font>
    <font>
      <b/>
      <sz val="10"/>
      <color theme="0"/>
      <name val="Calibri"/>
      <family val="2"/>
      <scheme val="minor"/>
    </font>
    <font>
      <b/>
      <sz val="10"/>
      <color theme="9" tint="-0.499984740745262"/>
      <name val="Calibri"/>
      <family val="2"/>
      <scheme val="minor"/>
    </font>
    <font>
      <b/>
      <i/>
      <sz val="10"/>
      <color theme="9" tint="-0.499984740745262"/>
      <name val="Calibri"/>
      <family val="2"/>
      <scheme val="minor"/>
    </font>
    <font>
      <b/>
      <sz val="11"/>
      <color theme="1" tint="0.249977111117893"/>
      <name val="Calibri"/>
      <family val="2"/>
      <scheme val="minor"/>
    </font>
  </fonts>
  <fills count="14">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bgColor indexed="64"/>
      </patternFill>
    </fill>
    <fill>
      <patternFill patternType="solid">
        <fgColor theme="0" tint="-0.14999847407452621"/>
        <bgColor rgb="FFD9D9D9"/>
      </patternFill>
    </fill>
    <fill>
      <patternFill patternType="solid">
        <fgColor theme="0"/>
        <bgColor rgb="FFFFFFFF"/>
      </patternFill>
    </fill>
    <fill>
      <patternFill patternType="solid">
        <fgColor rgb="FFFFFFFF"/>
        <bgColor rgb="FFFFFFFF"/>
      </patternFill>
    </fill>
    <fill>
      <patternFill patternType="solid">
        <fgColor theme="5" tint="-0.249977111117893"/>
        <bgColor indexed="64"/>
      </patternFill>
    </fill>
    <fill>
      <patternFill patternType="solid">
        <fgColor theme="9" tint="-0.499984740745262"/>
        <bgColor indexed="64"/>
      </patternFill>
    </fill>
    <fill>
      <patternFill patternType="solid">
        <fgColor theme="7" tint="-0.249977111117893"/>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1" fillId="0" borderId="0"/>
  </cellStyleXfs>
  <cellXfs count="65">
    <xf numFmtId="0" fontId="0" fillId="0" borderId="0" xfId="0"/>
    <xf numFmtId="0" fontId="0" fillId="0" borderId="0" xfId="0" applyBorder="1"/>
    <xf numFmtId="14" fontId="0" fillId="10" borderId="0" xfId="0" applyNumberFormat="1" applyFill="1" applyBorder="1" applyAlignment="1">
      <alignment textRotation="87"/>
    </xf>
    <xf numFmtId="0" fontId="0" fillId="0" borderId="1" xfId="0" applyBorder="1"/>
    <xf numFmtId="0" fontId="0" fillId="0" borderId="2" xfId="0" applyBorder="1"/>
    <xf numFmtId="0" fontId="7" fillId="11" borderId="1" xfId="0" applyNumberFormat="1" applyFont="1" applyFill="1" applyBorder="1" applyAlignment="1" applyProtection="1">
      <alignment horizontal="left" vertical="center"/>
    </xf>
    <xf numFmtId="0" fontId="7" fillId="11" borderId="1" xfId="0" applyFont="1" applyFill="1" applyBorder="1" applyAlignment="1" applyProtection="1">
      <alignment horizontal="left" vertical="center"/>
    </xf>
    <xf numFmtId="0" fontId="7" fillId="11" borderId="1" xfId="0" applyFont="1" applyFill="1" applyBorder="1" applyAlignment="1" applyProtection="1">
      <alignment horizontal="center" vertical="center" wrapText="1"/>
    </xf>
    <xf numFmtId="0" fontId="8" fillId="11" borderId="1" xfId="0" applyNumberFormat="1" applyFont="1" applyFill="1" applyBorder="1" applyAlignment="1" applyProtection="1">
      <alignment horizontal="center" vertical="center" wrapText="1"/>
    </xf>
    <xf numFmtId="0" fontId="7" fillId="11" borderId="1" xfId="0" applyFont="1" applyFill="1" applyBorder="1" applyAlignment="1" applyProtection="1">
      <alignment horizontal="center" vertical="center"/>
    </xf>
    <xf numFmtId="0" fontId="7" fillId="11" borderId="3" xfId="0" applyFont="1" applyFill="1" applyBorder="1" applyAlignment="1" applyProtection="1">
      <alignment horizontal="center" vertical="center" wrapText="1"/>
    </xf>
    <xf numFmtId="0" fontId="9" fillId="0" borderId="0" xfId="0" applyNumberFormat="1" applyFont="1" applyFill="1" applyBorder="1" applyAlignment="1" applyProtection="1">
      <alignment vertical="center"/>
      <protection locked="0"/>
    </xf>
    <xf numFmtId="0" fontId="10" fillId="0" borderId="0" xfId="0" applyNumberFormat="1" applyFont="1" applyFill="1" applyBorder="1" applyAlignment="1" applyProtection="1">
      <alignment vertical="center"/>
      <protection locked="0"/>
    </xf>
    <xf numFmtId="0" fontId="11" fillId="0" borderId="0" xfId="0" applyFont="1"/>
    <xf numFmtId="0" fontId="12" fillId="0" borderId="0" xfId="0" applyNumberFormat="1" applyFont="1" applyAlignment="1" applyProtection="1">
      <alignment vertical="center"/>
      <protection locked="0"/>
    </xf>
    <xf numFmtId="0" fontId="13" fillId="0" borderId="0" xfId="0" applyNumberFormat="1" applyFont="1" applyAlignment="1" applyProtection="1">
      <protection locked="0"/>
    </xf>
    <xf numFmtId="0" fontId="16" fillId="2" borderId="1" xfId="0" applyNumberFormat="1" applyFont="1" applyFill="1" applyBorder="1" applyAlignment="1" applyProtection="1">
      <alignment horizontal="left" vertical="center"/>
    </xf>
    <xf numFmtId="0" fontId="16" fillId="2" borderId="1" xfId="0" applyFont="1" applyFill="1" applyBorder="1" applyAlignment="1" applyProtection="1">
      <alignment vertical="center"/>
    </xf>
    <xf numFmtId="0" fontId="16" fillId="2" borderId="1" xfId="0" applyNumberFormat="1" applyFont="1" applyFill="1" applyBorder="1" applyAlignment="1" applyProtection="1">
      <alignment horizontal="center" vertical="center"/>
    </xf>
    <xf numFmtId="165" fontId="16" fillId="2" borderId="1" xfId="0" applyNumberFormat="1" applyFont="1" applyFill="1" applyBorder="1" applyAlignment="1" applyProtection="1">
      <alignment horizontal="right" vertical="center"/>
    </xf>
    <xf numFmtId="165" fontId="16" fillId="2" borderId="1" xfId="0" applyNumberFormat="1" applyFont="1" applyFill="1" applyBorder="1" applyAlignment="1" applyProtection="1">
      <alignment horizontal="center" vertical="center"/>
    </xf>
    <xf numFmtId="1" fontId="16" fillId="2" borderId="1" xfId="1" applyNumberFormat="1" applyFont="1" applyFill="1" applyBorder="1" applyAlignment="1" applyProtection="1">
      <alignment horizontal="center" vertical="center"/>
    </xf>
    <xf numFmtId="9" fontId="16" fillId="2" borderId="1" xfId="1" applyFont="1" applyFill="1" applyBorder="1" applyAlignment="1" applyProtection="1">
      <alignment horizontal="center" vertical="center"/>
    </xf>
    <xf numFmtId="1" fontId="16" fillId="2" borderId="1" xfId="0" applyNumberFormat="1" applyFont="1" applyFill="1" applyBorder="1" applyAlignment="1" applyProtection="1">
      <alignment horizontal="center" vertical="center"/>
    </xf>
    <xf numFmtId="0" fontId="16" fillId="0" borderId="1" xfId="0" applyNumberFormat="1" applyFont="1" applyFill="1" applyBorder="1" applyAlignment="1" applyProtection="1">
      <alignment horizontal="left" vertical="center"/>
    </xf>
    <xf numFmtId="0" fontId="16" fillId="3" borderId="1" xfId="0" applyFont="1" applyFill="1" applyBorder="1" applyAlignment="1" applyProtection="1">
      <alignment vertical="center" wrapText="1"/>
    </xf>
    <xf numFmtId="0" fontId="16" fillId="0" borderId="1" xfId="0" applyFont="1" applyFill="1" applyBorder="1" applyAlignment="1" applyProtection="1">
      <alignment vertical="center"/>
    </xf>
    <xf numFmtId="0" fontId="16" fillId="0" borderId="1" xfId="0" applyFont="1" applyFill="1" applyBorder="1" applyAlignment="1" applyProtection="1">
      <alignment horizontal="center" vertical="center"/>
    </xf>
    <xf numFmtId="14" fontId="16" fillId="4" borderId="1" xfId="0" applyNumberFormat="1" applyFont="1" applyFill="1" applyBorder="1" applyAlignment="1" applyProtection="1">
      <alignment horizontal="center" vertical="center"/>
    </xf>
    <xf numFmtId="165" fontId="16" fillId="0" borderId="1" xfId="0" applyNumberFormat="1" applyFont="1" applyBorder="1" applyAlignment="1" applyProtection="1">
      <alignment horizontal="center" vertical="center"/>
    </xf>
    <xf numFmtId="1" fontId="16" fillId="5" borderId="1" xfId="0" applyNumberFormat="1" applyFont="1" applyFill="1" applyBorder="1" applyAlignment="1" applyProtection="1">
      <alignment horizontal="center" vertical="center"/>
    </xf>
    <xf numFmtId="9" fontId="16" fillId="5" borderId="1" xfId="1" applyFont="1" applyFill="1" applyBorder="1" applyAlignment="1" applyProtection="1">
      <alignment horizontal="center" vertical="center"/>
    </xf>
    <xf numFmtId="1" fontId="16" fillId="0" borderId="1" xfId="0" applyNumberFormat="1" applyFont="1" applyBorder="1" applyAlignment="1" applyProtection="1">
      <alignment horizontal="center" vertical="center"/>
    </xf>
    <xf numFmtId="0" fontId="16" fillId="0" borderId="1" xfId="0" applyFont="1" applyFill="1" applyBorder="1" applyAlignment="1" applyProtection="1">
      <alignment vertical="center" wrapText="1"/>
    </xf>
    <xf numFmtId="0" fontId="16" fillId="6" borderId="1" xfId="2" applyFont="1" applyFill="1" applyBorder="1" applyAlignment="1">
      <alignment horizontal="center"/>
    </xf>
    <xf numFmtId="14" fontId="16" fillId="2" borderId="1" xfId="0" applyNumberFormat="1" applyFont="1" applyFill="1" applyBorder="1" applyAlignment="1" applyProtection="1">
      <alignment horizontal="center" vertical="center"/>
    </xf>
    <xf numFmtId="14" fontId="16" fillId="0" borderId="1" xfId="0" applyNumberFormat="1" applyFont="1" applyBorder="1" applyAlignment="1" applyProtection="1">
      <alignment horizontal="center" vertical="center"/>
    </xf>
    <xf numFmtId="0" fontId="16" fillId="6" borderId="1" xfId="0" applyFont="1" applyFill="1" applyBorder="1"/>
    <xf numFmtId="0" fontId="16" fillId="3" borderId="1" xfId="0" applyFont="1" applyFill="1" applyBorder="1"/>
    <xf numFmtId="165" fontId="16" fillId="4" borderId="1" xfId="0" applyNumberFormat="1" applyFont="1" applyFill="1" applyBorder="1" applyAlignment="1" applyProtection="1">
      <alignment horizontal="center" vertical="center"/>
    </xf>
    <xf numFmtId="0" fontId="17" fillId="3" borderId="1" xfId="0" applyFont="1" applyFill="1" applyBorder="1" applyAlignment="1" applyProtection="1">
      <alignment vertical="center"/>
    </xf>
    <xf numFmtId="14" fontId="17" fillId="0" borderId="1" xfId="0" applyNumberFormat="1" applyFont="1" applyFill="1" applyBorder="1" applyAlignment="1" applyProtection="1">
      <alignment horizontal="center" vertical="center"/>
    </xf>
    <xf numFmtId="1" fontId="16" fillId="0" borderId="1" xfId="0" applyNumberFormat="1" applyFont="1" applyFill="1" applyBorder="1" applyAlignment="1" applyProtection="1">
      <alignment horizontal="center" vertical="center"/>
    </xf>
    <xf numFmtId="0" fontId="16" fillId="7" borderId="1" xfId="0" applyFont="1" applyFill="1" applyBorder="1" applyAlignment="1" applyProtection="1">
      <alignment vertical="center"/>
    </xf>
    <xf numFmtId="0" fontId="16" fillId="7" borderId="1" xfId="0" applyFont="1" applyFill="1" applyBorder="1" applyAlignment="1" applyProtection="1">
      <alignment horizontal="center" vertical="center"/>
    </xf>
    <xf numFmtId="0" fontId="16" fillId="2" borderId="1" xfId="0" applyFont="1" applyFill="1" applyBorder="1" applyAlignment="1" applyProtection="1">
      <alignment horizontal="center" vertical="center"/>
    </xf>
    <xf numFmtId="0" fontId="16" fillId="8" borderId="1" xfId="0" applyFont="1" applyFill="1" applyBorder="1" applyAlignment="1" applyProtection="1">
      <alignment vertical="center"/>
    </xf>
    <xf numFmtId="0" fontId="16" fillId="9" borderId="1" xfId="0" applyFont="1" applyFill="1" applyBorder="1" applyAlignment="1" applyProtection="1">
      <alignment vertical="center"/>
    </xf>
    <xf numFmtId="0" fontId="16" fillId="0" borderId="1" xfId="0" quotePrefix="1" applyFont="1" applyFill="1" applyBorder="1" applyAlignment="1" applyProtection="1">
      <alignment horizontal="center" vertical="center"/>
    </xf>
    <xf numFmtId="0" fontId="16" fillId="0" borderId="1" xfId="0" applyFont="1" applyBorder="1" applyAlignment="1" applyProtection="1">
      <alignment vertical="center"/>
    </xf>
    <xf numFmtId="0" fontId="16" fillId="0" borderId="1" xfId="0" applyFont="1" applyBorder="1" applyAlignment="1" applyProtection="1">
      <alignment horizontal="left" vertical="center"/>
    </xf>
    <xf numFmtId="0" fontId="16" fillId="0" borderId="1" xfId="0" applyFont="1" applyBorder="1"/>
    <xf numFmtId="0" fontId="2" fillId="12" borderId="0" xfId="0" applyFont="1" applyFill="1" applyBorder="1"/>
    <xf numFmtId="0" fontId="14" fillId="12" borderId="0" xfId="0" applyFont="1" applyFill="1" applyBorder="1" applyAlignment="1" applyProtection="1">
      <alignment horizontal="right" vertical="center"/>
    </xf>
    <xf numFmtId="0" fontId="18" fillId="13" borderId="1" xfId="0" applyFont="1" applyFill="1" applyBorder="1"/>
    <xf numFmtId="0" fontId="16" fillId="6" borderId="1" xfId="0" applyFont="1" applyFill="1" applyBorder="1" applyAlignment="1">
      <alignment horizontal="center"/>
    </xf>
    <xf numFmtId="0" fontId="16" fillId="6" borderId="1" xfId="0" applyFont="1" applyFill="1" applyBorder="1" applyAlignment="1">
      <alignment horizontal="left" wrapText="1"/>
    </xf>
    <xf numFmtId="0" fontId="16" fillId="6" borderId="1" xfId="0" applyFont="1" applyFill="1" applyBorder="1" applyAlignment="1">
      <alignment horizontal="left"/>
    </xf>
    <xf numFmtId="0" fontId="16" fillId="6" borderId="3" xfId="0" applyFont="1" applyFill="1" applyBorder="1" applyAlignment="1">
      <alignment horizontal="center"/>
    </xf>
    <xf numFmtId="0" fontId="16" fillId="6" borderId="4" xfId="0" applyFont="1" applyFill="1" applyBorder="1" applyAlignment="1">
      <alignment horizontal="center"/>
    </xf>
    <xf numFmtId="0" fontId="16" fillId="6" borderId="3" xfId="0" applyFont="1" applyFill="1" applyBorder="1" applyAlignment="1">
      <alignment horizontal="center" wrapText="1"/>
    </xf>
    <xf numFmtId="0" fontId="16" fillId="6" borderId="4" xfId="0" applyFont="1" applyFill="1" applyBorder="1" applyAlignment="1">
      <alignment horizontal="center" wrapText="1"/>
    </xf>
    <xf numFmtId="164" fontId="15" fillId="12" borderId="0" xfId="0" applyNumberFormat="1" applyFont="1" applyFill="1" applyBorder="1" applyAlignment="1" applyProtection="1">
      <alignment horizontal="center" vertical="center" shrinkToFit="1"/>
      <protection locked="0"/>
    </xf>
    <xf numFmtId="0" fontId="16" fillId="0" borderId="3" xfId="0" applyFont="1" applyFill="1" applyBorder="1" applyAlignment="1" applyProtection="1">
      <alignment horizontal="center" vertical="center"/>
    </xf>
    <xf numFmtId="0" fontId="16" fillId="0" borderId="4" xfId="0" applyFont="1" applyFill="1" applyBorder="1" applyAlignment="1" applyProtection="1">
      <alignment horizontal="center" vertical="center"/>
    </xf>
  </cellXfs>
  <cellStyles count="3">
    <cellStyle name="Normal" xfId="0" builtinId="0"/>
    <cellStyle name="Normal 3" xfId="2"/>
    <cellStyle name="Percent" xfId="1" builtinId="5"/>
  </cellStyles>
  <dxfs count="1">
    <dxf>
      <font>
        <color theme="9" tint="-0.499984740745262"/>
      </font>
      <fill>
        <patternFill>
          <bgColor theme="9"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53"/>
  <sheetViews>
    <sheetView tabSelected="1" topLeftCell="B21" workbookViewId="0">
      <selection activeCell="J42" sqref="J42"/>
    </sheetView>
  </sheetViews>
  <sheetFormatPr defaultRowHeight="15" x14ac:dyDescent="0.25"/>
  <cols>
    <col min="1" max="1" width="9.140625" bestFit="1" customWidth="1"/>
    <col min="2" max="2" width="22.28515625" customWidth="1"/>
    <col min="4" max="4" width="11.28515625" customWidth="1"/>
    <col min="5" max="5" width="10.42578125" bestFit="1" customWidth="1"/>
    <col min="6" max="6" width="11.7109375" bestFit="1" customWidth="1"/>
    <col min="7" max="9" width="9.140625" bestFit="1" customWidth="1"/>
    <col min="11" max="64" width="4.7109375" style="1" customWidth="1"/>
  </cols>
  <sheetData>
    <row r="1" spans="1:64" ht="23.25" x14ac:dyDescent="0.35">
      <c r="A1" s="11" t="s">
        <v>3</v>
      </c>
      <c r="B1" s="12"/>
      <c r="C1" s="13"/>
    </row>
    <row r="2" spans="1:64" x14ac:dyDescent="0.25">
      <c r="A2" s="14" t="s">
        <v>4</v>
      </c>
      <c r="B2" s="15"/>
    </row>
    <row r="6" spans="1:64" x14ac:dyDescent="0.25">
      <c r="A6" s="52"/>
      <c r="B6" s="53" t="s">
        <v>0</v>
      </c>
      <c r="C6" s="62">
        <v>43407</v>
      </c>
      <c r="D6" s="62"/>
      <c r="E6" s="62"/>
    </row>
    <row r="7" spans="1:64" x14ac:dyDescent="0.25">
      <c r="A7" s="52"/>
      <c r="B7" s="53" t="s">
        <v>1</v>
      </c>
      <c r="C7" s="62" t="s">
        <v>2</v>
      </c>
      <c r="D7" s="62"/>
      <c r="E7" s="62"/>
    </row>
    <row r="11" spans="1:64" ht="55.5" x14ac:dyDescent="0.25">
      <c r="A11" s="5" t="s">
        <v>5</v>
      </c>
      <c r="B11" s="6" t="s">
        <v>6</v>
      </c>
      <c r="C11" s="7" t="s">
        <v>7</v>
      </c>
      <c r="D11" s="8" t="s">
        <v>8</v>
      </c>
      <c r="E11" s="9" t="s">
        <v>9</v>
      </c>
      <c r="F11" s="9" t="s">
        <v>10</v>
      </c>
      <c r="G11" s="7" t="s">
        <v>11</v>
      </c>
      <c r="H11" s="7" t="s">
        <v>12</v>
      </c>
      <c r="I11" s="7" t="s">
        <v>13</v>
      </c>
      <c r="J11" s="10" t="s">
        <v>54</v>
      </c>
      <c r="K11" s="2">
        <v>43170</v>
      </c>
      <c r="L11" s="2">
        <v>43171</v>
      </c>
      <c r="M11" s="2">
        <v>43172</v>
      </c>
      <c r="N11" s="2">
        <v>43173</v>
      </c>
      <c r="O11" s="2">
        <v>43174</v>
      </c>
      <c r="P11" s="2">
        <v>43175</v>
      </c>
      <c r="Q11" s="2">
        <v>43176</v>
      </c>
      <c r="R11" s="2">
        <v>43177</v>
      </c>
      <c r="S11" s="2">
        <v>43178</v>
      </c>
      <c r="T11" s="2">
        <v>43179</v>
      </c>
      <c r="U11" s="2">
        <v>43180</v>
      </c>
      <c r="V11" s="2">
        <v>43181</v>
      </c>
      <c r="W11" s="2">
        <v>43182</v>
      </c>
      <c r="X11" s="2">
        <v>43183</v>
      </c>
      <c r="Y11" s="2">
        <v>43184</v>
      </c>
      <c r="Z11" s="2">
        <v>43185</v>
      </c>
      <c r="AA11" s="2">
        <v>43186</v>
      </c>
      <c r="AB11" s="2">
        <v>43187</v>
      </c>
      <c r="AC11" s="2">
        <v>43188</v>
      </c>
      <c r="AD11" s="2">
        <v>43189</v>
      </c>
      <c r="AE11" s="2">
        <v>43190</v>
      </c>
      <c r="AF11" s="2">
        <v>43191</v>
      </c>
      <c r="AG11" s="2">
        <v>43192</v>
      </c>
      <c r="AH11" s="2">
        <v>43193</v>
      </c>
      <c r="AI11" s="2">
        <v>43194</v>
      </c>
      <c r="AJ11" s="2">
        <v>43195</v>
      </c>
      <c r="AK11" s="2">
        <v>43196</v>
      </c>
      <c r="AL11" s="2">
        <v>43197</v>
      </c>
      <c r="AM11" s="2">
        <v>43198</v>
      </c>
      <c r="AN11" s="2">
        <v>43199</v>
      </c>
      <c r="AO11" s="2">
        <v>43200</v>
      </c>
      <c r="AP11" s="2">
        <v>43201</v>
      </c>
      <c r="AQ11" s="2">
        <v>43202</v>
      </c>
      <c r="AR11" s="2">
        <v>43203</v>
      </c>
      <c r="AS11" s="2">
        <v>43204</v>
      </c>
      <c r="AT11" s="2">
        <v>43205</v>
      </c>
      <c r="AU11" s="2">
        <v>43206</v>
      </c>
      <c r="AV11" s="2">
        <v>43207</v>
      </c>
      <c r="AW11" s="2">
        <v>43208</v>
      </c>
      <c r="AX11" s="2">
        <v>43209</v>
      </c>
      <c r="AY11" s="2">
        <v>43210</v>
      </c>
      <c r="AZ11" s="2">
        <v>43211</v>
      </c>
      <c r="BA11" s="2">
        <v>43212</v>
      </c>
      <c r="BB11" s="2">
        <v>43213</v>
      </c>
      <c r="BC11" s="2">
        <v>43214</v>
      </c>
      <c r="BD11" s="2">
        <v>43215</v>
      </c>
      <c r="BE11" s="2">
        <v>43216</v>
      </c>
      <c r="BF11" s="2">
        <v>43217</v>
      </c>
      <c r="BG11" s="2">
        <v>43218</v>
      </c>
      <c r="BH11" s="2">
        <v>43219</v>
      </c>
      <c r="BI11" s="2">
        <v>43220</v>
      </c>
      <c r="BJ11" s="2">
        <v>43221</v>
      </c>
      <c r="BK11" s="2">
        <v>43222</v>
      </c>
      <c r="BL11" s="2">
        <v>43223</v>
      </c>
    </row>
    <row r="12" spans="1:64" x14ac:dyDescent="0.25">
      <c r="A12" s="16" t="str">
        <f>IF(ISERROR(VALUE(SUBSTITUTE(prevWBS,".",""))),"1",IF(ISERROR(FIND("`",SUBSTITUTE(prevWBS,".","`",1))),TEXT(VALUE(prevWBS)+1,"#"),TEXT(VALUE(LEFT(prevWBS,FIND("`",SUBSTITUTE(prevWBS,".","`",1))-1))+1,"#")))</f>
        <v>1</v>
      </c>
      <c r="B12" s="17" t="s">
        <v>14</v>
      </c>
      <c r="C12" s="17"/>
      <c r="D12" s="18"/>
      <c r="E12" s="19"/>
      <c r="F12" s="20" t="str">
        <f>IF(ISBLANK(E12)," - ",IF(G12=0,E12,E12+G12-1))</f>
        <v xml:space="preserve"> - </v>
      </c>
      <c r="G12" s="21"/>
      <c r="H12" s="22"/>
      <c r="I12" s="23" t="str">
        <f t="shared" ref="I12:I36" si="0">IF(OR(F12=0,E12=0)," - ",NETWORKDAYS(E12,F12))</f>
        <v xml:space="preserve"> - </v>
      </c>
      <c r="J12" s="23"/>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row>
    <row r="13" spans="1:64" x14ac:dyDescent="0.25">
      <c r="A13" s="24" t="str">
        <f t="shared" ref="A13:A16" si="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25" t="s">
        <v>15</v>
      </c>
      <c r="C13" s="26"/>
      <c r="D13" s="27"/>
      <c r="E13" s="28">
        <v>43170</v>
      </c>
      <c r="F13" s="29">
        <v>43177</v>
      </c>
      <c r="G13" s="30">
        <v>7</v>
      </c>
      <c r="H13" s="31">
        <v>1</v>
      </c>
      <c r="I13" s="32">
        <v>5</v>
      </c>
      <c r="J13" s="32">
        <v>13</v>
      </c>
      <c r="K13" s="3" t="str">
        <f>IF(AND(K$11&gt;=$E13,K$11&lt;=$F13),"X","")</f>
        <v>X</v>
      </c>
      <c r="L13" s="3" t="str">
        <f t="shared" ref="L13:P13" si="2">IF(AND(L$11&gt;=$E13,L$11&lt;=$F13),"X","")</f>
        <v>X</v>
      </c>
      <c r="M13" s="3" t="str">
        <f t="shared" si="2"/>
        <v>X</v>
      </c>
      <c r="N13" s="3" t="str">
        <f t="shared" si="2"/>
        <v>X</v>
      </c>
      <c r="O13" s="3" t="str">
        <f t="shared" si="2"/>
        <v>X</v>
      </c>
      <c r="P13" s="3" t="str">
        <f t="shared" si="2"/>
        <v>X</v>
      </c>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row>
    <row r="14" spans="1:64" ht="20.25" customHeight="1" x14ac:dyDescent="0.25">
      <c r="A14" s="24" t="s">
        <v>16</v>
      </c>
      <c r="B14" s="33" t="s">
        <v>17</v>
      </c>
      <c r="C14" s="57" t="s">
        <v>62</v>
      </c>
      <c r="D14" s="57"/>
      <c r="E14" s="28">
        <v>43170</v>
      </c>
      <c r="F14" s="34" t="s">
        <v>19</v>
      </c>
      <c r="G14" s="30">
        <v>4</v>
      </c>
      <c r="H14" s="31">
        <v>1</v>
      </c>
      <c r="I14" s="32">
        <v>3</v>
      </c>
      <c r="J14" s="32"/>
      <c r="K14" s="3"/>
      <c r="L14" s="3"/>
      <c r="M14" s="3"/>
      <c r="N14" s="3"/>
      <c r="O14" s="3"/>
      <c r="P14" s="3"/>
      <c r="Q14" s="3" t="s">
        <v>53</v>
      </c>
      <c r="R14" s="3" t="s">
        <v>53</v>
      </c>
      <c r="S14" s="3" t="s">
        <v>53</v>
      </c>
      <c r="T14" s="3" t="s">
        <v>53</v>
      </c>
      <c r="U14" s="3" t="s">
        <v>53</v>
      </c>
      <c r="V14" s="3" t="s">
        <v>53</v>
      </c>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row>
    <row r="15" spans="1:64" x14ac:dyDescent="0.25">
      <c r="A15" s="24" t="s">
        <v>20</v>
      </c>
      <c r="B15" s="33" t="s">
        <v>41</v>
      </c>
      <c r="C15" s="57" t="s">
        <v>63</v>
      </c>
      <c r="D15" s="57"/>
      <c r="E15" s="28">
        <v>43173</v>
      </c>
      <c r="F15" s="34" t="s">
        <v>27</v>
      </c>
      <c r="G15" s="30">
        <v>5</v>
      </c>
      <c r="H15" s="31">
        <v>1</v>
      </c>
      <c r="I15" s="32">
        <v>4</v>
      </c>
      <c r="J15" s="32"/>
      <c r="K15" s="3"/>
      <c r="L15" s="3"/>
      <c r="M15" s="3"/>
      <c r="N15" s="3"/>
      <c r="O15" s="3"/>
      <c r="P15" s="3"/>
      <c r="Q15" s="3"/>
      <c r="R15" s="3"/>
      <c r="S15" s="3"/>
      <c r="T15" s="3"/>
      <c r="U15" s="3"/>
      <c r="V15" s="3"/>
      <c r="W15" s="3" t="s">
        <v>53</v>
      </c>
      <c r="X15" s="3" t="s">
        <v>53</v>
      </c>
      <c r="Y15" s="3" t="s">
        <v>53</v>
      </c>
      <c r="Z15" s="3" t="s">
        <v>53</v>
      </c>
      <c r="AA15" s="3" t="s">
        <v>53</v>
      </c>
      <c r="AB15" s="3" t="s">
        <v>53</v>
      </c>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row>
    <row r="16" spans="1:64" x14ac:dyDescent="0.25">
      <c r="A16" s="24" t="str">
        <f t="shared" si="1"/>
        <v>1.2</v>
      </c>
      <c r="B16" s="25" t="s">
        <v>55</v>
      </c>
      <c r="C16" s="56"/>
      <c r="D16" s="56"/>
      <c r="E16" s="28" t="s">
        <v>74</v>
      </c>
      <c r="F16" s="29" t="s">
        <v>28</v>
      </c>
      <c r="G16" s="30">
        <v>6</v>
      </c>
      <c r="H16" s="31">
        <v>1</v>
      </c>
      <c r="I16" s="32">
        <v>4</v>
      </c>
      <c r="J16" s="32">
        <v>13</v>
      </c>
      <c r="K16" s="3"/>
      <c r="L16" s="3"/>
      <c r="M16" s="3"/>
      <c r="N16" s="3"/>
      <c r="O16" s="3"/>
      <c r="P16" s="3"/>
      <c r="Q16" s="3"/>
      <c r="R16" s="3"/>
      <c r="S16" s="3"/>
      <c r="T16" s="3"/>
      <c r="U16" s="3"/>
      <c r="V16" s="3"/>
      <c r="W16" s="3"/>
      <c r="X16" s="3"/>
      <c r="Y16" s="3"/>
      <c r="Z16" s="3"/>
      <c r="AA16" s="3"/>
      <c r="AB16" s="3"/>
      <c r="AC16" s="3"/>
      <c r="AD16" s="3"/>
      <c r="AE16" s="3"/>
      <c r="AF16" s="3" t="s">
        <v>53</v>
      </c>
      <c r="AG16" s="3" t="s">
        <v>53</v>
      </c>
      <c r="AH16" s="3" t="s">
        <v>53</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row>
    <row r="17" spans="1:64" x14ac:dyDescent="0.25">
      <c r="A17" s="24" t="s">
        <v>22</v>
      </c>
      <c r="B17" s="33" t="s">
        <v>17</v>
      </c>
      <c r="C17" s="56" t="s">
        <v>64</v>
      </c>
      <c r="D17" s="56"/>
      <c r="E17" s="28">
        <v>43170</v>
      </c>
      <c r="F17" s="34" t="s">
        <v>19</v>
      </c>
      <c r="G17" s="30">
        <v>4</v>
      </c>
      <c r="H17" s="31">
        <v>1</v>
      </c>
      <c r="I17" s="32">
        <v>3</v>
      </c>
      <c r="J17" s="32"/>
      <c r="K17" s="3"/>
      <c r="L17" s="3"/>
      <c r="M17" s="3"/>
      <c r="N17" s="3"/>
      <c r="O17" s="3"/>
      <c r="P17" s="3"/>
      <c r="Q17" s="3"/>
      <c r="R17" s="3"/>
      <c r="S17" s="3"/>
      <c r="T17" s="3"/>
      <c r="U17" s="3"/>
      <c r="V17" s="3"/>
      <c r="W17" s="3"/>
      <c r="X17" s="3"/>
      <c r="Y17" s="3"/>
      <c r="Z17" s="3"/>
      <c r="AA17" s="3"/>
      <c r="AB17" s="3"/>
      <c r="AC17" s="3"/>
      <c r="AD17" s="3"/>
      <c r="AE17" s="3"/>
      <c r="AF17" s="3"/>
      <c r="AG17" s="3"/>
      <c r="AH17" s="3"/>
      <c r="AI17" s="3" t="s">
        <v>53</v>
      </c>
      <c r="AJ17" s="3" t="s">
        <v>53</v>
      </c>
      <c r="AK17" s="3" t="s">
        <v>53</v>
      </c>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row>
    <row r="18" spans="1:64" x14ac:dyDescent="0.25">
      <c r="A18" s="24" t="s">
        <v>23</v>
      </c>
      <c r="B18" s="33" t="s">
        <v>41</v>
      </c>
      <c r="C18" s="57" t="s">
        <v>65</v>
      </c>
      <c r="D18" s="57"/>
      <c r="E18" s="28">
        <v>43170</v>
      </c>
      <c r="F18" s="34" t="s">
        <v>28</v>
      </c>
      <c r="G18" s="30">
        <v>6</v>
      </c>
      <c r="H18" s="31">
        <v>1</v>
      </c>
      <c r="I18" s="32">
        <v>5</v>
      </c>
      <c r="J18" s="32"/>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t="s">
        <v>53</v>
      </c>
      <c r="AM18" s="3" t="s">
        <v>53</v>
      </c>
      <c r="AN18" s="3" t="s">
        <v>53</v>
      </c>
      <c r="AO18" s="3"/>
      <c r="AP18" s="3"/>
      <c r="AQ18" s="3"/>
      <c r="AR18" s="3"/>
      <c r="AS18" s="3"/>
      <c r="AT18" s="3"/>
      <c r="AU18" s="3"/>
      <c r="AV18" s="3"/>
      <c r="AW18" s="3"/>
      <c r="AX18" s="3"/>
      <c r="AY18" s="3"/>
      <c r="AZ18" s="3"/>
      <c r="BA18" s="3"/>
      <c r="BB18" s="3"/>
      <c r="BC18" s="3"/>
      <c r="BD18" s="3"/>
      <c r="BE18" s="3"/>
      <c r="BF18" s="3"/>
      <c r="BG18" s="3"/>
      <c r="BH18" s="3"/>
      <c r="BI18" s="3"/>
      <c r="BJ18" s="3"/>
      <c r="BK18" s="3"/>
      <c r="BL18" s="3"/>
    </row>
    <row r="19" spans="1:64" x14ac:dyDescent="0.25">
      <c r="A19" s="16" t="str">
        <f>IF(ISERROR(VALUE(SUBSTITUTE(prevWBS,".",""))),"1",IF(ISERROR(FIND("`",SUBSTITUTE(prevWBS,".","`",1))),TEXT(VALUE(prevWBS)+1,"#"),TEXT(VALUE(LEFT(prevWBS,FIND("`",SUBSTITUTE(prevWBS,".","`",1))-1))+1,"#")))</f>
        <v>2</v>
      </c>
      <c r="B19" s="17" t="s">
        <v>25</v>
      </c>
      <c r="C19" s="17"/>
      <c r="D19" s="18"/>
      <c r="E19" s="35"/>
      <c r="F19" s="35" t="str">
        <f t="shared" ref="F19:F36" si="3">IF(ISBLANK(E19)," - ",IF(G19=0,E19,E19+G19-1))</f>
        <v xml:space="preserve"> - </v>
      </c>
      <c r="G19" s="21"/>
      <c r="H19" s="22"/>
      <c r="I19" s="23" t="str">
        <f t="shared" si="0"/>
        <v xml:space="preserve"> - </v>
      </c>
      <c r="J19" s="2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t="s">
        <v>53</v>
      </c>
      <c r="AU19" s="3" t="s">
        <v>53</v>
      </c>
      <c r="AV19" s="3" t="s">
        <v>53</v>
      </c>
      <c r="AW19" s="3" t="s">
        <v>53</v>
      </c>
      <c r="AX19" s="3"/>
      <c r="AY19" s="3"/>
      <c r="AZ19" s="3"/>
      <c r="BA19" s="3"/>
      <c r="BB19" s="3"/>
      <c r="BC19" s="3"/>
      <c r="BD19" s="3"/>
      <c r="BE19" s="3"/>
      <c r="BF19" s="3"/>
      <c r="BG19" s="3"/>
      <c r="BH19" s="3"/>
      <c r="BI19" s="3"/>
      <c r="BJ19" s="3"/>
      <c r="BK19" s="3"/>
      <c r="BL19" s="3"/>
    </row>
    <row r="20" spans="1:64" x14ac:dyDescent="0.25">
      <c r="A20"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0" s="25" t="s">
        <v>26</v>
      </c>
      <c r="C20" s="26"/>
      <c r="D20" s="27"/>
      <c r="E20" s="28" t="s">
        <v>28</v>
      </c>
      <c r="F20" s="36">
        <v>43104</v>
      </c>
      <c r="G20" s="30">
        <v>7</v>
      </c>
      <c r="H20" s="31">
        <v>1</v>
      </c>
      <c r="I20" s="32">
        <v>5</v>
      </c>
      <c r="J20" s="32">
        <v>8</v>
      </c>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t="s">
        <v>53</v>
      </c>
      <c r="AY20" s="3" t="s">
        <v>53</v>
      </c>
      <c r="AZ20" s="3" t="s">
        <v>53</v>
      </c>
      <c r="BA20" s="3" t="s">
        <v>53</v>
      </c>
      <c r="BB20" s="3"/>
      <c r="BC20" s="3"/>
      <c r="BD20" s="3"/>
      <c r="BE20" s="3"/>
      <c r="BF20" s="3"/>
      <c r="BG20" s="3"/>
      <c r="BH20" s="3"/>
      <c r="BI20" s="3"/>
      <c r="BJ20" s="3"/>
      <c r="BK20" s="3"/>
      <c r="BL20" s="3"/>
    </row>
    <row r="21" spans="1:64" x14ac:dyDescent="0.25">
      <c r="A21" s="24" t="s">
        <v>29</v>
      </c>
      <c r="B21" s="37" t="s">
        <v>17</v>
      </c>
      <c r="C21" s="58" t="s">
        <v>56</v>
      </c>
      <c r="D21" s="59"/>
      <c r="E21" s="28" t="s">
        <v>28</v>
      </c>
      <c r="F21" s="36" t="s">
        <v>71</v>
      </c>
      <c r="G21" s="30">
        <v>4</v>
      </c>
      <c r="H21" s="31">
        <v>1</v>
      </c>
      <c r="I21" s="32">
        <v>3</v>
      </c>
      <c r="J21" s="32"/>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t="s">
        <v>53</v>
      </c>
      <c r="BC21" s="3" t="s">
        <v>53</v>
      </c>
      <c r="BD21" s="3" t="s">
        <v>53</v>
      </c>
      <c r="BE21" s="3"/>
      <c r="BF21" s="3"/>
      <c r="BG21" s="3"/>
      <c r="BH21" s="3"/>
      <c r="BI21" s="3"/>
      <c r="BJ21" s="3"/>
      <c r="BK21" s="3"/>
      <c r="BL21" s="3"/>
    </row>
    <row r="22" spans="1:64" x14ac:dyDescent="0.25">
      <c r="A22" s="24" t="s">
        <v>30</v>
      </c>
      <c r="B22" s="37" t="s">
        <v>41</v>
      </c>
      <c r="C22" s="60" t="s">
        <v>24</v>
      </c>
      <c r="D22" s="61"/>
      <c r="E22" s="28" t="s">
        <v>71</v>
      </c>
      <c r="F22" s="36">
        <v>43104</v>
      </c>
      <c r="G22" s="30">
        <v>5</v>
      </c>
      <c r="H22" s="31">
        <v>1</v>
      </c>
      <c r="I22" s="32">
        <v>4</v>
      </c>
      <c r="J22" s="32"/>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t="s">
        <v>53</v>
      </c>
      <c r="BF22" s="3"/>
      <c r="BG22" s="3"/>
      <c r="BH22" s="3"/>
      <c r="BI22" s="3"/>
      <c r="BJ22" s="3"/>
      <c r="BK22" s="3"/>
      <c r="BL22" s="3"/>
    </row>
    <row r="23" spans="1:64" ht="25.5" x14ac:dyDescent="0.25">
      <c r="A23" s="24">
        <v>2.2000000000000002</v>
      </c>
      <c r="B23" s="25" t="s">
        <v>31</v>
      </c>
      <c r="C23" s="63"/>
      <c r="D23" s="64"/>
      <c r="E23" s="28" t="s">
        <v>28</v>
      </c>
      <c r="F23" s="36" t="s">
        <v>32</v>
      </c>
      <c r="G23" s="30">
        <v>5</v>
      </c>
      <c r="H23" s="31">
        <v>1</v>
      </c>
      <c r="I23" s="32">
        <v>3</v>
      </c>
      <c r="J23" s="32">
        <v>8</v>
      </c>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t="s">
        <v>53</v>
      </c>
      <c r="BH23" s="3"/>
      <c r="BI23" s="3"/>
      <c r="BJ23" s="3"/>
      <c r="BK23" s="3"/>
      <c r="BL23" s="3"/>
    </row>
    <row r="24" spans="1:64" x14ac:dyDescent="0.25">
      <c r="A24" s="24" t="s">
        <v>33</v>
      </c>
      <c r="B24" s="37" t="s">
        <v>17</v>
      </c>
      <c r="C24" s="60" t="s">
        <v>21</v>
      </c>
      <c r="D24" s="61"/>
      <c r="E24" s="28" t="s">
        <v>28</v>
      </c>
      <c r="F24" s="36" t="s">
        <v>71</v>
      </c>
      <c r="G24" s="30">
        <v>4</v>
      </c>
      <c r="H24" s="31">
        <v>1</v>
      </c>
      <c r="I24" s="32">
        <v>3</v>
      </c>
      <c r="J24" s="32"/>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t="s">
        <v>53</v>
      </c>
      <c r="BI24" s="3"/>
      <c r="BJ24" s="3"/>
      <c r="BK24" s="3"/>
      <c r="BL24" s="3"/>
    </row>
    <row r="25" spans="1:64" x14ac:dyDescent="0.25">
      <c r="A25" s="24" t="s">
        <v>34</v>
      </c>
      <c r="B25" s="37" t="s">
        <v>57</v>
      </c>
      <c r="C25" s="58" t="s">
        <v>69</v>
      </c>
      <c r="D25" s="59"/>
      <c r="E25" s="28" t="s">
        <v>71</v>
      </c>
      <c r="F25" s="36">
        <v>43104</v>
      </c>
      <c r="G25" s="30">
        <v>5</v>
      </c>
      <c r="H25" s="31">
        <v>1</v>
      </c>
      <c r="I25" s="32">
        <v>4</v>
      </c>
      <c r="J25" s="32"/>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t="s">
        <v>53</v>
      </c>
      <c r="BJ25" s="3"/>
      <c r="BK25" s="3"/>
      <c r="BL25" s="3"/>
    </row>
    <row r="26" spans="1:64" x14ac:dyDescent="0.25">
      <c r="A26" s="24">
        <v>2.2999999999999998</v>
      </c>
      <c r="B26" s="25" t="s">
        <v>66</v>
      </c>
      <c r="C26" s="58"/>
      <c r="D26" s="59"/>
      <c r="E26" s="28">
        <v>43104</v>
      </c>
      <c r="F26" s="36">
        <v>43316</v>
      </c>
      <c r="G26" s="30">
        <v>7</v>
      </c>
      <c r="H26" s="31">
        <v>1</v>
      </c>
      <c r="I26" s="32">
        <v>6</v>
      </c>
      <c r="J26" s="32">
        <v>8</v>
      </c>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row>
    <row r="27" spans="1:64" x14ac:dyDescent="0.25">
      <c r="A27" s="24" t="s">
        <v>67</v>
      </c>
      <c r="B27" s="37" t="s">
        <v>17</v>
      </c>
      <c r="C27" s="58" t="s">
        <v>18</v>
      </c>
      <c r="D27" s="59"/>
      <c r="E27" s="28">
        <v>43104</v>
      </c>
      <c r="F27" s="36">
        <v>43194</v>
      </c>
      <c r="G27" s="30">
        <v>4</v>
      </c>
      <c r="H27" s="31">
        <v>1</v>
      </c>
      <c r="I27" s="32">
        <v>3</v>
      </c>
      <c r="J27" s="32"/>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row>
    <row r="28" spans="1:64" x14ac:dyDescent="0.25">
      <c r="A28" s="24" t="s">
        <v>68</v>
      </c>
      <c r="B28" s="37" t="s">
        <v>41</v>
      </c>
      <c r="C28" s="58" t="s">
        <v>83</v>
      </c>
      <c r="D28" s="59"/>
      <c r="E28" s="28">
        <v>43194</v>
      </c>
      <c r="F28" s="36">
        <v>43316</v>
      </c>
      <c r="G28" s="30">
        <v>5</v>
      </c>
      <c r="H28" s="31">
        <v>1</v>
      </c>
      <c r="I28" s="32">
        <v>4</v>
      </c>
      <c r="J28" s="32"/>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row>
    <row r="29" spans="1:64" x14ac:dyDescent="0.25">
      <c r="A29" s="16" t="str">
        <f>IF(ISERROR(VALUE(SUBSTITUTE(prevWBS,".",""))),"1",IF(ISERROR(FIND("`",SUBSTITUTE(prevWBS,".","`",1))),TEXT(VALUE(prevWBS)+1,"#"),TEXT(VALUE(LEFT(prevWBS,FIND("`",SUBSTITUTE(prevWBS,".","`",1))-1))+1,"#")))</f>
        <v>3</v>
      </c>
      <c r="B29" s="17" t="s">
        <v>35</v>
      </c>
      <c r="C29" s="17"/>
      <c r="D29" s="18"/>
      <c r="E29" s="20"/>
      <c r="F29" s="20" t="str">
        <f t="shared" si="3"/>
        <v xml:space="preserve"> - </v>
      </c>
      <c r="G29" s="21"/>
      <c r="H29" s="22"/>
      <c r="I29" s="23" t="str">
        <f t="shared" si="0"/>
        <v xml:space="preserve"> - </v>
      </c>
      <c r="J29" s="2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t="s">
        <v>53</v>
      </c>
      <c r="BL29" s="3"/>
    </row>
    <row r="30" spans="1:64" x14ac:dyDescent="0.25">
      <c r="A30"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0" s="25" t="s">
        <v>36</v>
      </c>
      <c r="C30" s="26"/>
      <c r="D30" s="27"/>
      <c r="E30" s="28">
        <v>43316</v>
      </c>
      <c r="F30" s="36" t="s">
        <v>73</v>
      </c>
      <c r="G30" s="30">
        <v>7</v>
      </c>
      <c r="H30" s="31">
        <v>1</v>
      </c>
      <c r="I30" s="32">
        <v>5</v>
      </c>
      <c r="J30" s="32">
        <v>8</v>
      </c>
      <c r="K30" s="3"/>
      <c r="L30" s="3" t="str">
        <f t="shared" ref="L30:P30" si="4">IF(AND(L$11&gt;=$E30,L$11&lt;=$F30),"X","")</f>
        <v/>
      </c>
      <c r="M30" s="3" t="str">
        <f t="shared" si="4"/>
        <v/>
      </c>
      <c r="N30" s="3" t="str">
        <f t="shared" si="4"/>
        <v/>
      </c>
      <c r="O30" s="3" t="str">
        <f t="shared" si="4"/>
        <v/>
      </c>
      <c r="P30" s="3" t="str">
        <f t="shared" si="4"/>
        <v/>
      </c>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row>
    <row r="31" spans="1:64" x14ac:dyDescent="0.25">
      <c r="A31" s="24" t="s">
        <v>37</v>
      </c>
      <c r="B31" s="37" t="s">
        <v>17</v>
      </c>
      <c r="C31" s="57" t="s">
        <v>60</v>
      </c>
      <c r="D31" s="57"/>
      <c r="E31" s="28">
        <v>43316</v>
      </c>
      <c r="F31" s="36">
        <v>43408</v>
      </c>
      <c r="G31" s="30">
        <v>4</v>
      </c>
      <c r="H31" s="31">
        <v>1</v>
      </c>
      <c r="I31" s="32">
        <v>3</v>
      </c>
      <c r="J31" s="32"/>
      <c r="K31" s="3"/>
      <c r="L31" s="3"/>
      <c r="M31" s="3"/>
      <c r="N31" s="3"/>
      <c r="O31" s="3"/>
      <c r="P31" s="3"/>
      <c r="Q31" s="3" t="s">
        <v>53</v>
      </c>
      <c r="R31" s="3" t="s">
        <v>53</v>
      </c>
      <c r="S31" s="3" t="s">
        <v>53</v>
      </c>
      <c r="T31" s="3" t="s">
        <v>53</v>
      </c>
      <c r="U31" s="3" t="s">
        <v>53</v>
      </c>
      <c r="V31" s="3" t="s">
        <v>53</v>
      </c>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row>
    <row r="32" spans="1:64" x14ac:dyDescent="0.25">
      <c r="A32" s="24" t="s">
        <v>38</v>
      </c>
      <c r="B32" s="37" t="s">
        <v>41</v>
      </c>
      <c r="C32" s="57" t="s">
        <v>61</v>
      </c>
      <c r="D32" s="57"/>
      <c r="E32" s="28">
        <v>43408</v>
      </c>
      <c r="F32" s="36" t="s">
        <v>73</v>
      </c>
      <c r="G32" s="30">
        <v>5</v>
      </c>
      <c r="H32" s="31">
        <v>1</v>
      </c>
      <c r="I32" s="32">
        <v>4</v>
      </c>
      <c r="J32" s="32"/>
      <c r="K32" s="3"/>
      <c r="L32" s="3"/>
      <c r="M32" s="3"/>
      <c r="N32" s="3"/>
      <c r="O32" s="3"/>
      <c r="P32" s="3"/>
      <c r="Q32" s="3"/>
      <c r="R32" s="3"/>
      <c r="S32" s="3"/>
      <c r="T32" s="3"/>
      <c r="U32" s="3"/>
      <c r="V32" s="3"/>
      <c r="W32" s="3" t="s">
        <v>53</v>
      </c>
      <c r="X32" s="3" t="s">
        <v>53</v>
      </c>
      <c r="Y32" s="3" t="s">
        <v>53</v>
      </c>
      <c r="Z32" s="3" t="s">
        <v>53</v>
      </c>
      <c r="AA32" s="3" t="s">
        <v>53</v>
      </c>
      <c r="AB32" s="3" t="s">
        <v>53</v>
      </c>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row>
    <row r="33" spans="1:64" x14ac:dyDescent="0.25">
      <c r="A33" s="24">
        <v>3.2</v>
      </c>
      <c r="B33" s="38" t="s">
        <v>78</v>
      </c>
      <c r="C33" s="56"/>
      <c r="D33" s="56"/>
      <c r="E33" s="28" t="s">
        <v>73</v>
      </c>
      <c r="F33" s="36" t="s">
        <v>72</v>
      </c>
      <c r="G33" s="30">
        <v>7</v>
      </c>
      <c r="H33" s="31">
        <v>1</v>
      </c>
      <c r="I33" s="32">
        <v>5</v>
      </c>
      <c r="J33" s="32">
        <v>3</v>
      </c>
      <c r="K33" s="3"/>
      <c r="L33" s="3"/>
      <c r="M33" s="3"/>
      <c r="N33" s="3"/>
      <c r="O33" s="3"/>
      <c r="P33" s="3"/>
      <c r="Q33" s="3"/>
      <c r="R33" s="3"/>
      <c r="S33" s="3"/>
      <c r="T33" s="3"/>
      <c r="U33" s="3"/>
      <c r="V33" s="3"/>
      <c r="W33" s="3"/>
      <c r="X33" s="3"/>
      <c r="Y33" s="3"/>
      <c r="Z33" s="3"/>
      <c r="AA33" s="3"/>
      <c r="AB33" s="3"/>
      <c r="AC33" s="3"/>
      <c r="AD33" s="3"/>
      <c r="AE33" s="3"/>
      <c r="AF33" s="3" t="s">
        <v>53</v>
      </c>
      <c r="AG33" s="3" t="s">
        <v>53</v>
      </c>
      <c r="AH33" s="3" t="s">
        <v>53</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row>
    <row r="34" spans="1:64" x14ac:dyDescent="0.25">
      <c r="A34" s="24" t="s">
        <v>39</v>
      </c>
      <c r="B34" s="37" t="s">
        <v>17</v>
      </c>
      <c r="C34" s="56" t="s">
        <v>58</v>
      </c>
      <c r="D34" s="56"/>
      <c r="E34" s="28" t="s">
        <v>73</v>
      </c>
      <c r="F34" s="36">
        <v>43208</v>
      </c>
      <c r="G34" s="30">
        <v>4</v>
      </c>
      <c r="H34" s="31">
        <v>1</v>
      </c>
      <c r="I34" s="32">
        <v>3</v>
      </c>
      <c r="J34" s="32"/>
      <c r="K34" s="3"/>
      <c r="L34" s="3"/>
      <c r="M34" s="3"/>
      <c r="N34" s="3"/>
      <c r="O34" s="3"/>
      <c r="P34" s="3"/>
      <c r="Q34" s="3"/>
      <c r="R34" s="3"/>
      <c r="S34" s="3"/>
      <c r="T34" s="3"/>
      <c r="U34" s="3"/>
      <c r="V34" s="3"/>
      <c r="W34" s="3"/>
      <c r="X34" s="3"/>
      <c r="Y34" s="3"/>
      <c r="Z34" s="3"/>
      <c r="AA34" s="3"/>
      <c r="AB34" s="3"/>
      <c r="AC34" s="3"/>
      <c r="AD34" s="3"/>
      <c r="AE34" s="3"/>
      <c r="AF34" s="3"/>
      <c r="AG34" s="3"/>
      <c r="AH34" s="3"/>
      <c r="AI34" s="3" t="s">
        <v>53</v>
      </c>
      <c r="AJ34" s="3" t="s">
        <v>53</v>
      </c>
      <c r="AK34" s="3" t="s">
        <v>53</v>
      </c>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row>
    <row r="35" spans="1:64" x14ac:dyDescent="0.25">
      <c r="A35" s="24" t="s">
        <v>40</v>
      </c>
      <c r="B35" s="37" t="s">
        <v>41</v>
      </c>
      <c r="C35" s="57" t="s">
        <v>59</v>
      </c>
      <c r="D35" s="57"/>
      <c r="E35" s="28">
        <v>43208</v>
      </c>
      <c r="F35" s="29" t="s">
        <v>72</v>
      </c>
      <c r="G35" s="30">
        <v>5</v>
      </c>
      <c r="H35" s="31">
        <v>1</v>
      </c>
      <c r="I35" s="32">
        <v>4</v>
      </c>
      <c r="J35" s="32"/>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t="s">
        <v>53</v>
      </c>
      <c r="AP35" s="3" t="s">
        <v>53</v>
      </c>
      <c r="AQ35" s="3" t="s">
        <v>53</v>
      </c>
      <c r="AR35" s="3" t="s">
        <v>53</v>
      </c>
      <c r="AS35" s="3" t="s">
        <v>53</v>
      </c>
      <c r="AT35" s="3"/>
      <c r="AU35" s="3"/>
      <c r="AV35" s="3"/>
      <c r="AW35" s="3"/>
      <c r="AX35" s="3"/>
      <c r="AY35" s="3"/>
      <c r="AZ35" s="3"/>
      <c r="BA35" s="3"/>
      <c r="BB35" s="3"/>
      <c r="BC35" s="3"/>
      <c r="BD35" s="3"/>
      <c r="BE35" s="3"/>
      <c r="BF35" s="3"/>
      <c r="BG35" s="3"/>
      <c r="BH35" s="3"/>
      <c r="BI35" s="3"/>
      <c r="BJ35" s="3"/>
      <c r="BK35" s="3"/>
      <c r="BL35" s="3"/>
    </row>
    <row r="36" spans="1:64" x14ac:dyDescent="0.25">
      <c r="A36" s="16" t="str">
        <f>IF(ISERROR(VALUE(SUBSTITUTE(prevWBS,".",""))),"1",IF(ISERROR(FIND("`",SUBSTITUTE(prevWBS,".","`",1))),TEXT(VALUE(prevWBS)+1,"#"),TEXT(VALUE(LEFT(prevWBS,FIND("`",SUBSTITUTE(prevWBS,".","`",1))-1))+1,"#")))</f>
        <v>4</v>
      </c>
      <c r="B36" s="17" t="s">
        <v>42</v>
      </c>
      <c r="C36" s="17"/>
      <c r="D36" s="18"/>
      <c r="E36" s="20"/>
      <c r="F36" s="20" t="str">
        <f t="shared" si="3"/>
        <v xml:space="preserve"> - </v>
      </c>
      <c r="G36" s="21"/>
      <c r="H36" s="22"/>
      <c r="I36" s="23" t="str">
        <f t="shared" si="0"/>
        <v xml:space="preserve"> - </v>
      </c>
      <c r="J36" s="2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t="s">
        <v>53</v>
      </c>
      <c r="AY36" s="3" t="s">
        <v>53</v>
      </c>
      <c r="AZ36" s="3" t="s">
        <v>53</v>
      </c>
      <c r="BA36" s="3" t="s">
        <v>53</v>
      </c>
      <c r="BB36" s="3"/>
      <c r="BC36" s="3"/>
      <c r="BD36" s="3"/>
      <c r="BE36" s="3"/>
      <c r="BF36" s="3"/>
      <c r="BG36" s="3"/>
      <c r="BH36" s="3"/>
      <c r="BI36" s="3"/>
      <c r="BJ36" s="3"/>
      <c r="BK36" s="3"/>
      <c r="BL36" s="3"/>
    </row>
    <row r="37" spans="1:64" x14ac:dyDescent="0.25">
      <c r="A37"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7" s="25" t="s">
        <v>43</v>
      </c>
      <c r="C37" s="26"/>
      <c r="D37" s="27"/>
      <c r="E37" s="28" t="s">
        <v>72</v>
      </c>
      <c r="F37" s="29">
        <v>43219</v>
      </c>
      <c r="G37" s="30">
        <v>7</v>
      </c>
      <c r="H37" s="31">
        <v>0.85</v>
      </c>
      <c r="I37" s="32">
        <v>7</v>
      </c>
      <c r="J37" s="32">
        <v>5</v>
      </c>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t="s">
        <v>53</v>
      </c>
      <c r="BC37" s="3" t="s">
        <v>53</v>
      </c>
      <c r="BD37" s="3" t="s">
        <v>53</v>
      </c>
      <c r="BE37" s="3"/>
      <c r="BF37" s="3"/>
      <c r="BG37" s="3"/>
      <c r="BH37" s="3"/>
      <c r="BI37" s="3"/>
      <c r="BJ37" s="3"/>
      <c r="BK37" s="3"/>
      <c r="BL37" s="3"/>
    </row>
    <row r="38" spans="1:64" x14ac:dyDescent="0.25">
      <c r="A38" s="24" t="s">
        <v>44</v>
      </c>
      <c r="B38" s="37" t="s">
        <v>17</v>
      </c>
      <c r="C38" s="57" t="s">
        <v>70</v>
      </c>
      <c r="D38" s="57"/>
      <c r="E38" s="28">
        <v>43212</v>
      </c>
      <c r="F38" s="29">
        <v>43219</v>
      </c>
      <c r="G38" s="30">
        <v>4</v>
      </c>
      <c r="H38" s="31">
        <v>0.85</v>
      </c>
      <c r="I38" s="32">
        <v>3</v>
      </c>
      <c r="J38" s="32"/>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t="s">
        <v>53</v>
      </c>
      <c r="BH38" s="3"/>
      <c r="BI38" s="3"/>
      <c r="BJ38" s="3"/>
      <c r="BK38" s="3"/>
      <c r="BL38" s="3"/>
    </row>
    <row r="39" spans="1:64" x14ac:dyDescent="0.25">
      <c r="A39" s="24">
        <v>4.2</v>
      </c>
      <c r="B39" s="40" t="s">
        <v>45</v>
      </c>
      <c r="C39" s="56"/>
      <c r="D39" s="56"/>
      <c r="E39" s="28">
        <v>43219</v>
      </c>
      <c r="F39" s="41">
        <v>43256</v>
      </c>
      <c r="G39" s="30">
        <v>7</v>
      </c>
      <c r="H39" s="31">
        <v>0.3</v>
      </c>
      <c r="I39" s="42">
        <v>7</v>
      </c>
      <c r="J39" s="42">
        <v>5</v>
      </c>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t="s">
        <v>53</v>
      </c>
      <c r="BJ39" s="3"/>
      <c r="BK39" s="3"/>
      <c r="BL39" s="3"/>
    </row>
    <row r="40" spans="1:64" x14ac:dyDescent="0.25">
      <c r="A40" s="24" t="s">
        <v>46</v>
      </c>
      <c r="B40" s="37" t="s">
        <v>17</v>
      </c>
      <c r="C40" s="57" t="s">
        <v>69</v>
      </c>
      <c r="D40" s="57"/>
      <c r="E40" s="28">
        <v>43219</v>
      </c>
      <c r="F40" s="41">
        <v>43256</v>
      </c>
      <c r="G40" s="30">
        <v>5</v>
      </c>
      <c r="H40" s="31">
        <v>0.3</v>
      </c>
      <c r="I40" s="42">
        <v>4</v>
      </c>
      <c r="J40" s="42"/>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t="s">
        <v>53</v>
      </c>
      <c r="BK40" s="3"/>
      <c r="BL40" s="3"/>
    </row>
    <row r="41" spans="1:64" x14ac:dyDescent="0.25">
      <c r="A41" s="24">
        <v>4.3</v>
      </c>
      <c r="B41" s="40" t="s">
        <v>79</v>
      </c>
      <c r="C41" s="55"/>
      <c r="D41" s="55"/>
      <c r="E41" s="28" t="s">
        <v>72</v>
      </c>
      <c r="F41" s="41" t="s">
        <v>80</v>
      </c>
      <c r="G41" s="30">
        <v>5</v>
      </c>
      <c r="H41" s="31">
        <v>1</v>
      </c>
      <c r="I41" s="42">
        <v>5</v>
      </c>
      <c r="J41" s="42">
        <v>2</v>
      </c>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row>
    <row r="42" spans="1:64" x14ac:dyDescent="0.25">
      <c r="A42" s="24" t="s">
        <v>81</v>
      </c>
      <c r="B42" s="37" t="s">
        <v>17</v>
      </c>
      <c r="C42" s="55" t="s">
        <v>82</v>
      </c>
      <c r="D42" s="55"/>
      <c r="E42" s="28" t="s">
        <v>72</v>
      </c>
      <c r="F42" s="41" t="s">
        <v>80</v>
      </c>
      <c r="G42" s="30">
        <v>5</v>
      </c>
      <c r="H42" s="31">
        <v>1</v>
      </c>
      <c r="I42" s="42">
        <v>4</v>
      </c>
      <c r="J42" s="42"/>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row>
    <row r="43" spans="1:64" x14ac:dyDescent="0.25">
      <c r="A43" s="43" t="s">
        <v>47</v>
      </c>
      <c r="B43" s="17"/>
      <c r="C43" s="43"/>
      <c r="D43" s="43"/>
      <c r="E43" s="44"/>
      <c r="F43" s="44"/>
      <c r="G43" s="17"/>
      <c r="H43" s="17"/>
      <c r="I43" s="17"/>
      <c r="J43" s="17"/>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row>
    <row r="44" spans="1:64" x14ac:dyDescent="0.25">
      <c r="A44" s="43" t="s">
        <v>48</v>
      </c>
      <c r="B44" s="17"/>
      <c r="C44" s="17"/>
      <c r="D44" s="17"/>
      <c r="E44" s="45"/>
      <c r="F44" s="45"/>
      <c r="G44" s="17"/>
      <c r="H44" s="17"/>
      <c r="I44" s="17"/>
      <c r="J44" s="17"/>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row>
    <row r="45" spans="1:64" x14ac:dyDescent="0.25">
      <c r="A45" s="24" t="str">
        <f>IF(ISERROR(VALUE(SUBSTITUTE(prevWBS,".",""))),"1",IF(ISERROR(FIND("`",SUBSTITUTE(prevWBS,".","`",1))),TEXT(VALUE(prevWBS)+1,"#"),TEXT(VALUE(LEFT(prevWBS,FIND("`",SUBSTITUTE(prevWBS,".","`",1))-1))+1,"#")))</f>
        <v>1</v>
      </c>
      <c r="B45" s="46" t="s">
        <v>49</v>
      </c>
      <c r="C45" s="47"/>
      <c r="D45" s="48"/>
      <c r="E45" s="39"/>
      <c r="F45" s="29" t="str">
        <f t="shared" ref="F45:F48" si="5">IF(ISBLANK(E45)," - ",IF(G45=0,E45,E45+G45-1))</f>
        <v xml:space="preserve"> - </v>
      </c>
      <c r="G45" s="30"/>
      <c r="H45" s="31"/>
      <c r="I45" s="42" t="str">
        <f>IF(OR(F45=0,E45=0)," - ",NETWORKDAYS(E45,F45))</f>
        <v xml:space="preserve"> - </v>
      </c>
      <c r="J45" s="42"/>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row>
    <row r="46" spans="1:64" x14ac:dyDescent="0.25">
      <c r="A46"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6" s="49" t="s">
        <v>50</v>
      </c>
      <c r="C46" s="49"/>
      <c r="D46" s="48"/>
      <c r="E46" s="39"/>
      <c r="F46" s="29" t="str">
        <f t="shared" si="5"/>
        <v xml:space="preserve"> - </v>
      </c>
      <c r="G46" s="30"/>
      <c r="H46" s="31"/>
      <c r="I46" s="42" t="str">
        <f t="shared" ref="I46:I48" si="6">IF(OR(F46=0,E46=0)," - ",NETWORKDAYS(E46,F46))</f>
        <v xml:space="preserve"> - </v>
      </c>
      <c r="J46" s="42"/>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row>
    <row r="47" spans="1:64" x14ac:dyDescent="0.25">
      <c r="A47"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7" s="50" t="s">
        <v>51</v>
      </c>
      <c r="C47" s="49"/>
      <c r="D47" s="48"/>
      <c r="E47" s="39"/>
      <c r="F47" s="29" t="str">
        <f t="shared" si="5"/>
        <v xml:space="preserve"> - </v>
      </c>
      <c r="G47" s="30"/>
      <c r="H47" s="31"/>
      <c r="I47" s="42" t="str">
        <f t="shared" si="6"/>
        <v xml:space="preserve"> - </v>
      </c>
      <c r="J47" s="42"/>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row>
    <row r="48" spans="1:64" x14ac:dyDescent="0.25">
      <c r="A48" s="24"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8" s="50" t="s">
        <v>52</v>
      </c>
      <c r="C48" s="49"/>
      <c r="D48" s="48"/>
      <c r="E48" s="39"/>
      <c r="F48" s="29" t="str">
        <f t="shared" si="5"/>
        <v xml:space="preserve"> - </v>
      </c>
      <c r="G48" s="30"/>
      <c r="H48" s="31"/>
      <c r="I48" s="42" t="str">
        <f t="shared" si="6"/>
        <v xml:space="preserve"> - </v>
      </c>
      <c r="J48" s="42"/>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row>
    <row r="49" spans="1:64" x14ac:dyDescent="0.25">
      <c r="A49" s="51"/>
      <c r="B49" s="51"/>
      <c r="C49" s="51"/>
      <c r="D49" s="51"/>
      <c r="E49" s="51"/>
      <c r="F49" s="51"/>
      <c r="G49" s="51"/>
      <c r="H49" s="51"/>
      <c r="I49" s="51"/>
      <c r="J49" s="51"/>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row>
    <row r="50" spans="1:64" x14ac:dyDescent="0.25">
      <c r="B50" s="54" t="s">
        <v>41</v>
      </c>
    </row>
    <row r="51" spans="1:64" x14ac:dyDescent="0.25">
      <c r="B51" s="54" t="s">
        <v>75</v>
      </c>
    </row>
    <row r="52" spans="1:64" x14ac:dyDescent="0.25">
      <c r="B52" s="54" t="s">
        <v>76</v>
      </c>
    </row>
    <row r="53" spans="1:64" x14ac:dyDescent="0.25">
      <c r="B53" s="54" t="s">
        <v>77</v>
      </c>
    </row>
  </sheetData>
  <mergeCells count="23">
    <mergeCell ref="C26:D26"/>
    <mergeCell ref="C22:D22"/>
    <mergeCell ref="C21:D21"/>
    <mergeCell ref="C16:D16"/>
    <mergeCell ref="C6:E6"/>
    <mergeCell ref="C7:E7"/>
    <mergeCell ref="C14:D14"/>
    <mergeCell ref="C15:D15"/>
    <mergeCell ref="C17:D17"/>
    <mergeCell ref="C18:D18"/>
    <mergeCell ref="C23:D23"/>
    <mergeCell ref="C24:D24"/>
    <mergeCell ref="C25:D25"/>
    <mergeCell ref="C31:D31"/>
    <mergeCell ref="C32:D32"/>
    <mergeCell ref="C33:D33"/>
    <mergeCell ref="C27:D27"/>
    <mergeCell ref="C28:D28"/>
    <mergeCell ref="C39:D39"/>
    <mergeCell ref="C40:D40"/>
    <mergeCell ref="C35:D35"/>
    <mergeCell ref="C38:D38"/>
    <mergeCell ref="C34:D34"/>
  </mergeCells>
  <conditionalFormatting sqref="H12:H39 H41:H48">
    <cfRule type="dataBar" priority="4">
      <dataBar>
        <cfvo type="num" val="0"/>
        <cfvo type="num" val="1"/>
        <color theme="0" tint="-0.34998626667073579"/>
      </dataBar>
      <extLst>
        <ext xmlns:x14="http://schemas.microsoft.com/office/spreadsheetml/2009/9/main" uri="{B025F937-C7B1-47D3-B67F-A62EFF666E3E}">
          <x14:id>{6B9C912B-A062-432B-96A0-BCA0DA30E39E}</x14:id>
        </ext>
      </extLst>
    </cfRule>
  </conditionalFormatting>
  <conditionalFormatting sqref="K12:BL49">
    <cfRule type="cellIs" dxfId="0" priority="2" operator="equal">
      <formula>"x"</formula>
    </cfRule>
  </conditionalFormatting>
  <conditionalFormatting sqref="H40">
    <cfRule type="dataBar" priority="1">
      <dataBar>
        <cfvo type="num" val="0"/>
        <cfvo type="num" val="1"/>
        <color theme="0" tint="-0.34998626667073579"/>
      </dataBar>
      <extLst>
        <ext xmlns:x14="http://schemas.microsoft.com/office/spreadsheetml/2009/9/main" uri="{B025F937-C7B1-47D3-B67F-A62EFF666E3E}">
          <x14:id>{4A212AC7-4F43-49EF-9D0F-8AE467AB5251}</x14:id>
        </ext>
      </extLst>
    </cfRule>
  </conditionalFormatting>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6B9C912B-A062-432B-96A0-BCA0DA30E39E}">
            <x14:dataBar minLength="0" maxLength="100" gradient="0">
              <x14:cfvo type="num">
                <xm:f>0</xm:f>
              </x14:cfvo>
              <x14:cfvo type="num">
                <xm:f>1</xm:f>
              </x14:cfvo>
              <x14:negativeFillColor rgb="FFFF0000"/>
              <x14:axisColor rgb="FF000000"/>
            </x14:dataBar>
          </x14:cfRule>
          <xm:sqref>H12:H39 H41:H48</xm:sqref>
        </x14:conditionalFormatting>
        <x14:conditionalFormatting xmlns:xm="http://schemas.microsoft.com/office/excel/2006/main">
          <x14:cfRule type="dataBar" id="{4A212AC7-4F43-49EF-9D0F-8AE467AB5251}">
            <x14:dataBar minLength="0" maxLength="100" gradient="0">
              <x14:cfvo type="num">
                <xm:f>0</xm:f>
              </x14:cfvo>
              <x14:cfvo type="num">
                <xm:f>1</xm:f>
              </x14:cfvo>
              <x14:negativeFillColor rgb="FFFF0000"/>
              <x14:axisColor rgb="FF000000"/>
            </x14:dataBar>
          </x14:cfRule>
          <xm:sqref>H40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Sheet1!prevWBS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life is only adream</dc:creator>
  <cp:lastModifiedBy>HP</cp:lastModifiedBy>
  <dcterms:created xsi:type="dcterms:W3CDTF">2018-03-23T18:37:58Z</dcterms:created>
  <dcterms:modified xsi:type="dcterms:W3CDTF">2018-04-28T14:36:17Z</dcterms:modified>
</cp:coreProperties>
</file>