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8_{3E1B5A38-BC74-4746-9F0F-72E2372B1DCC}"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Full1" sheetId="13" r:id="rId2"/>
    <sheet name="Acerca de" sheetId="12" r:id="rId3"/>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11" l="1"/>
  <c r="E48" i="11"/>
  <c r="GA4" i="11"/>
  <c r="GH4" i="11"/>
  <c r="GA6" i="11"/>
  <c r="GB6" i="11"/>
  <c r="GC6" i="11"/>
  <c r="GD6" i="11"/>
  <c r="GE6" i="11"/>
  <c r="GF6" i="11"/>
  <c r="GG6" i="11"/>
  <c r="GH6" i="11"/>
  <c r="GI6" i="11"/>
  <c r="GJ6" i="11"/>
  <c r="GK6" i="11"/>
  <c r="GL6" i="11"/>
  <c r="GM6" i="11"/>
  <c r="GM5" i="11"/>
  <c r="GA5" i="11"/>
  <c r="GB5" i="11"/>
  <c r="GC5" i="11" s="1"/>
  <c r="GD5" i="11" s="1"/>
  <c r="GE5" i="11" s="1"/>
  <c r="GF5" i="11" s="1"/>
  <c r="GG5" i="11" s="1"/>
  <c r="GH5" i="11" s="1"/>
  <c r="GI5" i="11" s="1"/>
  <c r="GJ5" i="11" s="1"/>
  <c r="GK5" i="11" s="1"/>
  <c r="GL5" i="11" s="1"/>
  <c r="D48" i="11"/>
  <c r="D47" i="11"/>
  <c r="E44" i="11"/>
  <c r="E45" i="11"/>
  <c r="E46" i="11"/>
  <c r="E43" i="11"/>
  <c r="D44" i="11"/>
  <c r="D45" i="11"/>
  <c r="D46" i="11"/>
  <c r="D43" i="11"/>
  <c r="E42" i="11"/>
  <c r="D42" i="11"/>
  <c r="E41" i="11"/>
  <c r="E37" i="11"/>
  <c r="D41" i="11"/>
  <c r="E38" i="11"/>
  <c r="D39" i="11" s="1"/>
  <c r="E39" i="11" s="1"/>
  <c r="D40" i="11" s="1"/>
  <c r="E40" i="11" s="1"/>
  <c r="D38" i="11"/>
  <c r="D37" i="11"/>
  <c r="E32" i="11"/>
  <c r="E34" i="11"/>
  <c r="E33" i="11"/>
  <c r="D34" i="11" s="1"/>
  <c r="D33" i="11"/>
  <c r="D32" i="11"/>
  <c r="E31" i="11"/>
  <c r="E29" i="11"/>
  <c r="E26" i="11"/>
  <c r="D27" i="11" s="1"/>
  <c r="E27" i="11" s="1"/>
  <c r="D28" i="11" s="1"/>
  <c r="E28" i="11" s="1"/>
  <c r="D3" i="11"/>
  <c r="D35" i="11" l="1"/>
  <c r="E35" i="11" s="1"/>
  <c r="G7" i="11"/>
  <c r="D36" i="11" l="1"/>
  <c r="E36" i="11" s="1"/>
  <c r="D9" i="11"/>
  <c r="E9" i="11" s="1"/>
  <c r="D10" i="11" s="1"/>
  <c r="E10" i="11" s="1"/>
  <c r="D11" i="11" s="1"/>
  <c r="E11" i="11" s="1"/>
  <c r="G34" i="11" l="1"/>
  <c r="H5" i="11"/>
  <c r="G52" i="11"/>
  <c r="G42" i="11"/>
  <c r="G41" i="11"/>
  <c r="G40" i="11"/>
  <c r="G39" i="11"/>
  <c r="G37" i="11"/>
  <c r="G32" i="11"/>
  <c r="G30" i="11"/>
  <c r="G8" i="11"/>
  <c r="D12" i="11" l="1"/>
  <c r="E12" i="11" s="1"/>
  <c r="G33" i="11"/>
  <c r="G9" i="11"/>
  <c r="H6" i="11"/>
  <c r="G38" i="11" l="1"/>
  <c r="D13" i="11"/>
  <c r="I5" i="11"/>
  <c r="J5" i="11" s="1"/>
  <c r="K5" i="11" s="1"/>
  <c r="L5" i="11" s="1"/>
  <c r="M5" i="11" s="1"/>
  <c r="N5" i="11" s="1"/>
  <c r="O5" i="11" s="1"/>
  <c r="H4" i="11"/>
  <c r="G10" i="11" l="1"/>
  <c r="E13" i="11"/>
  <c r="G35" i="11"/>
  <c r="G36" i="11"/>
  <c r="G11" i="11"/>
  <c r="G12" i="11"/>
  <c r="O4" i="11"/>
  <c r="P5" i="11"/>
  <c r="Q5" i="11" s="1"/>
  <c r="R5" i="11" s="1"/>
  <c r="S5" i="11" s="1"/>
  <c r="T5" i="11" s="1"/>
  <c r="U5" i="11" s="1"/>
  <c r="V5" i="11" s="1"/>
  <c r="I6" i="11"/>
  <c r="G13" i="11" l="1"/>
  <c r="D14" i="11"/>
  <c r="E14" i="11" s="1"/>
  <c r="D15" i="11" s="1"/>
  <c r="E15" i="11" s="1"/>
  <c r="D16" i="11" s="1"/>
  <c r="E16" i="11" s="1"/>
  <c r="D17" i="11" s="1"/>
  <c r="E17" i="11" s="1"/>
  <c r="D18" i="11" s="1"/>
  <c r="E18" i="11" s="1"/>
  <c r="D19" i="11" s="1"/>
  <c r="E19" i="11" s="1"/>
  <c r="D20" i="11" s="1"/>
  <c r="E20" i="11" s="1"/>
  <c r="D21" i="11" s="1"/>
  <c r="E21" i="11" s="1"/>
  <c r="D22" i="11" s="1"/>
  <c r="E22" i="11" s="1"/>
  <c r="D23" i="11" s="1"/>
  <c r="E23" i="11" s="1"/>
  <c r="D24" i="11" s="1"/>
  <c r="E24" i="11" s="1"/>
  <c r="D25" i="11" s="1"/>
  <c r="E25" i="11" s="1"/>
  <c r="G31"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AY5" i="11" l="1"/>
  <c r="AX4" i="11"/>
  <c r="R6" i="11" s="1"/>
  <c r="AW6" i="11"/>
  <c r="S6" i="11"/>
  <c r="AX6" i="11" l="1"/>
  <c r="AZ5" i="11"/>
  <c r="AY6" i="11"/>
  <c r="T6" i="11"/>
  <c r="AZ6" i="11" l="1"/>
  <c r="BA5" i="11"/>
  <c r="U6" i="11"/>
  <c r="BA6" i="11" l="1"/>
  <c r="BB5" i="11"/>
  <c r="V6" i="11"/>
  <c r="BB6" i="11" l="1"/>
  <c r="BC5" i="11"/>
  <c r="W6" i="11"/>
  <c r="BD5" i="11" l="1"/>
  <c r="BC6" i="11"/>
  <c r="X6" i="11"/>
  <c r="BD6" i="11" l="1"/>
  <c r="BE5" i="11"/>
  <c r="BE6" i="11" l="1"/>
  <c r="BF5" i="11"/>
  <c r="BE4" i="11"/>
  <c r="Y6" i="11" s="1"/>
  <c r="Z6" i="11"/>
  <c r="BF6" i="11" l="1"/>
  <c r="BG5" i="11"/>
  <c r="AA6" i="11"/>
  <c r="BH5" i="11" l="1"/>
  <c r="BG6" i="11"/>
  <c r="AB6" i="11"/>
  <c r="BI5" i="11" l="1"/>
  <c r="BH6" i="11"/>
  <c r="AC6" i="11"/>
  <c r="BJ5" i="11" l="1"/>
  <c r="BI6" i="11"/>
  <c r="AD6" i="11"/>
  <c r="BK5" i="11" l="1"/>
  <c r="BJ6" i="11"/>
  <c r="AE6" i="11"/>
  <c r="BL5" i="11" l="1"/>
  <c r="BK6" i="11"/>
  <c r="AF6" i="11"/>
  <c r="BM5" i="11" l="1"/>
  <c r="BL6" i="11"/>
  <c r="BL4" i="11"/>
  <c r="AG6" i="11"/>
  <c r="BM6" i="11" l="1"/>
  <c r="BN5" i="11"/>
  <c r="AH6" i="11"/>
  <c r="BO5" i="11" l="1"/>
  <c r="BN6" i="11"/>
  <c r="AI6" i="11"/>
  <c r="BO6" i="11" l="1"/>
  <c r="BP5" i="11"/>
  <c r="AJ6" i="11"/>
  <c r="BQ5" i="11" l="1"/>
  <c r="BP6" i="11"/>
  <c r="AK6" i="11"/>
  <c r="BR5" i="11" l="1"/>
  <c r="BQ6" i="11"/>
  <c r="AL6" i="11"/>
  <c r="BS5" i="11" l="1"/>
  <c r="BR6" i="11"/>
  <c r="AM6" i="11"/>
  <c r="BT5" i="11" l="1"/>
  <c r="BS4" i="11"/>
  <c r="BS6" i="11"/>
  <c r="AN6" i="11"/>
  <c r="BU5" i="11" l="1"/>
  <c r="BT6" i="11"/>
  <c r="AO6" i="11"/>
  <c r="BV5" i="11" l="1"/>
  <c r="BU6" i="11"/>
  <c r="AP6" i="11"/>
  <c r="BV6" i="11" l="1"/>
  <c r="BW5" i="11"/>
  <c r="AQ6" i="11"/>
  <c r="BW6" i="11" l="1"/>
  <c r="BX5" i="11"/>
  <c r="BY5" i="11" l="1"/>
  <c r="BX6" i="11"/>
  <c r="BZ5" i="11" l="1"/>
  <c r="BY6" i="11"/>
  <c r="BZ4" i="11" l="1"/>
  <c r="BZ6" i="11"/>
  <c r="CA5" i="11"/>
  <c r="CA6" i="11" l="1"/>
  <c r="CB5" i="11"/>
  <c r="CC5" i="11" l="1"/>
  <c r="CB6" i="11"/>
  <c r="CD5" i="11" l="1"/>
  <c r="CC6" i="11"/>
  <c r="CD6" i="11" l="1"/>
  <c r="CE5" i="11"/>
  <c r="CE6" i="11" l="1"/>
  <c r="CF5" i="11"/>
  <c r="CF6" i="11" l="1"/>
  <c r="CG5" i="11"/>
  <c r="CG4" i="11" l="1"/>
  <c r="CG6" i="11"/>
  <c r="CH5" i="11"/>
  <c r="CI5" i="11" l="1"/>
  <c r="CH6" i="11"/>
  <c r="CJ5" i="11" l="1"/>
  <c r="CI6" i="11"/>
  <c r="CK5" i="11" l="1"/>
  <c r="CJ6" i="11"/>
  <c r="CK6" i="11" l="1"/>
  <c r="CL5" i="11"/>
  <c r="CM5" i="11" l="1"/>
  <c r="CL6" i="11"/>
  <c r="CM6" i="11" l="1"/>
  <c r="CN5" i="11"/>
  <c r="CN4" i="11" l="1"/>
  <c r="CN6" i="11"/>
  <c r="CO5" i="11"/>
  <c r="CP5" i="11" l="1"/>
  <c r="CO6" i="11"/>
  <c r="CQ5" i="11" l="1"/>
  <c r="CP6" i="11"/>
  <c r="CQ6" i="11" l="1"/>
  <c r="CR5" i="11"/>
  <c r="CR6" i="11" l="1"/>
  <c r="CS5" i="11"/>
  <c r="CS6" i="11" l="1"/>
  <c r="CT5" i="11"/>
  <c r="CU5" i="11" l="1"/>
  <c r="CT6" i="11"/>
  <c r="CU4" i="11" l="1"/>
  <c r="CV5" i="11"/>
  <c r="CU6" i="11"/>
  <c r="CW5" i="11" l="1"/>
  <c r="CV6" i="11"/>
  <c r="CX5" i="11" l="1"/>
  <c r="CW6" i="11"/>
  <c r="CY5" i="11" l="1"/>
  <c r="CX6" i="11"/>
  <c r="CY6" i="11" l="1"/>
  <c r="CZ5" i="11"/>
  <c r="CZ6" i="11" l="1"/>
  <c r="DA5" i="11"/>
  <c r="DB5" i="11" l="1"/>
  <c r="DA6" i="11"/>
  <c r="DB4" i="11" l="1"/>
  <c r="DB6" i="11"/>
  <c r="DC5" i="11"/>
  <c r="DC6" i="11" l="1"/>
  <c r="DD5" i="11"/>
  <c r="DD6" i="11" l="1"/>
  <c r="DE5" i="11"/>
  <c r="DF5" i="11" l="1"/>
  <c r="DE6" i="11"/>
  <c r="DG5" i="11" l="1"/>
  <c r="DF6" i="11"/>
  <c r="DH5" i="11" l="1"/>
  <c r="DG6" i="11"/>
  <c r="DI5" i="11" l="1"/>
  <c r="DH6" i="11"/>
  <c r="DI4" i="11" l="1"/>
  <c r="DJ5" i="11"/>
  <c r="DI6" i="11"/>
  <c r="DK5" i="11" l="1"/>
  <c r="DJ6" i="11"/>
  <c r="DL5" i="11" l="1"/>
  <c r="DK6" i="11"/>
  <c r="DL6" i="11" l="1"/>
  <c r="DM5" i="11"/>
  <c r="DM6" i="11" l="1"/>
  <c r="DN5" i="11"/>
  <c r="DO5" i="11" l="1"/>
  <c r="DN6" i="11"/>
  <c r="DO6" i="11" l="1"/>
  <c r="DP5" i="11"/>
  <c r="DP4" i="11" l="1"/>
  <c r="DP6" i="11"/>
  <c r="DQ5" i="11"/>
  <c r="DQ6" i="11" l="1"/>
  <c r="DR5" i="11"/>
  <c r="DS5" i="11" l="1"/>
  <c r="DR6" i="11"/>
  <c r="DT5" i="11" l="1"/>
  <c r="DS6" i="11"/>
  <c r="DU5" i="11" l="1"/>
  <c r="DT6" i="11"/>
  <c r="DU6" i="11" l="1"/>
  <c r="DV5" i="11"/>
  <c r="DV6" i="11" l="1"/>
  <c r="DW5" i="11"/>
  <c r="DX5" i="11" l="1"/>
  <c r="DW6" i="11"/>
  <c r="DW4" i="11"/>
  <c r="DY5" i="11" l="1"/>
  <c r="DX6" i="11"/>
  <c r="DY6" i="11" l="1"/>
  <c r="DZ5" i="11"/>
  <c r="EA5" i="11" l="1"/>
  <c r="DZ6" i="11"/>
  <c r="EB5" i="11" l="1"/>
  <c r="EA6" i="11"/>
  <c r="EB6" i="11" l="1"/>
  <c r="EC5" i="11"/>
  <c r="EC6" i="11" l="1"/>
  <c r="ED5" i="11"/>
  <c r="ED4" i="11" l="1"/>
  <c r="ED6" i="11"/>
  <c r="EE5" i="11"/>
  <c r="EE6" i="11" l="1"/>
  <c r="EF5" i="11"/>
  <c r="EF6" i="11" l="1"/>
  <c r="EG5" i="11"/>
  <c r="EG6" i="11" l="1"/>
  <c r="EH5" i="11"/>
  <c r="EI5" i="11" l="1"/>
  <c r="EH6" i="11"/>
  <c r="EJ5" i="11" l="1"/>
  <c r="EI6" i="11"/>
  <c r="EK5" i="11" l="1"/>
  <c r="EJ6" i="11"/>
  <c r="EK4" i="11" l="1"/>
  <c r="EL5" i="11"/>
  <c r="EK6" i="11"/>
  <c r="EL6" i="11" l="1"/>
  <c r="EM5" i="11"/>
  <c r="EM6" i="11" l="1"/>
  <c r="EN5" i="11"/>
  <c r="EN6" i="11" l="1"/>
  <c r="EO5" i="11"/>
  <c r="EO6" i="11" l="1"/>
  <c r="EP5" i="11"/>
  <c r="EQ5" i="11" l="1"/>
  <c r="EP6" i="11"/>
  <c r="ER5" i="11" l="1"/>
  <c r="EQ6" i="11"/>
  <c r="ES5" i="11" l="1"/>
  <c r="ER4" i="11"/>
  <c r="ER6" i="11"/>
  <c r="ET5" i="11" l="1"/>
  <c r="ES6" i="11"/>
  <c r="EU5" i="11" l="1"/>
  <c r="ET6" i="11"/>
  <c r="EV5" i="11" l="1"/>
  <c r="EU6" i="11"/>
  <c r="EW5" i="11" l="1"/>
  <c r="EV6" i="11"/>
  <c r="EX5" i="11" l="1"/>
  <c r="EW6" i="11"/>
  <c r="EY5" i="11" l="1"/>
  <c r="EX6" i="11"/>
  <c r="EZ5" i="11" l="1"/>
  <c r="EY4" i="11"/>
  <c r="EY6" i="11"/>
  <c r="FA5" i="11" l="1"/>
  <c r="EZ6" i="11"/>
  <c r="FB5" i="11" l="1"/>
  <c r="FA6" i="11"/>
  <c r="FC5" i="11" l="1"/>
  <c r="FB6" i="11"/>
  <c r="FD5" i="11" l="1"/>
  <c r="FC6" i="11"/>
  <c r="FE5" i="11" l="1"/>
  <c r="FD6" i="11"/>
  <c r="FF5" i="11" l="1"/>
  <c r="FE6" i="11"/>
  <c r="FG5" i="11" l="1"/>
  <c r="FF4" i="11"/>
  <c r="FF6" i="11"/>
  <c r="FH5" i="11" l="1"/>
  <c r="FG6" i="11"/>
  <c r="FI5" i="11" l="1"/>
  <c r="FH6" i="11"/>
  <c r="FJ5" i="11" l="1"/>
  <c r="FI6" i="11"/>
  <c r="FK5" i="11" l="1"/>
  <c r="FJ6" i="11"/>
  <c r="FL5" i="11" l="1"/>
  <c r="FK6" i="11"/>
  <c r="FM5" i="11" l="1"/>
  <c r="FL6" i="11"/>
  <c r="FM4" i="11" l="1"/>
  <c r="FM6" i="11"/>
  <c r="FN5" i="11"/>
  <c r="FN6" i="11" l="1"/>
  <c r="FO5" i="11"/>
  <c r="FP5" i="11" l="1"/>
  <c r="FO6" i="11"/>
  <c r="FP6" i="11" l="1"/>
  <c r="FQ5" i="11"/>
  <c r="FR5" i="11" l="1"/>
  <c r="FQ6" i="11"/>
  <c r="FR6" i="11" l="1"/>
  <c r="FS5" i="11"/>
  <c r="FS6" i="11" l="1"/>
  <c r="FT5" i="11"/>
  <c r="FT6" i="11" l="1"/>
  <c r="FT4" i="11"/>
  <c r="FU5" i="11"/>
  <c r="FV5" i="11" l="1"/>
  <c r="FU6" i="11"/>
  <c r="FW5" i="11" l="1"/>
  <c r="FV6" i="11"/>
  <c r="FX5" i="11" l="1"/>
  <c r="FW6" i="11"/>
  <c r="FY5" i="11" l="1"/>
  <c r="FX6" i="11"/>
  <c r="FZ5" i="11" l="1"/>
  <c r="FZ6" i="11" s="1"/>
  <c r="FY6" i="11"/>
</calcChain>
</file>

<file path=xl/sharedStrings.xml><?xml version="1.0" encoding="utf-8"?>
<sst xmlns="http://schemas.openxmlformats.org/spreadsheetml/2006/main" count="85" uniqueCount="82">
  <si>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</si>
  <si>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</si>
  <si>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</si>
  <si>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</si>
  <si>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</si>
  <si>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</si>
  <si>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</si>
  <si>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</si>
  <si>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</si>
  <si>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</si>
  <si>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</si>
  <si>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</si>
  <si>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</si>
  <si>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</si>
  <si>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</si>
  <si>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</si>
  <si>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</si>
  <si>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</si>
  <si>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</si>
  <si>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</si>
  <si>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</si>
  <si>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</si>
  <si>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</si>
  <si>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</si>
  <si>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</si>
  <si>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</si>
  <si>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</si>
  <si>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</si>
  <si>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</si>
  <si>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</si>
  <si>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</si>
  <si>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</si>
  <si>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</si>
  <si>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</si>
  <si>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Gestió: Reunions Setmanals de Seguiment</t>
  </si>
  <si>
    <t>Reunió 1</t>
  </si>
  <si>
    <t>Reunió 3</t>
  </si>
  <si>
    <t>Reunió 5</t>
  </si>
  <si>
    <t>Reunió 6</t>
  </si>
  <si>
    <t>Reunió 7</t>
  </si>
  <si>
    <t>Reunió 8</t>
  </si>
  <si>
    <t>Reunió 9</t>
  </si>
  <si>
    <t>Reunió 10</t>
  </si>
  <si>
    <t>Reunió 11</t>
  </si>
  <si>
    <t>Reunió 12</t>
  </si>
  <si>
    <t>Reunió 13</t>
  </si>
  <si>
    <t>Reunió 14</t>
  </si>
  <si>
    <t>Reunió 15</t>
  </si>
  <si>
    <t>Reunió 16</t>
  </si>
  <si>
    <t>Festius</t>
  </si>
  <si>
    <t>Tasques</t>
  </si>
  <si>
    <t>Reunió 17</t>
  </si>
  <si>
    <t>Reunió 18</t>
  </si>
  <si>
    <t>Reunió 19</t>
  </si>
  <si>
    <t>Reunió 20</t>
  </si>
  <si>
    <t>Reunió 21</t>
  </si>
  <si>
    <t>Presa de Requisits</t>
  </si>
  <si>
    <t>Requisits del projecte</t>
  </si>
  <si>
    <t>Disseny</t>
  </si>
  <si>
    <t>Disseny de l'entorn d'entrenament i experiments</t>
  </si>
  <si>
    <t>Desenvolupament</t>
  </si>
  <si>
    <t>Proves</t>
  </si>
  <si>
    <t>Proves de l'entrenament dels models</t>
  </si>
  <si>
    <t>Proves de l'extracció de característiques</t>
  </si>
  <si>
    <t>Proves del calcul de distàncies entre vectors</t>
  </si>
  <si>
    <t>Proves de la generació d'exemples per a XAI</t>
  </si>
  <si>
    <t>PROTODERMA</t>
  </si>
  <si>
    <t>Universitat de les Illes Balears</t>
  </si>
  <si>
    <t>Pere Joan Vives Morey</t>
  </si>
  <si>
    <t>TASCA</t>
  </si>
  <si>
    <t>Reunió 4</t>
  </si>
  <si>
    <t>Reunió 2</t>
  </si>
  <si>
    <t>Disseny dels mòduls principals</t>
  </si>
  <si>
    <t>Definició d'entrades i sortides esperades de cada mòdul</t>
  </si>
  <si>
    <t>Definició de llibreries i eines a utilitzar</t>
  </si>
  <si>
    <t>Desenvolupament dels models de classificació</t>
  </si>
  <si>
    <t>Desenvolupament del mòdul d'extracció del vector de característiques</t>
  </si>
  <si>
    <t>Desenvolupament del mòdul de comparació dels vectors</t>
  </si>
  <si>
    <t>Desenvolupament del mòdul generador dels exemples de XAI</t>
  </si>
  <si>
    <t>Finalització i lliurament</t>
  </si>
  <si>
    <t>Redacció de la memòria</t>
  </si>
  <si>
    <t>Elaboració del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</si>
</sst>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5"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9"/>
        <bgColor indexed="64"/>
      </patternFill>
    </fill>
    <fill>
      <patternFill patternType="solid">
        <fgColor theme="0"/>
        <bgColor indexed="64"/>
      </patternFill>
    </fill>
    <fill>
      <patternFill patternType="solid">
        <fgColor rgb="FFFFFFCC"/>
        <bgColor indexed="64"/>
      </patternFill>
    </fill>
    <fill>
      <patternFill patternType="solid">
        <fgColor theme="6" tint="0.39997558519241921"/>
        <bgColor indexed="64"/>
      </patternFill>
    </fill>
    <fill>
      <patternFill patternType="solid">
        <fgColor rgb="FFFFFF6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8" fillId="3" borderId="2" xfId="10" applyFill="1">
      <alignment horizontal="center" vertical="center"/>
    </xf>
    <xf numFmtId="168" fontId="8" fillId="4" borderId="2" xfId="10" applyFill="1">
      <alignment horizontal="center" vertical="center"/>
    </xf>
    <xf numFmtId="168" fontId="8" fillId="10" borderId="2" xfId="10" applyFill="1">
      <alignment horizontal="center" vertical="center"/>
    </xf>
    <xf numFmtId="0" fontId="8" fillId="0" borderId="7" xfId="8" applyBorder="1">
      <alignment horizontal="right" indent="1"/>
    </xf>
    <xf numFmtId="0" fontId="0" fillId="46" borderId="9" xfId="0" applyFill="1" applyBorder="1" applyAlignment="1">
      <alignment vertical="center"/>
    </xf>
    <xf numFmtId="0" fontId="8" fillId="47" borderId="7" xfId="8" applyFill="1" applyBorder="1">
      <alignment horizontal="right" indent="1"/>
    </xf>
    <xf numFmtId="0" fontId="0" fillId="46" borderId="0" xfId="0" applyFill="1"/>
    <xf numFmtId="0" fontId="19" fillId="45" borderId="0" xfId="0" applyFont="1" applyFill="1" applyAlignment="1">
      <alignment horizontal="center"/>
    </xf>
    <xf numFmtId="0" fontId="8" fillId="48" borderId="2" xfId="12" applyFill="1">
      <alignment horizontal="left" vertical="center" indent="2"/>
    </xf>
    <xf numFmtId="168" fontId="8" fillId="48" borderId="2" xfId="10" applyFill="1">
      <alignment horizontal="center" vertical="center"/>
    </xf>
    <xf numFmtId="0" fontId="8" fillId="49" borderId="2" xfId="12" applyFill="1">
      <alignment horizontal="left" vertical="center" indent="2"/>
    </xf>
    <xf numFmtId="168" fontId="8" fillId="49" borderId="2" xfId="10" applyFill="1">
      <alignment horizontal="center" vertical="center"/>
    </xf>
    <xf numFmtId="0" fontId="8" fillId="50" borderId="2" xfId="12" applyFill="1">
      <alignment horizontal="left" vertical="center" indent="2"/>
    </xf>
    <xf numFmtId="168" fontId="8" fillId="50" borderId="2" xfId="10" applyFill="1">
      <alignment horizontal="center" vertical="center"/>
    </xf>
    <xf numFmtId="0" fontId="8" fillId="6" borderId="2" xfId="12" applyFill="1">
      <alignment horizontal="left" vertical="center" indent="2"/>
    </xf>
    <xf numFmtId="168" fontId="8" fillId="6" borderId="2" xfId="10"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54">
    <cellStyle name="20% - Èmfasi1" xfId="31" builtinId="30" customBuiltin="1"/>
    <cellStyle name="20% - Èmfasi2" xfId="35" builtinId="34" customBuiltin="1"/>
    <cellStyle name="20% - Èmfasi3" xfId="39" builtinId="38" customBuiltin="1"/>
    <cellStyle name="20% - Èmfasi4" xfId="43" builtinId="42" customBuiltin="1"/>
    <cellStyle name="20% - Èmfasi5" xfId="47" builtinId="46" customBuiltin="1"/>
    <cellStyle name="20% - Èmfasi6" xfId="51" builtinId="50" customBuiltin="1"/>
    <cellStyle name="40% - Èmfasi1" xfId="32" builtinId="31" customBuiltin="1"/>
    <cellStyle name="40% - Èmfasi2" xfId="36" builtinId="35" customBuiltin="1"/>
    <cellStyle name="40% - Èmfasi3" xfId="40" builtinId="39" customBuiltin="1"/>
    <cellStyle name="40% - Èmfasi4" xfId="44" builtinId="43" customBuiltin="1"/>
    <cellStyle name="40% - Èmfasi5" xfId="48" builtinId="47" customBuiltin="1"/>
    <cellStyle name="40% - Èmfasi6" xfId="52" builtinId="51" customBuiltin="1"/>
    <cellStyle name="60% - Èmfasi1" xfId="33" builtinId="32" customBuiltin="1"/>
    <cellStyle name="60% - Èmfasi2" xfId="37" builtinId="36" customBuiltin="1"/>
    <cellStyle name="60% - Èmfasi3" xfId="41" builtinId="40" customBuiltin="1"/>
    <cellStyle name="60% - Èmfasi4" xfId="45" builtinId="44" customBuiltin="1"/>
    <cellStyle name="60% - Èmfasi5" xfId="49" builtinId="48" customBuiltin="1"/>
    <cellStyle name="60% - Èmfasi6" xfId="53" builtinId="52" customBuiltin="1"/>
    <cellStyle name="Bé" xfId="18" builtinId="26" customBuiltin="1"/>
    <cellStyle name="Càlcul" xfId="23" builtinId="22" customBuiltin="1"/>
    <cellStyle name="Cel·la de comprovació" xfId="25" builtinId="23" customBuiltin="1"/>
    <cellStyle name="Cel·la enllaçada" xfId="24" builtinId="24" customBuiltin="1"/>
    <cellStyle name="Coma" xfId="4" builtinId="3" customBuiltin="1"/>
    <cellStyle name="Èmfasi1" xfId="30" builtinId="29" customBuiltin="1"/>
    <cellStyle name="Èmfasi2" xfId="34" builtinId="33" customBuiltin="1"/>
    <cellStyle name="Èmfasi3" xfId="38" builtinId="37" customBuiltin="1"/>
    <cellStyle name="Èmfasi4" xfId="42" builtinId="41" customBuiltin="1"/>
    <cellStyle name="Èmfasi5" xfId="46" builtinId="45" customBuiltin="1"/>
    <cellStyle name="Èmfasi6" xfId="50" builtinId="49" customBuiltin="1"/>
    <cellStyle name="Enllaç" xfId="1" builtinId="8" customBuiltin="1"/>
    <cellStyle name="Enllaç visitat" xfId="13" builtinId="9" customBuiltin="1"/>
    <cellStyle name="Entrada" xfId="21" builtinId="20" customBuiltin="1"/>
    <cellStyle name="Fecha" xfId="10" xr:uid="{229918B6-DD13-4F5A-97B9-305F7E002AA3}"/>
    <cellStyle name="Incorrecte" xfId="19" builtinId="27" customBuiltin="1"/>
    <cellStyle name="Inicio del proyecto" xfId="9" xr:uid="{8EB8A09A-C31C-40A3-B2C1-9449520178B8}"/>
    <cellStyle name="Miler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 xfId="27" builtinId="10" customBuiltin="1"/>
    <cellStyle name="Percentatge" xfId="2" builtinId="5" customBuiltin="1"/>
    <cellStyle name="Resultat" xfId="22" builtinId="21" customBuiltin="1"/>
    <cellStyle name="Tarea" xfId="12" xr:uid="{6391D789-272B-4DD2-9BF3-2CDCF610FA41}"/>
    <cellStyle name="Text d'advertiment" xfId="26" builtinId="11" customBuiltin="1"/>
    <cellStyle name="Text explicatiu" xfId="28" builtinId="53" customBuiltin="1"/>
    <cellStyle name="Títol" xfId="5" builtinId="15" customBuiltin="1"/>
    <cellStyle name="Títol 1" xfId="6" builtinId="16" customBuiltin="1"/>
    <cellStyle name="Títol 2" xfId="7" builtinId="17" customBuiltin="1"/>
    <cellStyle name="Títol 3" xfId="8" builtinId="18" customBuiltin="1"/>
    <cellStyle name="Títol 4" xfId="17" builtinId="19"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66"/>
      <color rgb="FFFFFFC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N54"/>
  <sheetViews>
    <sheetView showGridLines="0" tabSelected="1" showRuler="0" zoomScale="70" zoomScaleNormal="70" zoomScalePageLayoutView="70" workbookViewId="0">
      <pane ySplit="6" topLeftCell="A8" activePane="bottomLeft" state="frozen"/>
      <selection pane="bottomLeft" activeCell="D49" sqref="D49"/>
    </sheetView>
  </sheetViews>
  <sheetFormatPr defaultColWidth="9.109375" defaultRowHeight="30" customHeight="1" x14ac:dyDescent="0.3"/>
  <cols>
    <col min="1" max="1" width="2.6640625" style="37" customWidth="1"/>
    <col min="2" max="2" width="65" customWidth="1"/>
    <col min="3" max="3" width="10.6640625" customWidth="1"/>
    <col min="4" max="4" width="10.44140625" style="4" customWidth="1"/>
    <col min="5" max="5" width="10.44140625" customWidth="1"/>
    <col min="6" max="6" width="2.6640625" customWidth="1"/>
    <col min="7" max="7" width="9.44140625" hidden="1" customWidth="1"/>
    <col min="8" max="13" width="3.33203125" customWidth="1"/>
    <col min="14" max="14" width="4.88671875" customWidth="1"/>
    <col min="15" max="20" width="3.33203125" customWidth="1"/>
    <col min="21" max="21" width="9.6640625" customWidth="1"/>
    <col min="22" max="27" width="3.33203125" customWidth="1"/>
    <col min="28" max="28" width="8.77734375" customWidth="1"/>
    <col min="29" max="62" width="3.33203125" customWidth="1"/>
    <col min="63" max="64" width="5" customWidth="1"/>
    <col min="65" max="65" width="5.109375" customWidth="1"/>
    <col min="66" max="66" width="5.77734375" customWidth="1"/>
    <col min="67" max="67" width="4.6640625" customWidth="1"/>
    <col min="68" max="68" width="6.6640625" customWidth="1"/>
    <col min="69" max="69" width="4.88671875" customWidth="1"/>
    <col min="70" max="70" width="5.77734375" customWidth="1"/>
  </cols>
  <sheetData>
    <row r="1" spans="1:196" ht="30" customHeight="1" x14ac:dyDescent="0.55000000000000004">
      <c r="A1" s="38" t="s">
        <v>0</v>
      </c>
      <c r="B1" s="40" t="s">
        <v>66</v>
      </c>
      <c r="C1" s="1"/>
      <c r="D1" s="3"/>
      <c r="E1" s="26"/>
      <c r="G1" s="1"/>
      <c r="H1" s="48" t="s">
        <v>19</v>
      </c>
    </row>
    <row r="2" spans="1:196" ht="30" customHeight="1" x14ac:dyDescent="0.35">
      <c r="A2" s="37" t="s">
        <v>1</v>
      </c>
      <c r="B2" s="41" t="s">
        <v>67</v>
      </c>
      <c r="C2" s="71" t="s">
        <v>49</v>
      </c>
      <c r="D2" s="72" t="s">
        <v>50</v>
      </c>
      <c r="H2" s="49" t="s">
        <v>20</v>
      </c>
    </row>
    <row r="3" spans="1:196" ht="30" customHeight="1" x14ac:dyDescent="0.3">
      <c r="A3" s="37" t="s">
        <v>2</v>
      </c>
      <c r="B3" s="42" t="s">
        <v>68</v>
      </c>
      <c r="C3" s="68"/>
      <c r="D3" s="84">
        <f>DATE(2024,12,18)</f>
        <v>45644</v>
      </c>
      <c r="E3" s="84"/>
    </row>
    <row r="4" spans="1:196" ht="30" customHeight="1" x14ac:dyDescent="0.3">
      <c r="A4" s="38" t="s">
        <v>3</v>
      </c>
      <c r="C4" s="70"/>
      <c r="D4" s="6">
        <v>1</v>
      </c>
      <c r="H4" s="81">
        <f>H5</f>
        <v>45642</v>
      </c>
      <c r="I4" s="82"/>
      <c r="J4" s="82"/>
      <c r="K4" s="82"/>
      <c r="L4" s="82"/>
      <c r="M4" s="82"/>
      <c r="N4" s="83"/>
      <c r="O4" s="81">
        <f>O5</f>
        <v>45649</v>
      </c>
      <c r="P4" s="82"/>
      <c r="Q4" s="82"/>
      <c r="R4" s="82"/>
      <c r="S4" s="82"/>
      <c r="T4" s="82"/>
      <c r="U4" s="83"/>
      <c r="V4" s="81">
        <f>V5</f>
        <v>45656</v>
      </c>
      <c r="W4" s="82"/>
      <c r="X4" s="82"/>
      <c r="Y4" s="82"/>
      <c r="Z4" s="82"/>
      <c r="AA4" s="82"/>
      <c r="AB4" s="83"/>
      <c r="AC4" s="81">
        <f>AC5</f>
        <v>45663</v>
      </c>
      <c r="AD4" s="82"/>
      <c r="AE4" s="82"/>
      <c r="AF4" s="82"/>
      <c r="AG4" s="82"/>
      <c r="AH4" s="82"/>
      <c r="AI4" s="83"/>
      <c r="AJ4" s="81">
        <f>AJ5</f>
        <v>45670</v>
      </c>
      <c r="AK4" s="82"/>
      <c r="AL4" s="82"/>
      <c r="AM4" s="82"/>
      <c r="AN4" s="82"/>
      <c r="AO4" s="82"/>
      <c r="AP4" s="83"/>
      <c r="AQ4" s="81">
        <f>AQ5</f>
        <v>45677</v>
      </c>
      <c r="AR4" s="82"/>
      <c r="AS4" s="82"/>
      <c r="AT4" s="82"/>
      <c r="AU4" s="82"/>
      <c r="AV4" s="82"/>
      <c r="AW4" s="83"/>
      <c r="AX4" s="81">
        <f>AX5</f>
        <v>45684</v>
      </c>
      <c r="AY4" s="82"/>
      <c r="AZ4" s="82"/>
      <c r="BA4" s="82"/>
      <c r="BB4" s="82"/>
      <c r="BC4" s="82"/>
      <c r="BD4" s="83"/>
      <c r="BE4" s="81">
        <f>BE5</f>
        <v>45691</v>
      </c>
      <c r="BF4" s="82"/>
      <c r="BG4" s="82"/>
      <c r="BH4" s="82"/>
      <c r="BI4" s="82"/>
      <c r="BJ4" s="82"/>
      <c r="BK4" s="83"/>
      <c r="BL4" s="81">
        <f>BL5</f>
        <v>45698</v>
      </c>
      <c r="BM4" s="82"/>
      <c r="BN4" s="82"/>
      <c r="BO4" s="82"/>
      <c r="BP4" s="82"/>
      <c r="BQ4" s="82"/>
      <c r="BR4" s="83"/>
      <c r="BS4" s="81">
        <f>BS5</f>
        <v>45705</v>
      </c>
      <c r="BT4" s="82"/>
      <c r="BU4" s="82"/>
      <c r="BV4" s="82"/>
      <c r="BW4" s="82"/>
      <c r="BX4" s="82"/>
      <c r="BY4" s="83"/>
      <c r="BZ4" s="81">
        <f t="shared" ref="BZ4" si="0">BZ5</f>
        <v>45712</v>
      </c>
      <c r="CA4" s="82"/>
      <c r="CB4" s="82"/>
      <c r="CC4" s="82"/>
      <c r="CD4" s="82"/>
      <c r="CE4" s="82"/>
      <c r="CF4" s="83"/>
      <c r="CG4" s="81">
        <f t="shared" ref="CG4" si="1">CG5</f>
        <v>45719</v>
      </c>
      <c r="CH4" s="82"/>
      <c r="CI4" s="82"/>
      <c r="CJ4" s="82"/>
      <c r="CK4" s="82"/>
      <c r="CL4" s="82"/>
      <c r="CM4" s="83"/>
      <c r="CN4" s="81">
        <f t="shared" ref="CN4" si="2">CN5</f>
        <v>45726</v>
      </c>
      <c r="CO4" s="82"/>
      <c r="CP4" s="82"/>
      <c r="CQ4" s="82"/>
      <c r="CR4" s="82"/>
      <c r="CS4" s="82"/>
      <c r="CT4" s="83"/>
      <c r="CU4" s="81">
        <f t="shared" ref="CU4" si="3">CU5</f>
        <v>45733</v>
      </c>
      <c r="CV4" s="82"/>
      <c r="CW4" s="82"/>
      <c r="CX4" s="82"/>
      <c r="CY4" s="82"/>
      <c r="CZ4" s="82"/>
      <c r="DA4" s="83"/>
      <c r="DB4" s="81">
        <f t="shared" ref="DB4" si="4">DB5</f>
        <v>45740</v>
      </c>
      <c r="DC4" s="82"/>
      <c r="DD4" s="82"/>
      <c r="DE4" s="82"/>
      <c r="DF4" s="82"/>
      <c r="DG4" s="82"/>
      <c r="DH4" s="83"/>
      <c r="DI4" s="81">
        <f>DI5</f>
        <v>45747</v>
      </c>
      <c r="DJ4" s="82"/>
      <c r="DK4" s="82"/>
      <c r="DL4" s="82"/>
      <c r="DM4" s="82"/>
      <c r="DN4" s="82"/>
      <c r="DO4" s="83"/>
      <c r="DP4" s="81">
        <f t="shared" ref="DP4" si="5">DP5</f>
        <v>45754</v>
      </c>
      <c r="DQ4" s="82"/>
      <c r="DR4" s="82"/>
      <c r="DS4" s="82"/>
      <c r="DT4" s="82"/>
      <c r="DU4" s="82"/>
      <c r="DV4" s="83"/>
      <c r="DW4" s="81">
        <f t="shared" ref="DW4" si="6">DW5</f>
        <v>45761</v>
      </c>
      <c r="DX4" s="82"/>
      <c r="DY4" s="82"/>
      <c r="DZ4" s="82"/>
      <c r="EA4" s="82"/>
      <c r="EB4" s="82"/>
      <c r="EC4" s="83"/>
      <c r="ED4" s="81">
        <f t="shared" ref="ED4" si="7">ED5</f>
        <v>45768</v>
      </c>
      <c r="EE4" s="82"/>
      <c r="EF4" s="82"/>
      <c r="EG4" s="82"/>
      <c r="EH4" s="82"/>
      <c r="EI4" s="82"/>
      <c r="EJ4" s="83"/>
      <c r="EK4" s="81">
        <f t="shared" ref="EK4" si="8">EK5</f>
        <v>45775</v>
      </c>
      <c r="EL4" s="82"/>
      <c r="EM4" s="82"/>
      <c r="EN4" s="82"/>
      <c r="EO4" s="82"/>
      <c r="EP4" s="82"/>
      <c r="EQ4" s="83"/>
      <c r="ER4" s="81">
        <f t="shared" ref="ER4" si="9">ER5</f>
        <v>45782</v>
      </c>
      <c r="ES4" s="82"/>
      <c r="ET4" s="82"/>
      <c r="EU4" s="82"/>
      <c r="EV4" s="82"/>
      <c r="EW4" s="82"/>
      <c r="EX4" s="83"/>
      <c r="EY4" s="81">
        <f t="shared" ref="EY4" si="10">EY5</f>
        <v>45789</v>
      </c>
      <c r="EZ4" s="82"/>
      <c r="FA4" s="82"/>
      <c r="FB4" s="82"/>
      <c r="FC4" s="82"/>
      <c r="FD4" s="82"/>
      <c r="FE4" s="83"/>
      <c r="FF4" s="81">
        <f t="shared" ref="FF4" si="11">FF5</f>
        <v>45796</v>
      </c>
      <c r="FG4" s="82"/>
      <c r="FH4" s="82"/>
      <c r="FI4" s="82"/>
      <c r="FJ4" s="82"/>
      <c r="FK4" s="82"/>
      <c r="FL4" s="83"/>
      <c r="FM4" s="81">
        <f t="shared" ref="FM4" si="12">FM5</f>
        <v>45803</v>
      </c>
      <c r="FN4" s="82"/>
      <c r="FO4" s="82"/>
      <c r="FP4" s="82"/>
      <c r="FQ4" s="82"/>
      <c r="FR4" s="82"/>
      <c r="FS4" s="83"/>
      <c r="FT4" s="81">
        <f t="shared" ref="FT4" si="13">FT5</f>
        <v>45810</v>
      </c>
      <c r="FU4" s="82"/>
      <c r="FV4" s="82"/>
      <c r="FW4" s="82"/>
      <c r="FX4" s="82"/>
      <c r="FY4" s="82"/>
      <c r="FZ4" s="83"/>
      <c r="GA4" s="81">
        <f t="shared" ref="GA4:GN4" si="14">GA5</f>
        <v>45817</v>
      </c>
      <c r="GB4" s="82"/>
      <c r="GC4" s="82"/>
      <c r="GD4" s="82"/>
      <c r="GE4" s="82"/>
      <c r="GF4" s="82"/>
      <c r="GG4" s="83"/>
      <c r="GH4" s="81">
        <f t="shared" si="14"/>
        <v>45824</v>
      </c>
      <c r="GI4" s="82"/>
      <c r="GJ4" s="82"/>
      <c r="GK4" s="82"/>
      <c r="GL4" s="82"/>
      <c r="GM4" s="82"/>
      <c r="GN4" s="83"/>
    </row>
    <row r="5" spans="1:196" ht="15" customHeight="1" x14ac:dyDescent="0.3">
      <c r="A5" s="38" t="s">
        <v>4</v>
      </c>
      <c r="B5" s="47"/>
      <c r="C5" s="47"/>
      <c r="D5" s="47"/>
      <c r="E5" s="47"/>
      <c r="F5" s="47"/>
      <c r="H5" s="62">
        <f>Inicio_del_proyecto-WEEKDAY(Inicio_del_proyecto,1)+2+7*(Semana_para_mostrar-1)</f>
        <v>45642</v>
      </c>
      <c r="I5" s="63">
        <f>H5+1</f>
        <v>45643</v>
      </c>
      <c r="J5" s="63">
        <f t="shared" ref="J5:AW5" si="15">I5+1</f>
        <v>45644</v>
      </c>
      <c r="K5" s="63">
        <f t="shared" si="15"/>
        <v>45645</v>
      </c>
      <c r="L5" s="63">
        <f t="shared" si="15"/>
        <v>45646</v>
      </c>
      <c r="M5" s="63">
        <f t="shared" si="15"/>
        <v>45647</v>
      </c>
      <c r="N5" s="64">
        <f t="shared" si="15"/>
        <v>45648</v>
      </c>
      <c r="O5" s="62">
        <f>N5+1</f>
        <v>45649</v>
      </c>
      <c r="P5" s="63">
        <f>O5+1</f>
        <v>45650</v>
      </c>
      <c r="Q5" s="63">
        <f t="shared" si="15"/>
        <v>45651</v>
      </c>
      <c r="R5" s="63">
        <f t="shared" si="15"/>
        <v>45652</v>
      </c>
      <c r="S5" s="63">
        <f t="shared" si="15"/>
        <v>45653</v>
      </c>
      <c r="T5" s="63">
        <f t="shared" si="15"/>
        <v>45654</v>
      </c>
      <c r="U5" s="64">
        <f t="shared" si="15"/>
        <v>45655</v>
      </c>
      <c r="V5" s="62">
        <f>U5+1</f>
        <v>45656</v>
      </c>
      <c r="W5" s="63">
        <f>V5+1</f>
        <v>45657</v>
      </c>
      <c r="X5" s="63">
        <f t="shared" si="15"/>
        <v>45658</v>
      </c>
      <c r="Y5" s="63">
        <f t="shared" si="15"/>
        <v>45659</v>
      </c>
      <c r="Z5" s="63">
        <f t="shared" si="15"/>
        <v>45660</v>
      </c>
      <c r="AA5" s="63">
        <f t="shared" si="15"/>
        <v>45661</v>
      </c>
      <c r="AB5" s="64">
        <f t="shared" si="15"/>
        <v>45662</v>
      </c>
      <c r="AC5" s="62">
        <f>AB5+1</f>
        <v>45663</v>
      </c>
      <c r="AD5" s="63">
        <f>AC5+1</f>
        <v>45664</v>
      </c>
      <c r="AE5" s="63">
        <f t="shared" si="15"/>
        <v>45665</v>
      </c>
      <c r="AF5" s="63">
        <f t="shared" si="15"/>
        <v>45666</v>
      </c>
      <c r="AG5" s="63">
        <f t="shared" si="15"/>
        <v>45667</v>
      </c>
      <c r="AH5" s="63">
        <f t="shared" si="15"/>
        <v>45668</v>
      </c>
      <c r="AI5" s="64">
        <f t="shared" si="15"/>
        <v>45669</v>
      </c>
      <c r="AJ5" s="62">
        <f>AI5+1</f>
        <v>45670</v>
      </c>
      <c r="AK5" s="63">
        <f>AJ5+1</f>
        <v>45671</v>
      </c>
      <c r="AL5" s="63">
        <f t="shared" si="15"/>
        <v>45672</v>
      </c>
      <c r="AM5" s="63">
        <f t="shared" si="15"/>
        <v>45673</v>
      </c>
      <c r="AN5" s="63">
        <f t="shared" si="15"/>
        <v>45674</v>
      </c>
      <c r="AO5" s="63">
        <f t="shared" si="15"/>
        <v>45675</v>
      </c>
      <c r="AP5" s="64">
        <f t="shared" si="15"/>
        <v>45676</v>
      </c>
      <c r="AQ5" s="62">
        <f>AP5+1</f>
        <v>45677</v>
      </c>
      <c r="AR5" s="63">
        <f>AQ5+1</f>
        <v>45678</v>
      </c>
      <c r="AS5" s="63">
        <f t="shared" si="15"/>
        <v>45679</v>
      </c>
      <c r="AT5" s="63">
        <f t="shared" si="15"/>
        <v>45680</v>
      </c>
      <c r="AU5" s="63">
        <f t="shared" si="15"/>
        <v>45681</v>
      </c>
      <c r="AV5" s="63">
        <f t="shared" si="15"/>
        <v>45682</v>
      </c>
      <c r="AW5" s="64">
        <f t="shared" si="15"/>
        <v>45683</v>
      </c>
      <c r="AX5" s="62">
        <f>AW5+1</f>
        <v>45684</v>
      </c>
      <c r="AY5" s="63">
        <f>AX5+1</f>
        <v>45685</v>
      </c>
      <c r="AZ5" s="63">
        <f t="shared" ref="AZ5:BD5" si="16">AY5+1</f>
        <v>45686</v>
      </c>
      <c r="BA5" s="63">
        <f t="shared" si="16"/>
        <v>45687</v>
      </c>
      <c r="BB5" s="63">
        <f t="shared" si="16"/>
        <v>45688</v>
      </c>
      <c r="BC5" s="63">
        <f t="shared" si="16"/>
        <v>45689</v>
      </c>
      <c r="BD5" s="64">
        <f t="shared" si="16"/>
        <v>45690</v>
      </c>
      <c r="BE5" s="62">
        <f>BD5+1</f>
        <v>45691</v>
      </c>
      <c r="BF5" s="63">
        <f>BE5+1</f>
        <v>45692</v>
      </c>
      <c r="BG5" s="63">
        <f t="shared" ref="BG5:BK5" si="17">BF5+1</f>
        <v>45693</v>
      </c>
      <c r="BH5" s="63">
        <f t="shared" si="17"/>
        <v>45694</v>
      </c>
      <c r="BI5" s="63">
        <f t="shared" si="17"/>
        <v>45695</v>
      </c>
      <c r="BJ5" s="63">
        <f t="shared" si="17"/>
        <v>45696</v>
      </c>
      <c r="BK5" s="64">
        <f t="shared" si="17"/>
        <v>45697</v>
      </c>
      <c r="BL5" s="64">
        <f t="shared" ref="BL5" si="18">BK5+1</f>
        <v>45698</v>
      </c>
      <c r="BM5" s="64">
        <f t="shared" ref="BM5" si="19">BL5+1</f>
        <v>45699</v>
      </c>
      <c r="BN5" s="64">
        <f t="shared" ref="BN5" si="20">BM5+1</f>
        <v>45700</v>
      </c>
      <c r="BO5" s="64">
        <f t="shared" ref="BO5" si="21">BN5+1</f>
        <v>45701</v>
      </c>
      <c r="BP5" s="64">
        <f t="shared" ref="BP5" si="22">BO5+1</f>
        <v>45702</v>
      </c>
      <c r="BQ5" s="64">
        <f t="shared" ref="BQ5" si="23">BP5+1</f>
        <v>45703</v>
      </c>
      <c r="BR5" s="64">
        <f t="shared" ref="BR5" si="24">BQ5+1</f>
        <v>45704</v>
      </c>
      <c r="BS5" s="64">
        <f t="shared" ref="BS5" si="25">BR5+1</f>
        <v>45705</v>
      </c>
      <c r="BT5" s="64">
        <f t="shared" ref="BT5" si="26">BS5+1</f>
        <v>45706</v>
      </c>
      <c r="BU5" s="64">
        <f t="shared" ref="BU5" si="27">BT5+1</f>
        <v>45707</v>
      </c>
      <c r="BV5" s="64">
        <f t="shared" ref="BV5" si="28">BU5+1</f>
        <v>45708</v>
      </c>
      <c r="BW5" s="64">
        <f t="shared" ref="BW5" si="29">BV5+1</f>
        <v>45709</v>
      </c>
      <c r="BX5" s="64">
        <f t="shared" ref="BX5" si="30">BW5+1</f>
        <v>45710</v>
      </c>
      <c r="BY5" s="64">
        <f t="shared" ref="BY5" si="31">BX5+1</f>
        <v>45711</v>
      </c>
      <c r="BZ5" s="64">
        <f t="shared" ref="BZ5" si="32">BY5+1</f>
        <v>45712</v>
      </c>
      <c r="CA5" s="64">
        <f t="shared" ref="CA5" si="33">BZ5+1</f>
        <v>45713</v>
      </c>
      <c r="CB5" s="64">
        <f t="shared" ref="CB5" si="34">CA5+1</f>
        <v>45714</v>
      </c>
      <c r="CC5" s="64">
        <f t="shared" ref="CC5" si="35">CB5+1</f>
        <v>45715</v>
      </c>
      <c r="CD5" s="64">
        <f t="shared" ref="CD5" si="36">CC5+1</f>
        <v>45716</v>
      </c>
      <c r="CE5" s="64">
        <f t="shared" ref="CE5" si="37">CD5+1</f>
        <v>45717</v>
      </c>
      <c r="CF5" s="64">
        <f t="shared" ref="CF5" si="38">CE5+1</f>
        <v>45718</v>
      </c>
      <c r="CG5" s="64">
        <f t="shared" ref="CG5" si="39">CF5+1</f>
        <v>45719</v>
      </c>
      <c r="CH5" s="64">
        <f t="shared" ref="CH5" si="40">CG5+1</f>
        <v>45720</v>
      </c>
      <c r="CI5" s="64">
        <f t="shared" ref="CI5" si="41">CH5+1</f>
        <v>45721</v>
      </c>
      <c r="CJ5" s="64">
        <f t="shared" ref="CJ5" si="42">CI5+1</f>
        <v>45722</v>
      </c>
      <c r="CK5" s="64">
        <f t="shared" ref="CK5" si="43">CJ5+1</f>
        <v>45723</v>
      </c>
      <c r="CL5" s="64">
        <f t="shared" ref="CL5" si="44">CK5+1</f>
        <v>45724</v>
      </c>
      <c r="CM5" s="64">
        <f t="shared" ref="CM5" si="45">CL5+1</f>
        <v>45725</v>
      </c>
      <c r="CN5" s="64">
        <f t="shared" ref="CN5" si="46">CM5+1</f>
        <v>45726</v>
      </c>
      <c r="CO5" s="64">
        <f t="shared" ref="CO5" si="47">CN5+1</f>
        <v>45727</v>
      </c>
      <c r="CP5" s="64">
        <f t="shared" ref="CP5" si="48">CO5+1</f>
        <v>45728</v>
      </c>
      <c r="CQ5" s="64">
        <f t="shared" ref="CQ5" si="49">CP5+1</f>
        <v>45729</v>
      </c>
      <c r="CR5" s="64">
        <f t="shared" ref="CR5" si="50">CQ5+1</f>
        <v>45730</v>
      </c>
      <c r="CS5" s="64">
        <f t="shared" ref="CS5" si="51">CR5+1</f>
        <v>45731</v>
      </c>
      <c r="CT5" s="64">
        <f t="shared" ref="CT5" si="52">CS5+1</f>
        <v>45732</v>
      </c>
      <c r="CU5" s="64">
        <f t="shared" ref="CU5" si="53">CT5+1</f>
        <v>45733</v>
      </c>
      <c r="CV5" s="64">
        <f t="shared" ref="CV5" si="54">CU5+1</f>
        <v>45734</v>
      </c>
      <c r="CW5" s="64">
        <f t="shared" ref="CW5" si="55">CV5+1</f>
        <v>45735</v>
      </c>
      <c r="CX5" s="64">
        <f t="shared" ref="CX5" si="56">CW5+1</f>
        <v>45736</v>
      </c>
      <c r="CY5" s="64">
        <f t="shared" ref="CY5" si="57">CX5+1</f>
        <v>45737</v>
      </c>
      <c r="CZ5" s="64">
        <f t="shared" ref="CZ5" si="58">CY5+1</f>
        <v>45738</v>
      </c>
      <c r="DA5" s="64">
        <f t="shared" ref="DA5" si="59">CZ5+1</f>
        <v>45739</v>
      </c>
      <c r="DB5" s="64">
        <f t="shared" ref="DB5" si="60">DA5+1</f>
        <v>45740</v>
      </c>
      <c r="DC5" s="64">
        <f t="shared" ref="DC5" si="61">DB5+1</f>
        <v>45741</v>
      </c>
      <c r="DD5" s="64">
        <f t="shared" ref="DD5" si="62">DC5+1</f>
        <v>45742</v>
      </c>
      <c r="DE5" s="64">
        <f t="shared" ref="DE5" si="63">DD5+1</f>
        <v>45743</v>
      </c>
      <c r="DF5" s="64">
        <f t="shared" ref="DF5" si="64">DE5+1</f>
        <v>45744</v>
      </c>
      <c r="DG5" s="64">
        <f t="shared" ref="DG5" si="65">DF5+1</f>
        <v>45745</v>
      </c>
      <c r="DH5" s="64">
        <f t="shared" ref="DH5" si="66">DG5+1</f>
        <v>45746</v>
      </c>
      <c r="DI5" s="64">
        <f t="shared" ref="DI5" si="67">DH5+1</f>
        <v>45747</v>
      </c>
      <c r="DJ5" s="64">
        <f t="shared" ref="DJ5" si="68">DI5+1</f>
        <v>45748</v>
      </c>
      <c r="DK5" s="64">
        <f t="shared" ref="DK5" si="69">DJ5+1</f>
        <v>45749</v>
      </c>
      <c r="DL5" s="64">
        <f t="shared" ref="DL5" si="70">DK5+1</f>
        <v>45750</v>
      </c>
      <c r="DM5" s="64">
        <f t="shared" ref="DM5" si="71">DL5+1</f>
        <v>45751</v>
      </c>
      <c r="DN5" s="64">
        <f t="shared" ref="DN5" si="72">DM5+1</f>
        <v>45752</v>
      </c>
      <c r="DO5" s="64">
        <f t="shared" ref="DO5" si="73">DN5+1</f>
        <v>45753</v>
      </c>
      <c r="DP5" s="64">
        <f t="shared" ref="DP5" si="74">DO5+1</f>
        <v>45754</v>
      </c>
      <c r="DQ5" s="64">
        <f t="shared" ref="DQ5" si="75">DP5+1</f>
        <v>45755</v>
      </c>
      <c r="DR5" s="64">
        <f t="shared" ref="DR5" si="76">DQ5+1</f>
        <v>45756</v>
      </c>
      <c r="DS5" s="64">
        <f t="shared" ref="DS5" si="77">DR5+1</f>
        <v>45757</v>
      </c>
      <c r="DT5" s="64">
        <f t="shared" ref="DT5" si="78">DS5+1</f>
        <v>45758</v>
      </c>
      <c r="DU5" s="64">
        <f t="shared" ref="DU5" si="79">DT5+1</f>
        <v>45759</v>
      </c>
      <c r="DV5" s="64">
        <f t="shared" ref="DV5" si="80">DU5+1</f>
        <v>45760</v>
      </c>
      <c r="DW5" s="64">
        <f t="shared" ref="DW5" si="81">DV5+1</f>
        <v>45761</v>
      </c>
      <c r="DX5" s="64">
        <f t="shared" ref="DX5" si="82">DW5+1</f>
        <v>45762</v>
      </c>
      <c r="DY5" s="64">
        <f t="shared" ref="DY5" si="83">DX5+1</f>
        <v>45763</v>
      </c>
      <c r="DZ5" s="64">
        <f t="shared" ref="DZ5" si="84">DY5+1</f>
        <v>45764</v>
      </c>
      <c r="EA5" s="64">
        <f t="shared" ref="EA5" si="85">DZ5+1</f>
        <v>45765</v>
      </c>
      <c r="EB5" s="64">
        <f t="shared" ref="EB5" si="86">EA5+1</f>
        <v>45766</v>
      </c>
      <c r="EC5" s="64">
        <f t="shared" ref="EC5" si="87">EB5+1</f>
        <v>45767</v>
      </c>
      <c r="ED5" s="64">
        <f t="shared" ref="ED5" si="88">EC5+1</f>
        <v>45768</v>
      </c>
      <c r="EE5" s="64">
        <f t="shared" ref="EE5" si="89">ED5+1</f>
        <v>45769</v>
      </c>
      <c r="EF5" s="64">
        <f t="shared" ref="EF5" si="90">EE5+1</f>
        <v>45770</v>
      </c>
      <c r="EG5" s="64">
        <f t="shared" ref="EG5" si="91">EF5+1</f>
        <v>45771</v>
      </c>
      <c r="EH5" s="64">
        <f t="shared" ref="EH5" si="92">EG5+1</f>
        <v>45772</v>
      </c>
      <c r="EI5" s="64">
        <f t="shared" ref="EI5" si="93">EH5+1</f>
        <v>45773</v>
      </c>
      <c r="EJ5" s="64">
        <f t="shared" ref="EJ5" si="94">EI5+1</f>
        <v>45774</v>
      </c>
      <c r="EK5" s="64">
        <f t="shared" ref="EK5" si="95">EJ5+1</f>
        <v>45775</v>
      </c>
      <c r="EL5" s="64">
        <f t="shared" ref="EL5" si="96">EK5+1</f>
        <v>45776</v>
      </c>
      <c r="EM5" s="64">
        <f t="shared" ref="EM5" si="97">EL5+1</f>
        <v>45777</v>
      </c>
      <c r="EN5" s="64">
        <f t="shared" ref="EN5" si="98">EM5+1</f>
        <v>45778</v>
      </c>
      <c r="EO5" s="64">
        <f t="shared" ref="EO5" si="99">EN5+1</f>
        <v>45779</v>
      </c>
      <c r="EP5" s="64">
        <f t="shared" ref="EP5" si="100">EO5+1</f>
        <v>45780</v>
      </c>
      <c r="EQ5" s="64">
        <f t="shared" ref="EQ5" si="101">EP5+1</f>
        <v>45781</v>
      </c>
      <c r="ER5" s="64">
        <f t="shared" ref="ER5" si="102">EQ5+1</f>
        <v>45782</v>
      </c>
      <c r="ES5" s="64">
        <f t="shared" ref="ES5" si="103">ER5+1</f>
        <v>45783</v>
      </c>
      <c r="ET5" s="64">
        <f t="shared" ref="ET5" si="104">ES5+1</f>
        <v>45784</v>
      </c>
      <c r="EU5" s="64">
        <f t="shared" ref="EU5" si="105">ET5+1</f>
        <v>45785</v>
      </c>
      <c r="EV5" s="64">
        <f t="shared" ref="EV5" si="106">EU5+1</f>
        <v>45786</v>
      </c>
      <c r="EW5" s="64">
        <f t="shared" ref="EW5" si="107">EV5+1</f>
        <v>45787</v>
      </c>
      <c r="EX5" s="64">
        <f t="shared" ref="EX5" si="108">EW5+1</f>
        <v>45788</v>
      </c>
      <c r="EY5" s="64">
        <f t="shared" ref="EY5" si="109">EX5+1</f>
        <v>45789</v>
      </c>
      <c r="EZ5" s="64">
        <f t="shared" ref="EZ5" si="110">EY5+1</f>
        <v>45790</v>
      </c>
      <c r="FA5" s="64">
        <f t="shared" ref="FA5" si="111">EZ5+1</f>
        <v>45791</v>
      </c>
      <c r="FB5" s="64">
        <f t="shared" ref="FB5" si="112">FA5+1</f>
        <v>45792</v>
      </c>
      <c r="FC5" s="64">
        <f t="shared" ref="FC5" si="113">FB5+1</f>
        <v>45793</v>
      </c>
      <c r="FD5" s="64">
        <f t="shared" ref="FD5" si="114">FC5+1</f>
        <v>45794</v>
      </c>
      <c r="FE5" s="64">
        <f t="shared" ref="FE5" si="115">FD5+1</f>
        <v>45795</v>
      </c>
      <c r="FF5" s="64">
        <f t="shared" ref="FF5" si="116">FE5+1</f>
        <v>45796</v>
      </c>
      <c r="FG5" s="64">
        <f t="shared" ref="FG5" si="117">FF5+1</f>
        <v>45797</v>
      </c>
      <c r="FH5" s="64">
        <f t="shared" ref="FH5" si="118">FG5+1</f>
        <v>45798</v>
      </c>
      <c r="FI5" s="64">
        <f t="shared" ref="FI5" si="119">FH5+1</f>
        <v>45799</v>
      </c>
      <c r="FJ5" s="64">
        <f t="shared" ref="FJ5" si="120">FI5+1</f>
        <v>45800</v>
      </c>
      <c r="FK5" s="64">
        <f t="shared" ref="FK5" si="121">FJ5+1</f>
        <v>45801</v>
      </c>
      <c r="FL5" s="64">
        <f t="shared" ref="FL5" si="122">FK5+1</f>
        <v>45802</v>
      </c>
      <c r="FM5" s="64">
        <f t="shared" ref="FM5" si="123">FL5+1</f>
        <v>45803</v>
      </c>
      <c r="FN5" s="64">
        <f t="shared" ref="FN5" si="124">FM5+1</f>
        <v>45804</v>
      </c>
      <c r="FO5" s="64">
        <f t="shared" ref="FO5" si="125">FN5+1</f>
        <v>45805</v>
      </c>
      <c r="FP5" s="64">
        <f t="shared" ref="FP5" si="126">FO5+1</f>
        <v>45806</v>
      </c>
      <c r="FQ5" s="64">
        <f t="shared" ref="FQ5" si="127">FP5+1</f>
        <v>45807</v>
      </c>
      <c r="FR5" s="64">
        <f t="shared" ref="FR5" si="128">FQ5+1</f>
        <v>45808</v>
      </c>
      <c r="FS5" s="64">
        <f t="shared" ref="FS5" si="129">FR5+1</f>
        <v>45809</v>
      </c>
      <c r="FT5" s="64">
        <f t="shared" ref="FT5" si="130">FS5+1</f>
        <v>45810</v>
      </c>
      <c r="FU5" s="64">
        <f t="shared" ref="FU5" si="131">FT5+1</f>
        <v>45811</v>
      </c>
      <c r="FV5" s="64">
        <f t="shared" ref="FV5" si="132">FU5+1</f>
        <v>45812</v>
      </c>
      <c r="FW5" s="64">
        <f t="shared" ref="FW5" si="133">FV5+1</f>
        <v>45813</v>
      </c>
      <c r="FX5" s="64">
        <f t="shared" ref="FX5" si="134">FW5+1</f>
        <v>45814</v>
      </c>
      <c r="FY5" s="64">
        <f t="shared" ref="FY5" si="135">FX5+1</f>
        <v>45815</v>
      </c>
      <c r="FZ5" s="64">
        <f t="shared" ref="FZ5" si="136">FY5+1</f>
        <v>45816</v>
      </c>
      <c r="GA5" s="64">
        <f t="shared" ref="GA5" si="137">FZ5+1</f>
        <v>45817</v>
      </c>
      <c r="GB5" s="64">
        <f t="shared" ref="GB5" si="138">GA5+1</f>
        <v>45818</v>
      </c>
      <c r="GC5" s="64">
        <f t="shared" ref="GC5" si="139">GB5+1</f>
        <v>45819</v>
      </c>
      <c r="GD5" s="64">
        <f t="shared" ref="GD5" si="140">GC5+1</f>
        <v>45820</v>
      </c>
      <c r="GE5" s="64">
        <f t="shared" ref="GE5" si="141">GD5+1</f>
        <v>45821</v>
      </c>
      <c r="GF5" s="64">
        <f t="shared" ref="GF5" si="142">GE5+1</f>
        <v>45822</v>
      </c>
      <c r="GG5" s="64">
        <f t="shared" ref="GG5" si="143">GF5+1</f>
        <v>45823</v>
      </c>
      <c r="GH5" s="64">
        <f t="shared" ref="GH5" si="144">GG5+1</f>
        <v>45824</v>
      </c>
      <c r="GI5" s="64">
        <f t="shared" ref="GI5" si="145">GH5+1</f>
        <v>45825</v>
      </c>
      <c r="GJ5" s="64">
        <f t="shared" ref="GJ5" si="146">GI5+1</f>
        <v>45826</v>
      </c>
      <c r="GK5" s="64">
        <f t="shared" ref="GK5" si="147">GJ5+1</f>
        <v>45827</v>
      </c>
      <c r="GL5" s="64">
        <f t="shared" ref="GL5:GM5" si="148">GK5+1</f>
        <v>45828</v>
      </c>
      <c r="GM5" s="64">
        <f t="shared" si="148"/>
        <v>45829</v>
      </c>
    </row>
    <row r="6" spans="1:196" ht="30" customHeight="1" thickBot="1" x14ac:dyDescent="0.35">
      <c r="A6" s="38" t="s">
        <v>5</v>
      </c>
      <c r="B6" s="7" t="s">
        <v>69</v>
      </c>
      <c r="C6" s="8" t="s">
        <v>15</v>
      </c>
      <c r="D6" s="8" t="s">
        <v>16</v>
      </c>
      <c r="E6" s="8" t="s">
        <v>17</v>
      </c>
      <c r="F6" s="8"/>
      <c r="G6" s="8" t="s">
        <v>18</v>
      </c>
      <c r="H6" s="9" t="str">
        <f t="shared" ref="H6" si="149">LEFT(TEXT(H5,"ddd"),1)</f>
        <v>l</v>
      </c>
      <c r="I6" s="9" t="str">
        <f t="shared" ref="I6:AQ6" si="150">LEFT(TEXT(I5,"ddd"),1)</f>
        <v>m</v>
      </c>
      <c r="J6" s="9" t="str">
        <f t="shared" si="150"/>
        <v>m</v>
      </c>
      <c r="K6" s="9" t="str">
        <f t="shared" si="150"/>
        <v>j</v>
      </c>
      <c r="L6" s="9" t="str">
        <f t="shared" si="150"/>
        <v>v</v>
      </c>
      <c r="M6" s="9" t="str">
        <f t="shared" si="150"/>
        <v>s</v>
      </c>
      <c r="N6" s="9" t="str">
        <f t="shared" si="150"/>
        <v>d</v>
      </c>
      <c r="O6" s="9" t="str">
        <f t="shared" si="150"/>
        <v>l</v>
      </c>
      <c r="P6" s="9" t="str">
        <f t="shared" si="150"/>
        <v>m</v>
      </c>
      <c r="Q6" s="9" t="str">
        <f t="shared" si="150"/>
        <v>m</v>
      </c>
      <c r="R6" s="9" t="str">
        <f t="shared" si="150"/>
        <v>j</v>
      </c>
      <c r="S6" s="9" t="str">
        <f t="shared" si="150"/>
        <v>v</v>
      </c>
      <c r="T6" s="9" t="str">
        <f t="shared" si="150"/>
        <v>s</v>
      </c>
      <c r="U6" s="9" t="str">
        <f t="shared" si="150"/>
        <v>d</v>
      </c>
      <c r="V6" s="9" t="str">
        <f t="shared" si="150"/>
        <v>l</v>
      </c>
      <c r="W6" s="9" t="str">
        <f t="shared" si="150"/>
        <v>m</v>
      </c>
      <c r="X6" s="9" t="str">
        <f t="shared" si="150"/>
        <v>m</v>
      </c>
      <c r="Y6" s="9" t="str">
        <f t="shared" si="150"/>
        <v>j</v>
      </c>
      <c r="Z6" s="9" t="str">
        <f t="shared" si="150"/>
        <v>v</v>
      </c>
      <c r="AA6" s="9" t="str">
        <f t="shared" si="150"/>
        <v>s</v>
      </c>
      <c r="AB6" s="9" t="str">
        <f t="shared" si="150"/>
        <v>d</v>
      </c>
      <c r="AC6" s="9" t="str">
        <f t="shared" si="150"/>
        <v>l</v>
      </c>
      <c r="AD6" s="9" t="str">
        <f t="shared" si="150"/>
        <v>m</v>
      </c>
      <c r="AE6" s="9" t="str">
        <f t="shared" si="150"/>
        <v>m</v>
      </c>
      <c r="AF6" s="9" t="str">
        <f t="shared" si="150"/>
        <v>j</v>
      </c>
      <c r="AG6" s="9" t="str">
        <f t="shared" si="150"/>
        <v>v</v>
      </c>
      <c r="AH6" s="9" t="str">
        <f t="shared" si="150"/>
        <v>s</v>
      </c>
      <c r="AI6" s="9" t="str">
        <f t="shared" si="150"/>
        <v>d</v>
      </c>
      <c r="AJ6" s="9" t="str">
        <f t="shared" si="150"/>
        <v>l</v>
      </c>
      <c r="AK6" s="9" t="str">
        <f t="shared" si="150"/>
        <v>m</v>
      </c>
      <c r="AL6" s="9" t="str">
        <f t="shared" si="150"/>
        <v>m</v>
      </c>
      <c r="AM6" s="9" t="str">
        <f t="shared" si="150"/>
        <v>j</v>
      </c>
      <c r="AN6" s="9" t="str">
        <f t="shared" si="150"/>
        <v>v</v>
      </c>
      <c r="AO6" s="9" t="str">
        <f t="shared" si="150"/>
        <v>s</v>
      </c>
      <c r="AP6" s="9" t="str">
        <f t="shared" si="150"/>
        <v>d</v>
      </c>
      <c r="AQ6" s="9" t="str">
        <f t="shared" si="150"/>
        <v>l</v>
      </c>
      <c r="AR6" s="9" t="str">
        <f t="shared" ref="AR6:BJ6" si="151">LEFT(TEXT(AR5,"ddd"),1)</f>
        <v>m</v>
      </c>
      <c r="AS6" s="9" t="str">
        <f t="shared" si="151"/>
        <v>m</v>
      </c>
      <c r="AT6" s="9" t="str">
        <f t="shared" si="151"/>
        <v>j</v>
      </c>
      <c r="AU6" s="9" t="str">
        <f t="shared" si="151"/>
        <v>v</v>
      </c>
      <c r="AV6" s="9" t="str">
        <f t="shared" si="151"/>
        <v>s</v>
      </c>
      <c r="AW6" s="9" t="str">
        <f t="shared" si="151"/>
        <v>d</v>
      </c>
      <c r="AX6" s="9" t="str">
        <f t="shared" si="151"/>
        <v>l</v>
      </c>
      <c r="AY6" s="9" t="str">
        <f t="shared" si="151"/>
        <v>m</v>
      </c>
      <c r="AZ6" s="9" t="str">
        <f t="shared" si="151"/>
        <v>m</v>
      </c>
      <c r="BA6" s="9" t="str">
        <f t="shared" si="151"/>
        <v>j</v>
      </c>
      <c r="BB6" s="9" t="str">
        <f t="shared" si="151"/>
        <v>v</v>
      </c>
      <c r="BC6" s="9" t="str">
        <f t="shared" si="151"/>
        <v>s</v>
      </c>
      <c r="BD6" s="9" t="str">
        <f t="shared" si="151"/>
        <v>d</v>
      </c>
      <c r="BE6" s="9" t="str">
        <f t="shared" si="151"/>
        <v>l</v>
      </c>
      <c r="BF6" s="9" t="str">
        <f t="shared" si="151"/>
        <v>m</v>
      </c>
      <c r="BG6" s="9" t="str">
        <f t="shared" si="151"/>
        <v>m</v>
      </c>
      <c r="BH6" s="9" t="str">
        <f t="shared" si="151"/>
        <v>j</v>
      </c>
      <c r="BI6" s="9" t="str">
        <f t="shared" si="151"/>
        <v>v</v>
      </c>
      <c r="BJ6" s="9" t="str">
        <f t="shared" si="151"/>
        <v>s</v>
      </c>
      <c r="BK6" s="9" t="str">
        <f>LEFT(TEXT(BK5,"ddd"),1)</f>
        <v>d</v>
      </c>
      <c r="BL6" s="9" t="str">
        <f t="shared" ref="BL6:BN6" si="152">LEFT(TEXT(BL5,"ddd"),1)</f>
        <v>l</v>
      </c>
      <c r="BM6" s="9" t="str">
        <f t="shared" si="152"/>
        <v>m</v>
      </c>
      <c r="BN6" s="9" t="str">
        <f t="shared" si="152"/>
        <v>m</v>
      </c>
      <c r="BO6" s="9" t="str">
        <f t="shared" ref="BO6" si="153">LEFT(TEXT(BO5,"ddd"),1)</f>
        <v>j</v>
      </c>
      <c r="BP6" s="9" t="str">
        <f t="shared" ref="BP6" si="154">LEFT(TEXT(BP5,"ddd"),1)</f>
        <v>v</v>
      </c>
      <c r="BQ6" s="9" t="str">
        <f t="shared" ref="BQ6" si="155">LEFT(TEXT(BQ5,"ddd"),1)</f>
        <v>s</v>
      </c>
      <c r="BR6" s="9" t="str">
        <f t="shared" ref="BR6" si="156">LEFT(TEXT(BR5,"ddd"),1)</f>
        <v>d</v>
      </c>
      <c r="BS6" s="9" t="str">
        <f t="shared" ref="BS6" si="157">LEFT(TEXT(BS5,"ddd"),1)</f>
        <v>l</v>
      </c>
      <c r="BT6" s="9" t="str">
        <f t="shared" ref="BT6" si="158">LEFT(TEXT(BT5,"ddd"),1)</f>
        <v>m</v>
      </c>
      <c r="BU6" s="9" t="str">
        <f t="shared" ref="BU6" si="159">LEFT(TEXT(BU5,"ddd"),1)</f>
        <v>m</v>
      </c>
      <c r="BV6" s="9" t="str">
        <f t="shared" ref="BV6" si="160">LEFT(TEXT(BV5,"ddd"),1)</f>
        <v>j</v>
      </c>
      <c r="BW6" s="9" t="str">
        <f t="shared" ref="BW6" si="161">LEFT(TEXT(BW5,"ddd"),1)</f>
        <v>v</v>
      </c>
      <c r="BX6" s="9" t="str">
        <f t="shared" ref="BX6" si="162">LEFT(TEXT(BX5,"ddd"),1)</f>
        <v>s</v>
      </c>
      <c r="BY6" s="9" t="str">
        <f t="shared" ref="BY6" si="163">LEFT(TEXT(BY5,"ddd"),1)</f>
        <v>d</v>
      </c>
      <c r="BZ6" s="9" t="str">
        <f t="shared" ref="BZ6" si="164">LEFT(TEXT(BZ5,"ddd"),1)</f>
        <v>l</v>
      </c>
      <c r="CA6" s="9" t="str">
        <f t="shared" ref="CA6" si="165">LEFT(TEXT(CA5,"ddd"),1)</f>
        <v>m</v>
      </c>
      <c r="CB6" s="9" t="str">
        <f t="shared" ref="CB6" si="166">LEFT(TEXT(CB5,"ddd"),1)</f>
        <v>m</v>
      </c>
      <c r="CC6" s="9" t="str">
        <f t="shared" ref="CC6" si="167">LEFT(TEXT(CC5,"ddd"),1)</f>
        <v>j</v>
      </c>
      <c r="CD6" s="9" t="str">
        <f t="shared" ref="CD6" si="168">LEFT(TEXT(CD5,"ddd"),1)</f>
        <v>v</v>
      </c>
      <c r="CE6" s="9" t="str">
        <f t="shared" ref="CE6" si="169">LEFT(TEXT(CE5,"ddd"),1)</f>
        <v>s</v>
      </c>
      <c r="CF6" s="9" t="str">
        <f t="shared" ref="CF6" si="170">LEFT(TEXT(CF5,"ddd"),1)</f>
        <v>d</v>
      </c>
      <c r="CG6" s="9" t="str">
        <f t="shared" ref="CG6" si="171">LEFT(TEXT(CG5,"ddd"),1)</f>
        <v>l</v>
      </c>
      <c r="CH6" s="9" t="str">
        <f t="shared" ref="CH6" si="172">LEFT(TEXT(CH5,"ddd"),1)</f>
        <v>m</v>
      </c>
      <c r="CI6" s="9" t="str">
        <f t="shared" ref="CI6" si="173">LEFT(TEXT(CI5,"ddd"),1)</f>
        <v>m</v>
      </c>
      <c r="CJ6" s="9" t="str">
        <f t="shared" ref="CJ6" si="174">LEFT(TEXT(CJ5,"ddd"),1)</f>
        <v>j</v>
      </c>
      <c r="CK6" s="9" t="str">
        <f t="shared" ref="CK6" si="175">LEFT(TEXT(CK5,"ddd"),1)</f>
        <v>v</v>
      </c>
      <c r="CL6" s="9" t="str">
        <f t="shared" ref="CL6" si="176">LEFT(TEXT(CL5,"ddd"),1)</f>
        <v>s</v>
      </c>
      <c r="CM6" s="9" t="str">
        <f t="shared" ref="CM6" si="177">LEFT(TEXT(CM5,"ddd"),1)</f>
        <v>d</v>
      </c>
      <c r="CN6" s="9" t="str">
        <f t="shared" ref="CN6" si="178">LEFT(TEXT(CN5,"ddd"),1)</f>
        <v>l</v>
      </c>
      <c r="CO6" s="9" t="str">
        <f t="shared" ref="CO6" si="179">LEFT(TEXT(CO5,"ddd"),1)</f>
        <v>m</v>
      </c>
      <c r="CP6" s="9" t="str">
        <f t="shared" ref="CP6" si="180">LEFT(TEXT(CP5,"ddd"),1)</f>
        <v>m</v>
      </c>
      <c r="CQ6" s="9" t="str">
        <f t="shared" ref="CQ6" si="181">LEFT(TEXT(CQ5,"ddd"),1)</f>
        <v>j</v>
      </c>
      <c r="CR6" s="9" t="str">
        <f t="shared" ref="CR6" si="182">LEFT(TEXT(CR5,"ddd"),1)</f>
        <v>v</v>
      </c>
      <c r="CS6" s="9" t="str">
        <f t="shared" ref="CS6" si="183">LEFT(TEXT(CS5,"ddd"),1)</f>
        <v>s</v>
      </c>
      <c r="CT6" s="9" t="str">
        <f t="shared" ref="CT6" si="184">LEFT(TEXT(CT5,"ddd"),1)</f>
        <v>d</v>
      </c>
      <c r="CU6" s="9" t="str">
        <f t="shared" ref="CU6" si="185">LEFT(TEXT(CU5,"ddd"),1)</f>
        <v>l</v>
      </c>
      <c r="CV6" s="9" t="str">
        <f t="shared" ref="CV6" si="186">LEFT(TEXT(CV5,"ddd"),1)</f>
        <v>m</v>
      </c>
      <c r="CW6" s="9" t="str">
        <f t="shared" ref="CW6" si="187">LEFT(TEXT(CW5,"ddd"),1)</f>
        <v>m</v>
      </c>
      <c r="CX6" s="9" t="str">
        <f t="shared" ref="CX6" si="188">LEFT(TEXT(CX5,"ddd"),1)</f>
        <v>j</v>
      </c>
      <c r="CY6" s="9" t="str">
        <f t="shared" ref="CY6" si="189">LEFT(TEXT(CY5,"ddd"),1)</f>
        <v>v</v>
      </c>
      <c r="CZ6" s="9" t="str">
        <f t="shared" ref="CZ6" si="190">LEFT(TEXT(CZ5,"ddd"),1)</f>
        <v>s</v>
      </c>
      <c r="DA6" s="9" t="str">
        <f t="shared" ref="DA6" si="191">LEFT(TEXT(DA5,"ddd"),1)</f>
        <v>d</v>
      </c>
      <c r="DB6" s="9" t="str">
        <f t="shared" ref="DB6" si="192">LEFT(TEXT(DB5,"ddd"),1)</f>
        <v>l</v>
      </c>
      <c r="DC6" s="9" t="str">
        <f t="shared" ref="DC6" si="193">LEFT(TEXT(DC5,"ddd"),1)</f>
        <v>m</v>
      </c>
      <c r="DD6" s="9" t="str">
        <f t="shared" ref="DD6" si="194">LEFT(TEXT(DD5,"ddd"),1)</f>
        <v>m</v>
      </c>
      <c r="DE6" s="9" t="str">
        <f t="shared" ref="DE6" si="195">LEFT(TEXT(DE5,"ddd"),1)</f>
        <v>j</v>
      </c>
      <c r="DF6" s="9" t="str">
        <f t="shared" ref="DF6" si="196">LEFT(TEXT(DF5,"ddd"),1)</f>
        <v>v</v>
      </c>
      <c r="DG6" s="9" t="str">
        <f t="shared" ref="DG6" si="197">LEFT(TEXT(DG5,"ddd"),1)</f>
        <v>s</v>
      </c>
      <c r="DH6" s="9" t="str">
        <f t="shared" ref="DH6" si="198">LEFT(TEXT(DH5,"ddd"),1)</f>
        <v>d</v>
      </c>
      <c r="DI6" s="9" t="str">
        <f t="shared" ref="DI6" si="199">LEFT(TEXT(DI5,"ddd"),1)</f>
        <v>l</v>
      </c>
      <c r="DJ6" s="9" t="str">
        <f t="shared" ref="DJ6" si="200">LEFT(TEXT(DJ5,"ddd"),1)</f>
        <v>m</v>
      </c>
      <c r="DK6" s="9" t="str">
        <f t="shared" ref="DK6" si="201">LEFT(TEXT(DK5,"ddd"),1)</f>
        <v>m</v>
      </c>
      <c r="DL6" s="9" t="str">
        <f t="shared" ref="DL6" si="202">LEFT(TEXT(DL5,"ddd"),1)</f>
        <v>j</v>
      </c>
      <c r="DM6" s="9" t="str">
        <f t="shared" ref="DM6" si="203">LEFT(TEXT(DM5,"ddd"),1)</f>
        <v>v</v>
      </c>
      <c r="DN6" s="9" t="str">
        <f t="shared" ref="DN6" si="204">LEFT(TEXT(DN5,"ddd"),1)</f>
        <v>s</v>
      </c>
      <c r="DO6" s="9" t="str">
        <f t="shared" ref="DO6" si="205">LEFT(TEXT(DO5,"ddd"),1)</f>
        <v>d</v>
      </c>
      <c r="DP6" s="9" t="str">
        <f t="shared" ref="DP6" si="206">LEFT(TEXT(DP5,"ddd"),1)</f>
        <v>l</v>
      </c>
      <c r="DQ6" s="9" t="str">
        <f t="shared" ref="DQ6" si="207">LEFT(TEXT(DQ5,"ddd"),1)</f>
        <v>m</v>
      </c>
      <c r="DR6" s="9" t="str">
        <f t="shared" ref="DR6" si="208">LEFT(TEXT(DR5,"ddd"),1)</f>
        <v>m</v>
      </c>
      <c r="DS6" s="9" t="str">
        <f t="shared" ref="DS6" si="209">LEFT(TEXT(DS5,"ddd"),1)</f>
        <v>j</v>
      </c>
      <c r="DT6" s="9" t="str">
        <f t="shared" ref="DT6" si="210">LEFT(TEXT(DT5,"ddd"),1)</f>
        <v>v</v>
      </c>
      <c r="DU6" s="9" t="str">
        <f t="shared" ref="DU6" si="211">LEFT(TEXT(DU5,"ddd"),1)</f>
        <v>s</v>
      </c>
      <c r="DV6" s="9" t="str">
        <f t="shared" ref="DV6" si="212">LEFT(TEXT(DV5,"ddd"),1)</f>
        <v>d</v>
      </c>
      <c r="DW6" s="9" t="str">
        <f t="shared" ref="DW6" si="213">LEFT(TEXT(DW5,"ddd"),1)</f>
        <v>l</v>
      </c>
      <c r="DX6" s="9" t="str">
        <f t="shared" ref="DX6" si="214">LEFT(TEXT(DX5,"ddd"),1)</f>
        <v>m</v>
      </c>
      <c r="DY6" s="9" t="str">
        <f t="shared" ref="DY6" si="215">LEFT(TEXT(DY5,"ddd"),1)</f>
        <v>m</v>
      </c>
      <c r="DZ6" s="9" t="str">
        <f t="shared" ref="DZ6" si="216">LEFT(TEXT(DZ5,"ddd"),1)</f>
        <v>j</v>
      </c>
      <c r="EA6" s="9" t="str">
        <f t="shared" ref="EA6" si="217">LEFT(TEXT(EA5,"ddd"),1)</f>
        <v>v</v>
      </c>
      <c r="EB6" s="9" t="str">
        <f t="shared" ref="EB6" si="218">LEFT(TEXT(EB5,"ddd"),1)</f>
        <v>s</v>
      </c>
      <c r="EC6" s="9" t="str">
        <f t="shared" ref="EC6" si="219">LEFT(TEXT(EC5,"ddd"),1)</f>
        <v>d</v>
      </c>
      <c r="ED6" s="9" t="str">
        <f t="shared" ref="ED6" si="220">LEFT(TEXT(ED5,"ddd"),1)</f>
        <v>l</v>
      </c>
      <c r="EE6" s="9" t="str">
        <f t="shared" ref="EE6" si="221">LEFT(TEXT(EE5,"ddd"),1)</f>
        <v>m</v>
      </c>
      <c r="EF6" s="9" t="str">
        <f t="shared" ref="EF6" si="222">LEFT(TEXT(EF5,"ddd"),1)</f>
        <v>m</v>
      </c>
      <c r="EG6" s="9" t="str">
        <f t="shared" ref="EG6" si="223">LEFT(TEXT(EG5,"ddd"),1)</f>
        <v>j</v>
      </c>
      <c r="EH6" s="9" t="str">
        <f t="shared" ref="EH6" si="224">LEFT(TEXT(EH5,"ddd"),1)</f>
        <v>v</v>
      </c>
      <c r="EI6" s="9" t="str">
        <f t="shared" ref="EI6" si="225">LEFT(TEXT(EI5,"ddd"),1)</f>
        <v>s</v>
      </c>
      <c r="EJ6" s="9" t="str">
        <f t="shared" ref="EJ6" si="226">LEFT(TEXT(EJ5,"ddd"),1)</f>
        <v>d</v>
      </c>
      <c r="EK6" s="9" t="str">
        <f t="shared" ref="EK6" si="227">LEFT(TEXT(EK5,"ddd"),1)</f>
        <v>l</v>
      </c>
      <c r="EL6" s="9" t="str">
        <f t="shared" ref="EL6" si="228">LEFT(TEXT(EL5,"ddd"),1)</f>
        <v>m</v>
      </c>
      <c r="EM6" s="9" t="str">
        <f t="shared" ref="EM6" si="229">LEFT(TEXT(EM5,"ddd"),1)</f>
        <v>m</v>
      </c>
      <c r="EN6" s="9" t="str">
        <f t="shared" ref="EN6" si="230">LEFT(TEXT(EN5,"ddd"),1)</f>
        <v>j</v>
      </c>
      <c r="EO6" s="9" t="str">
        <f t="shared" ref="EO6" si="231">LEFT(TEXT(EO5,"ddd"),1)</f>
        <v>v</v>
      </c>
      <c r="EP6" s="9" t="str">
        <f t="shared" ref="EP6" si="232">LEFT(TEXT(EP5,"ddd"),1)</f>
        <v>s</v>
      </c>
      <c r="EQ6" s="9" t="str">
        <f t="shared" ref="EQ6" si="233">LEFT(TEXT(EQ5,"ddd"),1)</f>
        <v>d</v>
      </c>
      <c r="ER6" s="9" t="str">
        <f t="shared" ref="ER6" si="234">LEFT(TEXT(ER5,"ddd"),1)</f>
        <v>l</v>
      </c>
      <c r="ES6" s="9" t="str">
        <f t="shared" ref="ES6" si="235">LEFT(TEXT(ES5,"ddd"),1)</f>
        <v>m</v>
      </c>
      <c r="ET6" s="9" t="str">
        <f t="shared" ref="ET6" si="236">LEFT(TEXT(ET5,"ddd"),1)</f>
        <v>m</v>
      </c>
      <c r="EU6" s="9" t="str">
        <f t="shared" ref="EU6" si="237">LEFT(TEXT(EU5,"ddd"),1)</f>
        <v>j</v>
      </c>
      <c r="EV6" s="9" t="str">
        <f t="shared" ref="EV6" si="238">LEFT(TEXT(EV5,"ddd"),1)</f>
        <v>v</v>
      </c>
      <c r="EW6" s="9" t="str">
        <f t="shared" ref="EW6" si="239">LEFT(TEXT(EW5,"ddd"),1)</f>
        <v>s</v>
      </c>
      <c r="EX6" s="9" t="str">
        <f t="shared" ref="EX6" si="240">LEFT(TEXT(EX5,"ddd"),1)</f>
        <v>d</v>
      </c>
      <c r="EY6" s="9" t="str">
        <f t="shared" ref="EY6" si="241">LEFT(TEXT(EY5,"ddd"),1)</f>
        <v>l</v>
      </c>
      <c r="EZ6" s="9" t="str">
        <f t="shared" ref="EZ6" si="242">LEFT(TEXT(EZ5,"ddd"),1)</f>
        <v>m</v>
      </c>
      <c r="FA6" s="9" t="str">
        <f t="shared" ref="FA6" si="243">LEFT(TEXT(FA5,"ddd"),1)</f>
        <v>m</v>
      </c>
      <c r="FB6" s="9" t="str">
        <f t="shared" ref="FB6" si="244">LEFT(TEXT(FB5,"ddd"),1)</f>
        <v>j</v>
      </c>
      <c r="FC6" s="9" t="str">
        <f t="shared" ref="FC6" si="245">LEFT(TEXT(FC5,"ddd"),1)</f>
        <v>v</v>
      </c>
      <c r="FD6" s="9" t="str">
        <f t="shared" ref="FD6" si="246">LEFT(TEXT(FD5,"ddd"),1)</f>
        <v>s</v>
      </c>
      <c r="FE6" s="9" t="str">
        <f t="shared" ref="FE6" si="247">LEFT(TEXT(FE5,"ddd"),1)</f>
        <v>d</v>
      </c>
      <c r="FF6" s="9" t="str">
        <f t="shared" ref="FF6" si="248">LEFT(TEXT(FF5,"ddd"),1)</f>
        <v>l</v>
      </c>
      <c r="FG6" s="9" t="str">
        <f t="shared" ref="FG6" si="249">LEFT(TEXT(FG5,"ddd"),1)</f>
        <v>m</v>
      </c>
      <c r="FH6" s="9" t="str">
        <f t="shared" ref="FH6" si="250">LEFT(TEXT(FH5,"ddd"),1)</f>
        <v>m</v>
      </c>
      <c r="FI6" s="9" t="str">
        <f t="shared" ref="FI6" si="251">LEFT(TEXT(FI5,"ddd"),1)</f>
        <v>j</v>
      </c>
      <c r="FJ6" s="9" t="str">
        <f t="shared" ref="FJ6" si="252">LEFT(TEXT(FJ5,"ddd"),1)</f>
        <v>v</v>
      </c>
      <c r="FK6" s="9" t="str">
        <f t="shared" ref="FK6" si="253">LEFT(TEXT(FK5,"ddd"),1)</f>
        <v>s</v>
      </c>
      <c r="FL6" s="9" t="str">
        <f t="shared" ref="FL6" si="254">LEFT(TEXT(FL5,"ddd"),1)</f>
        <v>d</v>
      </c>
      <c r="FM6" s="9" t="str">
        <f t="shared" ref="FM6" si="255">LEFT(TEXT(FM5,"ddd"),1)</f>
        <v>l</v>
      </c>
      <c r="FN6" s="9" t="str">
        <f t="shared" ref="FN6" si="256">LEFT(TEXT(FN5,"ddd"),1)</f>
        <v>m</v>
      </c>
      <c r="FO6" s="9" t="str">
        <f t="shared" ref="FO6" si="257">LEFT(TEXT(FO5,"ddd"),1)</f>
        <v>m</v>
      </c>
      <c r="FP6" s="9" t="str">
        <f t="shared" ref="FP6" si="258">LEFT(TEXT(FP5,"ddd"),1)</f>
        <v>j</v>
      </c>
      <c r="FQ6" s="9" t="str">
        <f t="shared" ref="FQ6" si="259">LEFT(TEXT(FQ5,"ddd"),1)</f>
        <v>v</v>
      </c>
      <c r="FR6" s="9" t="str">
        <f t="shared" ref="FR6" si="260">LEFT(TEXT(FR5,"ddd"),1)</f>
        <v>s</v>
      </c>
      <c r="FS6" s="9" t="str">
        <f t="shared" ref="FS6" si="261">LEFT(TEXT(FS5,"ddd"),1)</f>
        <v>d</v>
      </c>
      <c r="FT6" s="9" t="str">
        <f t="shared" ref="FT6" si="262">LEFT(TEXT(FT5,"ddd"),1)</f>
        <v>l</v>
      </c>
      <c r="FU6" s="9" t="str">
        <f t="shared" ref="FU6" si="263">LEFT(TEXT(FU5,"ddd"),1)</f>
        <v>m</v>
      </c>
      <c r="FV6" s="9" t="str">
        <f t="shared" ref="FV6" si="264">LEFT(TEXT(FV5,"ddd"),1)</f>
        <v>m</v>
      </c>
      <c r="FW6" s="9" t="str">
        <f t="shared" ref="FW6" si="265">LEFT(TEXT(FW5,"ddd"),1)</f>
        <v>j</v>
      </c>
      <c r="FX6" s="9" t="str">
        <f t="shared" ref="FX6" si="266">LEFT(TEXT(FX5,"ddd"),1)</f>
        <v>v</v>
      </c>
      <c r="FY6" s="9" t="str">
        <f t="shared" ref="FY6" si="267">LEFT(TEXT(FY5,"ddd"),1)</f>
        <v>s</v>
      </c>
      <c r="FZ6" s="9" t="str">
        <f t="shared" ref="FZ6:GM19" si="268">LEFT(TEXT(FZ5,"ddd"),1)</f>
        <v>d</v>
      </c>
      <c r="GA6" s="9" t="str">
        <f t="shared" si="268"/>
        <v>l</v>
      </c>
      <c r="GB6" s="9" t="str">
        <f t="shared" si="268"/>
        <v>m</v>
      </c>
      <c r="GC6" s="9" t="str">
        <f t="shared" si="268"/>
        <v>m</v>
      </c>
      <c r="GD6" s="9" t="str">
        <f t="shared" si="268"/>
        <v>j</v>
      </c>
      <c r="GE6" s="9" t="str">
        <f t="shared" si="268"/>
        <v>v</v>
      </c>
      <c r="GF6" s="9" t="str">
        <f t="shared" si="268"/>
        <v>s</v>
      </c>
      <c r="GG6" s="9" t="str">
        <f t="shared" si="268"/>
        <v>d</v>
      </c>
      <c r="GH6" s="9" t="str">
        <f t="shared" si="268"/>
        <v>l</v>
      </c>
      <c r="GI6" s="9" t="str">
        <f t="shared" si="268"/>
        <v>m</v>
      </c>
      <c r="GJ6" s="9" t="str">
        <f t="shared" si="268"/>
        <v>m</v>
      </c>
      <c r="GK6" s="9" t="str">
        <f t="shared" si="268"/>
        <v>j</v>
      </c>
      <c r="GL6" s="9" t="str">
        <f t="shared" si="268"/>
        <v>v</v>
      </c>
      <c r="GM6" s="9" t="str">
        <f t="shared" si="268"/>
        <v>s</v>
      </c>
    </row>
    <row r="7" spans="1:196" ht="30" hidden="1" customHeight="1" thickBot="1" x14ac:dyDescent="0.35">
      <c r="A7" s="37" t="s">
        <v>6</v>
      </c>
      <c r="D7"/>
      <c r="G7" t="str">
        <f>IF(OR(ISBLANK(task_start),ISBLANK(task_end)),"",task_end-task_start+1)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1:196" s="2" customFormat="1" ht="30" customHeight="1" thickBot="1" x14ac:dyDescent="0.35">
      <c r="A8" s="38" t="s">
        <v>7</v>
      </c>
      <c r="B8" s="11" t="s">
        <v>34</v>
      </c>
      <c r="C8" s="12">
        <v>1</v>
      </c>
      <c r="D8" s="51">
        <v>45644</v>
      </c>
      <c r="E8" s="52">
        <v>45812</v>
      </c>
      <c r="F8" s="10"/>
      <c r="G8" s="10">
        <f t="shared" ref="G8:G52" si="269">IF(OR(ISBLANK(task_start),ISBLANK(task_end)),"",task_end-task_start+1)</f>
        <v>169</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69"/>
      <c r="EA8" s="69"/>
      <c r="EB8" s="69"/>
      <c r="EC8" s="69"/>
      <c r="ED8" s="69"/>
      <c r="EE8" s="69"/>
      <c r="EF8" s="69"/>
      <c r="EG8" s="69"/>
      <c r="EH8" s="69"/>
      <c r="EI8" s="69"/>
      <c r="EJ8" s="69"/>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row>
    <row r="9" spans="1:196" s="2" customFormat="1" ht="30" customHeight="1" thickBot="1" x14ac:dyDescent="0.35">
      <c r="A9" s="38" t="s">
        <v>8</v>
      </c>
      <c r="B9" s="43" t="s">
        <v>35</v>
      </c>
      <c r="C9" s="12">
        <v>1</v>
      </c>
      <c r="D9" s="65">
        <f>Inicio_del_proyecto</f>
        <v>45644</v>
      </c>
      <c r="E9" s="65">
        <f>D9</f>
        <v>45644</v>
      </c>
      <c r="F9" s="10"/>
      <c r="G9" s="10">
        <f t="shared" si="269"/>
        <v>1</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69"/>
      <c r="EA9" s="69"/>
      <c r="EB9" s="69"/>
      <c r="EC9" s="69"/>
      <c r="ED9" s="69"/>
      <c r="EE9" s="69"/>
      <c r="EF9" s="69"/>
      <c r="EG9" s="69"/>
      <c r="EH9" s="69"/>
      <c r="EI9" s="69"/>
      <c r="EJ9" s="69"/>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row>
    <row r="10" spans="1:196" s="2" customFormat="1" ht="30" customHeight="1" thickBot="1" x14ac:dyDescent="0.35">
      <c r="A10" s="38" t="s">
        <v>9</v>
      </c>
      <c r="B10" s="43" t="s">
        <v>71</v>
      </c>
      <c r="C10" s="12">
        <v>1</v>
      </c>
      <c r="D10" s="65">
        <f>E9+7</f>
        <v>45651</v>
      </c>
      <c r="E10" s="65">
        <f>D10</f>
        <v>45651</v>
      </c>
      <c r="F10" s="10"/>
      <c r="G10" s="10">
        <f t="shared" si="269"/>
        <v>1</v>
      </c>
      <c r="H10" s="23"/>
      <c r="I10" s="23"/>
      <c r="J10" s="23"/>
      <c r="K10" s="23"/>
      <c r="L10" s="23"/>
      <c r="M10" s="23"/>
      <c r="N10" s="23"/>
      <c r="O10" s="23"/>
      <c r="P10" s="23"/>
      <c r="Q10" s="23"/>
      <c r="R10" s="23"/>
      <c r="S10" s="23"/>
      <c r="T10" s="24"/>
      <c r="U10" s="24"/>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69"/>
      <c r="EA10" s="69"/>
      <c r="EB10" s="69"/>
      <c r="EC10" s="69"/>
      <c r="ED10" s="69"/>
      <c r="EE10" s="69"/>
      <c r="EF10" s="69"/>
      <c r="EG10" s="69"/>
      <c r="EH10" s="69"/>
      <c r="EI10" s="69"/>
      <c r="EJ10" s="69"/>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row>
    <row r="11" spans="1:196" s="2" customFormat="1" ht="30" customHeight="1" thickBot="1" x14ac:dyDescent="0.35">
      <c r="A11" s="37"/>
      <c r="B11" s="43" t="s">
        <v>36</v>
      </c>
      <c r="C11" s="12">
        <v>1</v>
      </c>
      <c r="D11" s="65">
        <f t="shared" ref="D11:D12" si="270">E10+7</f>
        <v>45658</v>
      </c>
      <c r="E11" s="65">
        <f t="shared" ref="E11:E29" si="271">D11</f>
        <v>45658</v>
      </c>
      <c r="F11" s="10"/>
      <c r="G11" s="10">
        <f t="shared" si="269"/>
        <v>1</v>
      </c>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69"/>
      <c r="EA11" s="69"/>
      <c r="EB11" s="69"/>
      <c r="EC11" s="69"/>
      <c r="ED11" s="69"/>
      <c r="EE11" s="69"/>
      <c r="EF11" s="69"/>
      <c r="EG11" s="69"/>
      <c r="EH11" s="69"/>
      <c r="EI11" s="69"/>
      <c r="EJ11" s="69"/>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row>
    <row r="12" spans="1:196" s="2" customFormat="1" ht="30" customHeight="1" thickBot="1" x14ac:dyDescent="0.35">
      <c r="A12" s="37"/>
      <c r="B12" s="43" t="s">
        <v>70</v>
      </c>
      <c r="C12" s="12">
        <v>1</v>
      </c>
      <c r="D12" s="65">
        <f t="shared" si="270"/>
        <v>45665</v>
      </c>
      <c r="E12" s="65">
        <f t="shared" si="271"/>
        <v>45665</v>
      </c>
      <c r="F12" s="10"/>
      <c r="G12" s="10">
        <f t="shared" si="269"/>
        <v>1</v>
      </c>
      <c r="H12" s="23"/>
      <c r="I12" s="23"/>
      <c r="J12" s="23"/>
      <c r="K12" s="23"/>
      <c r="L12" s="23"/>
      <c r="M12" s="23"/>
      <c r="N12" s="23"/>
      <c r="O12" s="23"/>
      <c r="P12" s="23"/>
      <c r="Q12" s="23"/>
      <c r="R12" s="23"/>
      <c r="S12" s="23"/>
      <c r="T12" s="23"/>
      <c r="U12" s="23"/>
      <c r="V12" s="23"/>
      <c r="W12" s="23"/>
      <c r="X12" s="24"/>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69"/>
      <c r="EA12" s="69"/>
      <c r="EB12" s="69"/>
      <c r="EC12" s="69"/>
      <c r="ED12" s="69"/>
      <c r="EE12" s="69"/>
      <c r="EF12" s="69"/>
      <c r="EG12" s="69"/>
      <c r="EH12" s="69"/>
      <c r="EI12" s="69"/>
      <c r="EJ12" s="69"/>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5"/>
      <c r="GB12" s="25"/>
      <c r="GC12" s="25"/>
      <c r="GD12" s="25"/>
      <c r="GE12" s="25"/>
      <c r="GF12" s="25"/>
      <c r="GG12" s="25"/>
      <c r="GH12" s="25"/>
      <c r="GI12" s="25"/>
      <c r="GJ12" s="25"/>
      <c r="GK12" s="25"/>
      <c r="GL12" s="25"/>
      <c r="GM12" s="25"/>
    </row>
    <row r="13" spans="1:196" s="2" customFormat="1" ht="30" customHeight="1" thickBot="1" x14ac:dyDescent="0.35">
      <c r="A13" s="37"/>
      <c r="B13" s="43" t="s">
        <v>37</v>
      </c>
      <c r="C13" s="12">
        <v>1</v>
      </c>
      <c r="D13" s="65">
        <f>E12+7</f>
        <v>45672</v>
      </c>
      <c r="E13" s="65">
        <f t="shared" si="271"/>
        <v>45672</v>
      </c>
      <c r="F13" s="10"/>
      <c r="G13" s="10">
        <f t="shared" si="269"/>
        <v>1</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69"/>
      <c r="EA13" s="69"/>
      <c r="EB13" s="69"/>
      <c r="EC13" s="69"/>
      <c r="ED13" s="69"/>
      <c r="EE13" s="69"/>
      <c r="EF13" s="69"/>
      <c r="EG13" s="69"/>
      <c r="EH13" s="69"/>
      <c r="EI13" s="69"/>
      <c r="EJ13" s="69"/>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5"/>
      <c r="GB13" s="25"/>
      <c r="GC13" s="25"/>
      <c r="GD13" s="25"/>
      <c r="GE13" s="25"/>
      <c r="GF13" s="25"/>
      <c r="GG13" s="25"/>
      <c r="GH13" s="25"/>
      <c r="GI13" s="25"/>
      <c r="GJ13" s="25"/>
      <c r="GK13" s="25"/>
      <c r="GL13" s="25"/>
      <c r="GM13" s="25"/>
    </row>
    <row r="14" spans="1:196" s="2" customFormat="1" ht="30" customHeight="1" thickBot="1" x14ac:dyDescent="0.35">
      <c r="A14" s="37"/>
      <c r="B14" s="43" t="s">
        <v>38</v>
      </c>
      <c r="C14" s="12">
        <v>1</v>
      </c>
      <c r="D14" s="65">
        <f t="shared" ref="D14:D28" si="272">E13+7</f>
        <v>45679</v>
      </c>
      <c r="E14" s="65">
        <f t="shared" si="271"/>
        <v>45679</v>
      </c>
      <c r="F14" s="10"/>
      <c r="G14" s="10"/>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69"/>
      <c r="EA14" s="69"/>
      <c r="EB14" s="69"/>
      <c r="EC14" s="69"/>
      <c r="ED14" s="69"/>
      <c r="EE14" s="69"/>
      <c r="EF14" s="69"/>
      <c r="EG14" s="69"/>
      <c r="EH14" s="69"/>
      <c r="EI14" s="69"/>
      <c r="EJ14" s="69"/>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5"/>
      <c r="GB14" s="25"/>
      <c r="GC14" s="25"/>
      <c r="GD14" s="25"/>
      <c r="GE14" s="25"/>
      <c r="GF14" s="25"/>
      <c r="GG14" s="25"/>
      <c r="GH14" s="25"/>
      <c r="GI14" s="25"/>
      <c r="GJ14" s="25"/>
      <c r="GK14" s="25"/>
      <c r="GL14" s="25"/>
      <c r="GM14" s="25"/>
    </row>
    <row r="15" spans="1:196" s="2" customFormat="1" ht="30" customHeight="1" thickBot="1" x14ac:dyDescent="0.35">
      <c r="A15" s="37"/>
      <c r="B15" s="43" t="s">
        <v>39</v>
      </c>
      <c r="C15" s="12">
        <v>1</v>
      </c>
      <c r="D15" s="65">
        <f t="shared" si="272"/>
        <v>45686</v>
      </c>
      <c r="E15" s="65">
        <f t="shared" si="271"/>
        <v>45686</v>
      </c>
      <c r="F15" s="10"/>
      <c r="G15" s="10"/>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69"/>
      <c r="EA15" s="69"/>
      <c r="EB15" s="69"/>
      <c r="EC15" s="69"/>
      <c r="ED15" s="69"/>
      <c r="EE15" s="69"/>
      <c r="EF15" s="69"/>
      <c r="EG15" s="69"/>
      <c r="EH15" s="69"/>
      <c r="EI15" s="69"/>
      <c r="EJ15" s="69"/>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5"/>
      <c r="GB15" s="25"/>
      <c r="GC15" s="25"/>
      <c r="GD15" s="25"/>
      <c r="GE15" s="25"/>
      <c r="GF15" s="25"/>
      <c r="GG15" s="25"/>
      <c r="GH15" s="25"/>
      <c r="GI15" s="25"/>
      <c r="GJ15" s="25"/>
      <c r="GK15" s="25"/>
      <c r="GL15" s="25"/>
      <c r="GM15" s="25"/>
    </row>
    <row r="16" spans="1:196" s="2" customFormat="1" ht="30" customHeight="1" thickBot="1" x14ac:dyDescent="0.35">
      <c r="A16" s="37"/>
      <c r="B16" s="43" t="s">
        <v>40</v>
      </c>
      <c r="C16" s="12">
        <v>1</v>
      </c>
      <c r="D16" s="65">
        <f t="shared" si="272"/>
        <v>45693</v>
      </c>
      <c r="E16" s="65">
        <f t="shared" si="271"/>
        <v>45693</v>
      </c>
      <c r="F16" s="10"/>
      <c r="G16" s="10"/>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69"/>
      <c r="EA16" s="69"/>
      <c r="EB16" s="69"/>
      <c r="EC16" s="69"/>
      <c r="ED16" s="69"/>
      <c r="EE16" s="69"/>
      <c r="EF16" s="69"/>
      <c r="EG16" s="69"/>
      <c r="EH16" s="69"/>
      <c r="EI16" s="69"/>
      <c r="EJ16" s="69"/>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5"/>
      <c r="GB16" s="25"/>
      <c r="GC16" s="25"/>
      <c r="GD16" s="25"/>
      <c r="GE16" s="25"/>
      <c r="GF16" s="25"/>
      <c r="GG16" s="25"/>
      <c r="GH16" s="25"/>
      <c r="GI16" s="25"/>
      <c r="GJ16" s="25"/>
      <c r="GK16" s="25"/>
      <c r="GL16" s="25"/>
      <c r="GM16" s="25"/>
    </row>
    <row r="17" spans="1:195" s="2" customFormat="1" ht="30" customHeight="1" thickBot="1" x14ac:dyDescent="0.35">
      <c r="A17" s="37"/>
      <c r="B17" s="43" t="s">
        <v>41</v>
      </c>
      <c r="C17" s="12">
        <v>1</v>
      </c>
      <c r="D17" s="65">
        <f t="shared" si="272"/>
        <v>45700</v>
      </c>
      <c r="E17" s="65">
        <f t="shared" si="271"/>
        <v>45700</v>
      </c>
      <c r="F17" s="10"/>
      <c r="G17" s="10"/>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69"/>
      <c r="EA17" s="69"/>
      <c r="EB17" s="69"/>
      <c r="EC17" s="69"/>
      <c r="ED17" s="69"/>
      <c r="EE17" s="69"/>
      <c r="EF17" s="69"/>
      <c r="EG17" s="69"/>
      <c r="EH17" s="69"/>
      <c r="EI17" s="69"/>
      <c r="EJ17" s="69"/>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5"/>
      <c r="GB17" s="25"/>
      <c r="GC17" s="25"/>
      <c r="GD17" s="25"/>
      <c r="GE17" s="25"/>
      <c r="GF17" s="25"/>
      <c r="GG17" s="25"/>
      <c r="GH17" s="25"/>
      <c r="GI17" s="25"/>
      <c r="GJ17" s="25"/>
      <c r="GK17" s="25"/>
      <c r="GL17" s="25"/>
      <c r="GM17" s="25"/>
    </row>
    <row r="18" spans="1:195" s="2" customFormat="1" ht="30" customHeight="1" thickBot="1" x14ac:dyDescent="0.35">
      <c r="A18" s="37"/>
      <c r="B18" s="43" t="s">
        <v>42</v>
      </c>
      <c r="C18" s="12">
        <v>1</v>
      </c>
      <c r="D18" s="65">
        <f t="shared" si="272"/>
        <v>45707</v>
      </c>
      <c r="E18" s="65">
        <f t="shared" si="271"/>
        <v>45707</v>
      </c>
      <c r="F18" s="10"/>
      <c r="G18" s="10"/>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69"/>
      <c r="EA18" s="69"/>
      <c r="EB18" s="69"/>
      <c r="EC18" s="69"/>
      <c r="ED18" s="69"/>
      <c r="EE18" s="69"/>
      <c r="EF18" s="69"/>
      <c r="EG18" s="69"/>
      <c r="EH18" s="69"/>
      <c r="EI18" s="69"/>
      <c r="EJ18" s="69"/>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5"/>
      <c r="GB18" s="25"/>
      <c r="GC18" s="25"/>
      <c r="GD18" s="25"/>
      <c r="GE18" s="25"/>
      <c r="GF18" s="25"/>
      <c r="GG18" s="25"/>
      <c r="GH18" s="25"/>
      <c r="GI18" s="25"/>
      <c r="GJ18" s="25"/>
      <c r="GK18" s="25"/>
      <c r="GL18" s="25"/>
      <c r="GM18" s="25"/>
    </row>
    <row r="19" spans="1:195" s="2" customFormat="1" ht="30" customHeight="1" thickBot="1" x14ac:dyDescent="0.35">
      <c r="A19" s="37"/>
      <c r="B19" s="43" t="s">
        <v>43</v>
      </c>
      <c r="C19" s="12">
        <v>1</v>
      </c>
      <c r="D19" s="65">
        <f t="shared" si="272"/>
        <v>45714</v>
      </c>
      <c r="E19" s="65">
        <f t="shared" si="271"/>
        <v>45714</v>
      </c>
      <c r="F19" s="10"/>
      <c r="G19" s="10"/>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69"/>
      <c r="EA19" s="69"/>
      <c r="EB19" s="69"/>
      <c r="EC19" s="69"/>
      <c r="ED19" s="69"/>
      <c r="EE19" s="69"/>
      <c r="EF19" s="69"/>
      <c r="EG19" s="69"/>
      <c r="EH19" s="69"/>
      <c r="EI19" s="69"/>
      <c r="EJ19" s="69"/>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5"/>
      <c r="GB19" s="25"/>
      <c r="GC19" s="25"/>
      <c r="GD19" s="25"/>
      <c r="GE19" s="25"/>
      <c r="GF19" s="25"/>
      <c r="GG19" s="25"/>
      <c r="GH19" s="25"/>
      <c r="GI19" s="25"/>
      <c r="GJ19" s="25"/>
      <c r="GK19" s="25"/>
      <c r="GL19" s="25"/>
      <c r="GM19" s="25"/>
    </row>
    <row r="20" spans="1:195" s="2" customFormat="1" ht="30" customHeight="1" thickBot="1" x14ac:dyDescent="0.35">
      <c r="A20" s="37"/>
      <c r="B20" s="43" t="s">
        <v>44</v>
      </c>
      <c r="C20" s="12">
        <v>1</v>
      </c>
      <c r="D20" s="65">
        <f t="shared" si="272"/>
        <v>45721</v>
      </c>
      <c r="E20" s="65">
        <f t="shared" si="271"/>
        <v>45721</v>
      </c>
      <c r="F20" s="10"/>
      <c r="G20" s="10"/>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69"/>
      <c r="EA20" s="69"/>
      <c r="EB20" s="69"/>
      <c r="EC20" s="69"/>
      <c r="ED20" s="69"/>
      <c r="EE20" s="69"/>
      <c r="EF20" s="69"/>
      <c r="EG20" s="69"/>
      <c r="EH20" s="69"/>
      <c r="EI20" s="69"/>
      <c r="EJ20" s="69"/>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5"/>
      <c r="GB20" s="25"/>
      <c r="GC20" s="25"/>
      <c r="GD20" s="25"/>
      <c r="GE20" s="25"/>
      <c r="GF20" s="25"/>
      <c r="GG20" s="25"/>
      <c r="GH20" s="25"/>
      <c r="GI20" s="25"/>
      <c r="GJ20" s="25"/>
      <c r="GK20" s="25"/>
      <c r="GL20" s="25"/>
      <c r="GM20" s="25"/>
    </row>
    <row r="21" spans="1:195" s="2" customFormat="1" ht="30" customHeight="1" thickBot="1" x14ac:dyDescent="0.35">
      <c r="A21" s="37"/>
      <c r="B21" s="43" t="s">
        <v>45</v>
      </c>
      <c r="C21" s="12">
        <v>1</v>
      </c>
      <c r="D21" s="65">
        <f t="shared" si="272"/>
        <v>45728</v>
      </c>
      <c r="E21" s="65">
        <f t="shared" si="271"/>
        <v>45728</v>
      </c>
      <c r="F21" s="10"/>
      <c r="G21" s="10"/>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69"/>
      <c r="EA21" s="69"/>
      <c r="EB21" s="69"/>
      <c r="EC21" s="69"/>
      <c r="ED21" s="69"/>
      <c r="EE21" s="69"/>
      <c r="EF21" s="69"/>
      <c r="EG21" s="69"/>
      <c r="EH21" s="69"/>
      <c r="EI21" s="69"/>
      <c r="EJ21" s="69"/>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5"/>
      <c r="GB21" s="25"/>
      <c r="GC21" s="25"/>
      <c r="GD21" s="25"/>
      <c r="GE21" s="25"/>
      <c r="GF21" s="25"/>
      <c r="GG21" s="25"/>
      <c r="GH21" s="25"/>
      <c r="GI21" s="25"/>
      <c r="GJ21" s="25"/>
      <c r="GK21" s="25"/>
      <c r="GL21" s="25"/>
      <c r="GM21" s="25"/>
    </row>
    <row r="22" spans="1:195" s="2" customFormat="1" ht="30" customHeight="1" thickBot="1" x14ac:dyDescent="0.35">
      <c r="A22" s="37"/>
      <c r="B22" s="43" t="s">
        <v>46</v>
      </c>
      <c r="C22" s="12">
        <v>1</v>
      </c>
      <c r="D22" s="65">
        <f t="shared" si="272"/>
        <v>45735</v>
      </c>
      <c r="E22" s="65">
        <f t="shared" si="271"/>
        <v>45735</v>
      </c>
      <c r="F22" s="10"/>
      <c r="G22" s="10"/>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69"/>
      <c r="EA22" s="69"/>
      <c r="EB22" s="69"/>
      <c r="EC22" s="69"/>
      <c r="ED22" s="69"/>
      <c r="EE22" s="69"/>
      <c r="EF22" s="69"/>
      <c r="EG22" s="69"/>
      <c r="EH22" s="69"/>
      <c r="EI22" s="69"/>
      <c r="EJ22" s="69"/>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5"/>
      <c r="GB22" s="25"/>
      <c r="GC22" s="25"/>
      <c r="GD22" s="25"/>
      <c r="GE22" s="25"/>
      <c r="GF22" s="25"/>
      <c r="GG22" s="25"/>
      <c r="GH22" s="25"/>
      <c r="GI22" s="25"/>
      <c r="GJ22" s="25"/>
      <c r="GK22" s="25"/>
      <c r="GL22" s="25"/>
      <c r="GM22" s="25"/>
    </row>
    <row r="23" spans="1:195" s="2" customFormat="1" ht="30" customHeight="1" thickBot="1" x14ac:dyDescent="0.35">
      <c r="A23" s="37"/>
      <c r="B23" s="43" t="s">
        <v>47</v>
      </c>
      <c r="C23" s="12">
        <v>1</v>
      </c>
      <c r="D23" s="65">
        <f t="shared" si="272"/>
        <v>45742</v>
      </c>
      <c r="E23" s="65">
        <f t="shared" si="271"/>
        <v>45742</v>
      </c>
      <c r="F23" s="10"/>
      <c r="G23" s="10"/>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69"/>
      <c r="EA23" s="69"/>
      <c r="EB23" s="69"/>
      <c r="EC23" s="69"/>
      <c r="ED23" s="69"/>
      <c r="EE23" s="69"/>
      <c r="EF23" s="69"/>
      <c r="EG23" s="69"/>
      <c r="EH23" s="69"/>
      <c r="EI23" s="69"/>
      <c r="EJ23" s="69"/>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5"/>
      <c r="GB23" s="25"/>
      <c r="GC23" s="25"/>
      <c r="GD23" s="25"/>
      <c r="GE23" s="25"/>
      <c r="GF23" s="25"/>
      <c r="GG23" s="25"/>
      <c r="GH23" s="25"/>
      <c r="GI23" s="25"/>
      <c r="GJ23" s="25"/>
      <c r="GK23" s="25"/>
      <c r="GL23" s="25"/>
      <c r="GM23" s="25"/>
    </row>
    <row r="24" spans="1:195" s="2" customFormat="1" ht="30" customHeight="1" thickBot="1" x14ac:dyDescent="0.35">
      <c r="A24" s="37"/>
      <c r="B24" s="43" t="s">
        <v>48</v>
      </c>
      <c r="C24" s="12">
        <v>1</v>
      </c>
      <c r="D24" s="65">
        <f t="shared" si="272"/>
        <v>45749</v>
      </c>
      <c r="E24" s="65">
        <f t="shared" si="271"/>
        <v>45749</v>
      </c>
      <c r="F24" s="10"/>
      <c r="G24" s="10"/>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69"/>
      <c r="EA24" s="69"/>
      <c r="EB24" s="69"/>
      <c r="EC24" s="69"/>
      <c r="ED24" s="69"/>
      <c r="EE24" s="69"/>
      <c r="EF24" s="69"/>
      <c r="EG24" s="69"/>
      <c r="EH24" s="69"/>
      <c r="EI24" s="69"/>
      <c r="EJ24" s="69"/>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5"/>
      <c r="GB24" s="25"/>
      <c r="GC24" s="25"/>
      <c r="GD24" s="25"/>
      <c r="GE24" s="25"/>
      <c r="GF24" s="25"/>
      <c r="GG24" s="25"/>
      <c r="GH24" s="25"/>
      <c r="GI24" s="25"/>
      <c r="GJ24" s="25"/>
      <c r="GK24" s="25"/>
      <c r="GL24" s="25"/>
      <c r="GM24" s="25"/>
    </row>
    <row r="25" spans="1:195" s="2" customFormat="1" ht="30" customHeight="1" thickBot="1" x14ac:dyDescent="0.35">
      <c r="A25" s="37"/>
      <c r="B25" s="43" t="s">
        <v>51</v>
      </c>
      <c r="C25" s="12">
        <v>1</v>
      </c>
      <c r="D25" s="65">
        <f t="shared" si="272"/>
        <v>45756</v>
      </c>
      <c r="E25" s="65">
        <f t="shared" si="271"/>
        <v>45756</v>
      </c>
      <c r="F25" s="10"/>
      <c r="G25" s="10"/>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69"/>
      <c r="EA25" s="69"/>
      <c r="EB25" s="69"/>
      <c r="EC25" s="69"/>
      <c r="ED25" s="69"/>
      <c r="EE25" s="69"/>
      <c r="EF25" s="69"/>
      <c r="EG25" s="69"/>
      <c r="EH25" s="69"/>
      <c r="EI25" s="69"/>
      <c r="EJ25" s="69"/>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5"/>
      <c r="GB25" s="25"/>
      <c r="GC25" s="25"/>
      <c r="GD25" s="25"/>
      <c r="GE25" s="25"/>
      <c r="GF25" s="25"/>
      <c r="GG25" s="25"/>
      <c r="GH25" s="25"/>
      <c r="GI25" s="25"/>
      <c r="GJ25" s="25"/>
      <c r="GK25" s="25"/>
      <c r="GL25" s="25"/>
      <c r="GM25" s="25"/>
    </row>
    <row r="26" spans="1:195" s="2" customFormat="1" ht="30" customHeight="1" thickBot="1" x14ac:dyDescent="0.35">
      <c r="A26" s="37"/>
      <c r="B26" s="43" t="s">
        <v>52</v>
      </c>
      <c r="C26" s="12">
        <v>1</v>
      </c>
      <c r="D26" s="65">
        <v>45777</v>
      </c>
      <c r="E26" s="65">
        <f t="shared" si="271"/>
        <v>45777</v>
      </c>
      <c r="F26" s="10"/>
      <c r="G26" s="10"/>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69"/>
      <c r="EA26" s="69"/>
      <c r="EB26" s="69"/>
      <c r="EC26" s="69"/>
      <c r="ED26" s="69"/>
      <c r="EE26" s="69"/>
      <c r="EF26" s="69"/>
      <c r="EG26" s="69"/>
      <c r="EH26" s="69"/>
      <c r="EI26" s="69"/>
      <c r="EJ26" s="69"/>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5"/>
      <c r="GB26" s="25"/>
      <c r="GC26" s="25"/>
      <c r="GD26" s="25"/>
      <c r="GE26" s="25"/>
      <c r="GF26" s="25"/>
      <c r="GG26" s="25"/>
      <c r="GH26" s="25"/>
      <c r="GI26" s="25"/>
      <c r="GJ26" s="25"/>
      <c r="GK26" s="25"/>
      <c r="GL26" s="25"/>
      <c r="GM26" s="25"/>
    </row>
    <row r="27" spans="1:195" s="2" customFormat="1" ht="30" customHeight="1" thickBot="1" x14ac:dyDescent="0.35">
      <c r="A27" s="37"/>
      <c r="B27" s="43" t="s">
        <v>53</v>
      </c>
      <c r="C27" s="12">
        <v>1</v>
      </c>
      <c r="D27" s="65">
        <f t="shared" si="272"/>
        <v>45784</v>
      </c>
      <c r="E27" s="65">
        <f t="shared" si="271"/>
        <v>45784</v>
      </c>
      <c r="F27" s="10"/>
      <c r="G27" s="10"/>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69"/>
      <c r="EA27" s="69"/>
      <c r="EB27" s="69"/>
      <c r="EC27" s="69"/>
      <c r="ED27" s="69"/>
      <c r="EE27" s="69"/>
      <c r="EF27" s="69"/>
      <c r="EG27" s="69"/>
      <c r="EH27" s="69"/>
      <c r="EI27" s="69"/>
      <c r="EJ27" s="69"/>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5"/>
      <c r="GB27" s="25"/>
      <c r="GC27" s="25"/>
      <c r="GD27" s="25"/>
      <c r="GE27" s="25"/>
      <c r="GF27" s="25"/>
      <c r="GG27" s="25"/>
      <c r="GH27" s="25"/>
      <c r="GI27" s="25"/>
      <c r="GJ27" s="25"/>
      <c r="GK27" s="25"/>
      <c r="GL27" s="25"/>
      <c r="GM27" s="25"/>
    </row>
    <row r="28" spans="1:195" s="2" customFormat="1" ht="30" customHeight="1" thickBot="1" x14ac:dyDescent="0.35">
      <c r="A28" s="37"/>
      <c r="B28" s="43" t="s">
        <v>54</v>
      </c>
      <c r="C28" s="12">
        <v>1</v>
      </c>
      <c r="D28" s="65">
        <f t="shared" si="272"/>
        <v>45791</v>
      </c>
      <c r="E28" s="65">
        <f t="shared" si="271"/>
        <v>45791</v>
      </c>
      <c r="F28" s="10"/>
      <c r="G28" s="10"/>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69"/>
      <c r="EA28" s="69"/>
      <c r="EB28" s="69"/>
      <c r="EC28" s="69"/>
      <c r="ED28" s="69"/>
      <c r="EE28" s="69"/>
      <c r="EF28" s="69"/>
      <c r="EG28" s="69"/>
      <c r="EH28" s="69"/>
      <c r="EI28" s="69"/>
      <c r="EJ28" s="69"/>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5"/>
      <c r="GB28" s="25"/>
      <c r="GC28" s="25"/>
      <c r="GD28" s="25"/>
      <c r="GE28" s="25"/>
      <c r="GF28" s="25"/>
      <c r="GG28" s="25"/>
      <c r="GH28" s="25"/>
      <c r="GI28" s="25"/>
      <c r="GJ28" s="25"/>
      <c r="GK28" s="25"/>
      <c r="GL28" s="25"/>
      <c r="GM28" s="25"/>
    </row>
    <row r="29" spans="1:195" s="2" customFormat="1" ht="30" customHeight="1" thickBot="1" x14ac:dyDescent="0.35">
      <c r="A29" s="37"/>
      <c r="B29" s="43" t="s">
        <v>55</v>
      </c>
      <c r="C29" s="12">
        <v>1</v>
      </c>
      <c r="D29" s="65">
        <v>45805</v>
      </c>
      <c r="E29" s="65">
        <f t="shared" si="271"/>
        <v>45805</v>
      </c>
      <c r="F29" s="10"/>
      <c r="G29" s="10"/>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69"/>
      <c r="EA29" s="69"/>
      <c r="EB29" s="69"/>
      <c r="EC29" s="69"/>
      <c r="ED29" s="69"/>
      <c r="EE29" s="69"/>
      <c r="EF29" s="69"/>
      <c r="EG29" s="69"/>
      <c r="EH29" s="69"/>
      <c r="EI29" s="69"/>
      <c r="EJ29" s="69"/>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5"/>
      <c r="GB29" s="25"/>
      <c r="GC29" s="25"/>
      <c r="GD29" s="25"/>
      <c r="GE29" s="25"/>
      <c r="GF29" s="25"/>
      <c r="GG29" s="25"/>
      <c r="GH29" s="25"/>
      <c r="GI29" s="25"/>
      <c r="GJ29" s="25"/>
      <c r="GK29" s="25"/>
      <c r="GL29" s="25"/>
      <c r="GM29" s="25"/>
    </row>
    <row r="30" spans="1:195" s="2" customFormat="1" ht="30" customHeight="1" thickBot="1" x14ac:dyDescent="0.35">
      <c r="A30" s="38" t="s">
        <v>10</v>
      </c>
      <c r="B30" s="13" t="s">
        <v>56</v>
      </c>
      <c r="C30" s="12">
        <v>1</v>
      </c>
      <c r="D30" s="53"/>
      <c r="E30" s="54"/>
      <c r="F30" s="10"/>
      <c r="G30" s="10" t="str">
        <f t="shared" si="269"/>
        <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69"/>
      <c r="EA30" s="69"/>
      <c r="EB30" s="69"/>
      <c r="EC30" s="69"/>
      <c r="ED30" s="69"/>
      <c r="EE30" s="69"/>
      <c r="EF30" s="69"/>
      <c r="EG30" s="69"/>
      <c r="EH30" s="69"/>
      <c r="EI30" s="69"/>
      <c r="EJ30" s="69"/>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5"/>
      <c r="GB30" s="25"/>
      <c r="GC30" s="25"/>
      <c r="GD30" s="25"/>
      <c r="GE30" s="25"/>
      <c r="GF30" s="25"/>
      <c r="GG30" s="25"/>
      <c r="GH30" s="25"/>
      <c r="GI30" s="25"/>
      <c r="GJ30" s="25"/>
      <c r="GK30" s="25"/>
      <c r="GL30" s="25"/>
      <c r="GM30" s="25"/>
    </row>
    <row r="31" spans="1:195" s="2" customFormat="1" ht="30" customHeight="1" thickBot="1" x14ac:dyDescent="0.35">
      <c r="A31" s="38"/>
      <c r="B31" s="44" t="s">
        <v>57</v>
      </c>
      <c r="C31" s="14">
        <v>1</v>
      </c>
      <c r="D31" s="66">
        <v>45644</v>
      </c>
      <c r="E31" s="66">
        <f>D31+7</f>
        <v>45651</v>
      </c>
      <c r="F31" s="10"/>
      <c r="G31" s="10">
        <f t="shared" si="269"/>
        <v>8</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69"/>
      <c r="EA31" s="69"/>
      <c r="EB31" s="69"/>
      <c r="EC31" s="69"/>
      <c r="ED31" s="69"/>
      <c r="EE31" s="69"/>
      <c r="EF31" s="69"/>
      <c r="EG31" s="69"/>
      <c r="EH31" s="69"/>
      <c r="EI31" s="69"/>
      <c r="EJ31" s="69"/>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5"/>
      <c r="GB31" s="25"/>
      <c r="GC31" s="25"/>
      <c r="GD31" s="25"/>
      <c r="GE31" s="25"/>
      <c r="GF31" s="25"/>
      <c r="GG31" s="25"/>
      <c r="GH31" s="25"/>
      <c r="GI31" s="25"/>
      <c r="GJ31" s="25"/>
      <c r="GK31" s="25"/>
      <c r="GL31" s="25"/>
      <c r="GM31" s="25"/>
    </row>
    <row r="32" spans="1:195" s="2" customFormat="1" ht="30" customHeight="1" thickBot="1" x14ac:dyDescent="0.35">
      <c r="A32" s="37" t="s">
        <v>11</v>
      </c>
      <c r="B32" s="15" t="s">
        <v>58</v>
      </c>
      <c r="C32" s="16">
        <v>1</v>
      </c>
      <c r="D32" s="55">
        <f>E31</f>
        <v>45651</v>
      </c>
      <c r="E32" s="56">
        <f>D32+21</f>
        <v>45672</v>
      </c>
      <c r="F32" s="10"/>
      <c r="G32" s="10">
        <f t="shared" si="269"/>
        <v>22</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69"/>
      <c r="EA32" s="69"/>
      <c r="EB32" s="69"/>
      <c r="EC32" s="69"/>
      <c r="ED32" s="69"/>
      <c r="EE32" s="69"/>
      <c r="EF32" s="69"/>
      <c r="EG32" s="69"/>
      <c r="EH32" s="69"/>
      <c r="EI32" s="69"/>
      <c r="EJ32" s="69"/>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5"/>
      <c r="GB32" s="25"/>
      <c r="GC32" s="25"/>
      <c r="GD32" s="25"/>
      <c r="GE32" s="25"/>
      <c r="GF32" s="25"/>
      <c r="GG32" s="25"/>
      <c r="GH32" s="25"/>
      <c r="GI32" s="25"/>
      <c r="GJ32" s="25"/>
      <c r="GK32" s="25"/>
      <c r="GL32" s="25"/>
      <c r="GM32" s="25"/>
    </row>
    <row r="33" spans="1:195" s="2" customFormat="1" ht="30" customHeight="1" thickBot="1" x14ac:dyDescent="0.35">
      <c r="A33" s="37"/>
      <c r="B33" s="45" t="s">
        <v>59</v>
      </c>
      <c r="C33" s="17">
        <v>1</v>
      </c>
      <c r="D33" s="57">
        <f>D32</f>
        <v>45651</v>
      </c>
      <c r="E33" s="57">
        <f>D33+7</f>
        <v>45658</v>
      </c>
      <c r="F33" s="10"/>
      <c r="G33" s="10">
        <f t="shared" si="269"/>
        <v>8</v>
      </c>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69"/>
      <c r="EA33" s="69"/>
      <c r="EB33" s="69"/>
      <c r="EC33" s="69"/>
      <c r="ED33" s="69"/>
      <c r="EE33" s="69"/>
      <c r="EF33" s="69"/>
      <c r="EG33" s="69"/>
      <c r="EH33" s="69"/>
      <c r="EI33" s="69"/>
      <c r="EJ33" s="69"/>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5"/>
      <c r="GB33" s="25"/>
      <c r="GC33" s="25"/>
      <c r="GD33" s="25"/>
      <c r="GE33" s="25"/>
      <c r="GF33" s="25"/>
      <c r="GG33" s="25"/>
      <c r="GH33" s="25"/>
      <c r="GI33" s="25"/>
      <c r="GJ33" s="25"/>
      <c r="GK33" s="25"/>
      <c r="GL33" s="25"/>
      <c r="GM33" s="25"/>
    </row>
    <row r="34" spans="1:195" s="2" customFormat="1" ht="30" customHeight="1" thickBot="1" x14ac:dyDescent="0.35">
      <c r="A34" s="37"/>
      <c r="B34" s="45" t="s">
        <v>72</v>
      </c>
      <c r="C34" s="17">
        <v>1</v>
      </c>
      <c r="D34" s="57">
        <f>E33</f>
        <v>45658</v>
      </c>
      <c r="E34" s="57">
        <f>D34+7</f>
        <v>45665</v>
      </c>
      <c r="F34" s="10"/>
      <c r="G34" s="10">
        <f t="shared" si="269"/>
        <v>8</v>
      </c>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69"/>
      <c r="EA34" s="69"/>
      <c r="EB34" s="69"/>
      <c r="EC34" s="69"/>
      <c r="ED34" s="69"/>
      <c r="EE34" s="69"/>
      <c r="EF34" s="69"/>
      <c r="EG34" s="69"/>
      <c r="EH34" s="69"/>
      <c r="EI34" s="69"/>
      <c r="EJ34" s="69"/>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5"/>
      <c r="GB34" s="25"/>
      <c r="GC34" s="25"/>
      <c r="GD34" s="25"/>
      <c r="GE34" s="25"/>
      <c r="GF34" s="25"/>
      <c r="GG34" s="25"/>
      <c r="GH34" s="25"/>
      <c r="GI34" s="25"/>
      <c r="GJ34" s="25"/>
      <c r="GK34" s="25"/>
      <c r="GL34" s="25"/>
      <c r="GM34" s="25"/>
    </row>
    <row r="35" spans="1:195" s="2" customFormat="1" ht="30" customHeight="1" thickBot="1" x14ac:dyDescent="0.35">
      <c r="A35" s="37"/>
      <c r="B35" s="45" t="s">
        <v>73</v>
      </c>
      <c r="C35" s="17">
        <v>1</v>
      </c>
      <c r="D35" s="57">
        <f>E34</f>
        <v>45665</v>
      </c>
      <c r="E35" s="57">
        <f>D35+7</f>
        <v>45672</v>
      </c>
      <c r="F35" s="10"/>
      <c r="G35" s="10">
        <f t="shared" si="269"/>
        <v>8</v>
      </c>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69"/>
      <c r="EA35" s="69"/>
      <c r="EB35" s="69"/>
      <c r="EC35" s="69"/>
      <c r="ED35" s="69"/>
      <c r="EE35" s="69"/>
      <c r="EF35" s="69"/>
      <c r="EG35" s="69"/>
      <c r="EH35" s="69"/>
      <c r="EI35" s="69"/>
      <c r="EJ35" s="69"/>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5"/>
      <c r="GB35" s="25"/>
      <c r="GC35" s="25"/>
      <c r="GD35" s="25"/>
      <c r="GE35" s="25"/>
      <c r="GF35" s="25"/>
      <c r="GG35" s="25"/>
      <c r="GH35" s="25"/>
      <c r="GI35" s="25"/>
      <c r="GJ35" s="25"/>
      <c r="GK35" s="25"/>
      <c r="GL35" s="25"/>
      <c r="GM35" s="25"/>
    </row>
    <row r="36" spans="1:195" s="2" customFormat="1" ht="30" customHeight="1" thickBot="1" x14ac:dyDescent="0.35">
      <c r="A36" s="37"/>
      <c r="B36" s="45" t="s">
        <v>74</v>
      </c>
      <c r="C36" s="17">
        <v>1</v>
      </c>
      <c r="D36" s="57">
        <f>D35</f>
        <v>45665</v>
      </c>
      <c r="E36" s="57">
        <f>D36+7</f>
        <v>45672</v>
      </c>
      <c r="F36" s="10"/>
      <c r="G36" s="10">
        <f t="shared" si="269"/>
        <v>8</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69"/>
      <c r="EA36" s="69"/>
      <c r="EB36" s="69"/>
      <c r="EC36" s="69"/>
      <c r="ED36" s="69"/>
      <c r="EE36" s="69"/>
      <c r="EF36" s="69"/>
      <c r="EG36" s="69"/>
      <c r="EH36" s="69"/>
      <c r="EI36" s="69"/>
      <c r="EJ36" s="69"/>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5"/>
      <c r="GB36" s="25"/>
      <c r="GC36" s="25"/>
      <c r="GD36" s="25"/>
      <c r="GE36" s="25"/>
      <c r="GF36" s="25"/>
      <c r="GG36" s="25"/>
      <c r="GH36" s="25"/>
      <c r="GI36" s="25"/>
      <c r="GJ36" s="25"/>
      <c r="GK36" s="25"/>
      <c r="GL36" s="25"/>
      <c r="GM36" s="25"/>
    </row>
    <row r="37" spans="1:195" s="2" customFormat="1" ht="30" customHeight="1" thickBot="1" x14ac:dyDescent="0.35">
      <c r="A37" s="37" t="s">
        <v>11</v>
      </c>
      <c r="B37" s="18" t="s">
        <v>60</v>
      </c>
      <c r="C37" s="19">
        <v>1</v>
      </c>
      <c r="D37" s="58">
        <f>E32</f>
        <v>45672</v>
      </c>
      <c r="E37" s="59">
        <f>D37+105</f>
        <v>45777</v>
      </c>
      <c r="F37" s="10"/>
      <c r="G37" s="10">
        <f t="shared" si="269"/>
        <v>106</v>
      </c>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69"/>
      <c r="EA37" s="69"/>
      <c r="EB37" s="69"/>
      <c r="EC37" s="69"/>
      <c r="ED37" s="69"/>
      <c r="EE37" s="69"/>
      <c r="EF37" s="69"/>
      <c r="EG37" s="69"/>
      <c r="EH37" s="69"/>
      <c r="EI37" s="69"/>
      <c r="EJ37" s="69"/>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5"/>
      <c r="GB37" s="25"/>
      <c r="GC37" s="25"/>
      <c r="GD37" s="25"/>
      <c r="GE37" s="25"/>
      <c r="GF37" s="25"/>
      <c r="GG37" s="25"/>
      <c r="GH37" s="25"/>
      <c r="GI37" s="25"/>
      <c r="GJ37" s="25"/>
      <c r="GK37" s="25"/>
      <c r="GL37" s="25"/>
      <c r="GM37" s="25"/>
    </row>
    <row r="38" spans="1:195" s="2" customFormat="1" ht="30" customHeight="1" thickBot="1" x14ac:dyDescent="0.35">
      <c r="A38" s="37"/>
      <c r="B38" s="46" t="s">
        <v>75</v>
      </c>
      <c r="C38" s="19">
        <v>1</v>
      </c>
      <c r="D38" s="67">
        <f>D37</f>
        <v>45672</v>
      </c>
      <c r="E38" s="67">
        <f>D38+56</f>
        <v>45728</v>
      </c>
      <c r="F38" s="10"/>
      <c r="G38" s="10">
        <f t="shared" si="269"/>
        <v>57</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69"/>
      <c r="EA38" s="69"/>
      <c r="EB38" s="69"/>
      <c r="EC38" s="69"/>
      <c r="ED38" s="69"/>
      <c r="EE38" s="69"/>
      <c r="EF38" s="69"/>
      <c r="EG38" s="69"/>
      <c r="EH38" s="69"/>
      <c r="EI38" s="69"/>
      <c r="EJ38" s="69"/>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5"/>
      <c r="GB38" s="25"/>
      <c r="GC38" s="25"/>
      <c r="GD38" s="25"/>
      <c r="GE38" s="25"/>
      <c r="GF38" s="25"/>
      <c r="GG38" s="25"/>
      <c r="GH38" s="25"/>
      <c r="GI38" s="25"/>
      <c r="GJ38" s="25"/>
      <c r="GK38" s="25"/>
      <c r="GL38" s="25"/>
      <c r="GM38" s="25"/>
    </row>
    <row r="39" spans="1:195" s="2" customFormat="1" ht="30" customHeight="1" thickBot="1" x14ac:dyDescent="0.35">
      <c r="A39" s="37"/>
      <c r="B39" s="46" t="s">
        <v>76</v>
      </c>
      <c r="C39" s="19">
        <v>1</v>
      </c>
      <c r="D39" s="67">
        <f>E38</f>
        <v>45728</v>
      </c>
      <c r="E39" s="67">
        <f>D39+14</f>
        <v>45742</v>
      </c>
      <c r="F39" s="10"/>
      <c r="G39" s="10">
        <f t="shared" si="269"/>
        <v>15</v>
      </c>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69"/>
      <c r="EA39" s="69"/>
      <c r="EB39" s="69"/>
      <c r="EC39" s="69"/>
      <c r="ED39" s="69"/>
      <c r="EE39" s="69"/>
      <c r="EF39" s="69"/>
      <c r="EG39" s="69"/>
      <c r="EH39" s="69"/>
      <c r="EI39" s="69"/>
      <c r="EJ39" s="69"/>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5"/>
      <c r="GB39" s="25"/>
      <c r="GC39" s="25"/>
      <c r="GD39" s="25"/>
      <c r="GE39" s="25"/>
      <c r="GF39" s="25"/>
      <c r="GG39" s="25"/>
      <c r="GH39" s="25"/>
      <c r="GI39" s="25"/>
      <c r="GJ39" s="25"/>
      <c r="GK39" s="25"/>
      <c r="GL39" s="25"/>
      <c r="GM39" s="25"/>
    </row>
    <row r="40" spans="1:195" s="2" customFormat="1" ht="30" customHeight="1" thickBot="1" x14ac:dyDescent="0.35">
      <c r="A40" s="37"/>
      <c r="B40" s="46" t="s">
        <v>77</v>
      </c>
      <c r="C40" s="19">
        <v>1</v>
      </c>
      <c r="D40" s="67">
        <f>E39</f>
        <v>45742</v>
      </c>
      <c r="E40" s="67">
        <f>D40+14</f>
        <v>45756</v>
      </c>
      <c r="F40" s="10"/>
      <c r="G40" s="10">
        <f t="shared" si="269"/>
        <v>15</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69"/>
      <c r="EA40" s="69"/>
      <c r="EB40" s="69"/>
      <c r="EC40" s="69"/>
      <c r="ED40" s="69"/>
      <c r="EE40" s="69"/>
      <c r="EF40" s="69"/>
      <c r="EG40" s="69"/>
      <c r="EH40" s="69"/>
      <c r="EI40" s="69"/>
      <c r="EJ40" s="69"/>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5"/>
      <c r="GB40" s="25"/>
      <c r="GC40" s="25"/>
      <c r="GD40" s="25"/>
      <c r="GE40" s="25"/>
      <c r="GF40" s="25"/>
      <c r="GG40" s="25"/>
      <c r="GH40" s="25"/>
      <c r="GI40" s="25"/>
      <c r="GJ40" s="25"/>
      <c r="GK40" s="25"/>
      <c r="GL40" s="25"/>
      <c r="GM40" s="25"/>
    </row>
    <row r="41" spans="1:195" s="2" customFormat="1" ht="30" customHeight="1" thickBot="1" x14ac:dyDescent="0.35">
      <c r="A41" s="37"/>
      <c r="B41" s="46" t="s">
        <v>78</v>
      </c>
      <c r="C41" s="19">
        <v>1</v>
      </c>
      <c r="D41" s="67">
        <f>E40</f>
        <v>45756</v>
      </c>
      <c r="E41" s="67">
        <f>D41+21</f>
        <v>45777</v>
      </c>
      <c r="F41" s="10"/>
      <c r="G41" s="10">
        <f t="shared" si="269"/>
        <v>22</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69"/>
      <c r="EA41" s="69"/>
      <c r="EB41" s="69"/>
      <c r="EC41" s="69"/>
      <c r="ED41" s="69"/>
      <c r="EE41" s="69"/>
      <c r="EF41" s="69"/>
      <c r="EG41" s="69"/>
      <c r="EH41" s="69"/>
      <c r="EI41" s="69"/>
      <c r="EJ41" s="69"/>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5"/>
      <c r="GB41" s="25"/>
      <c r="GC41" s="25"/>
      <c r="GD41" s="25"/>
      <c r="GE41" s="25"/>
      <c r="GF41" s="25"/>
      <c r="GG41" s="25"/>
      <c r="GH41" s="25"/>
      <c r="GI41" s="25"/>
      <c r="GJ41" s="25"/>
      <c r="GK41" s="25"/>
      <c r="GL41" s="25"/>
      <c r="GM41" s="25"/>
    </row>
    <row r="42" spans="1:195" s="2" customFormat="1" ht="30" customHeight="1" thickBot="1" x14ac:dyDescent="0.35">
      <c r="A42" s="37" t="s">
        <v>12</v>
      </c>
      <c r="B42" s="77" t="s">
        <v>61</v>
      </c>
      <c r="C42" s="19">
        <v>1</v>
      </c>
      <c r="D42" s="78">
        <f>E41</f>
        <v>45777</v>
      </c>
      <c r="E42" s="78">
        <f>D42+7</f>
        <v>45784</v>
      </c>
      <c r="F42" s="10"/>
      <c r="G42" s="10">
        <f t="shared" si="269"/>
        <v>8</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69"/>
      <c r="EA42" s="69"/>
      <c r="EB42" s="69"/>
      <c r="EC42" s="69"/>
      <c r="ED42" s="69"/>
      <c r="EE42" s="69"/>
      <c r="EF42" s="69"/>
      <c r="EG42" s="69"/>
      <c r="EH42" s="69"/>
      <c r="EI42" s="69"/>
      <c r="EJ42" s="69"/>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5"/>
      <c r="GB42" s="25"/>
      <c r="GC42" s="25"/>
      <c r="GD42" s="25"/>
      <c r="GE42" s="25"/>
      <c r="GF42" s="25"/>
      <c r="GG42" s="25"/>
      <c r="GH42" s="25"/>
      <c r="GI42" s="25"/>
      <c r="GJ42" s="25"/>
      <c r="GK42" s="25"/>
      <c r="GL42" s="25"/>
      <c r="GM42" s="25"/>
    </row>
    <row r="43" spans="1:195" s="2" customFormat="1" ht="30" customHeight="1" thickBot="1" x14ac:dyDescent="0.35">
      <c r="A43" s="37"/>
      <c r="B43" s="73" t="s">
        <v>62</v>
      </c>
      <c r="C43" s="19">
        <v>1</v>
      </c>
      <c r="D43" s="74">
        <f>D42</f>
        <v>45777</v>
      </c>
      <c r="E43" s="74">
        <f>D42+7</f>
        <v>45784</v>
      </c>
      <c r="F43" s="10"/>
      <c r="G43" s="10"/>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69"/>
      <c r="EA43" s="69"/>
      <c r="EB43" s="69"/>
      <c r="EC43" s="69"/>
      <c r="ED43" s="69"/>
      <c r="EE43" s="69"/>
      <c r="EF43" s="69"/>
      <c r="EG43" s="69"/>
      <c r="EH43" s="69"/>
      <c r="EI43" s="69"/>
      <c r="EJ43" s="69"/>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5"/>
      <c r="GB43" s="25"/>
      <c r="GC43" s="25"/>
      <c r="GD43" s="25"/>
      <c r="GE43" s="25"/>
      <c r="GF43" s="25"/>
      <c r="GG43" s="25"/>
      <c r="GH43" s="25"/>
      <c r="GI43" s="25"/>
      <c r="GJ43" s="25"/>
      <c r="GK43" s="25"/>
      <c r="GL43" s="25"/>
      <c r="GM43" s="25"/>
    </row>
    <row r="44" spans="1:195" s="2" customFormat="1" ht="30" customHeight="1" thickBot="1" x14ac:dyDescent="0.35">
      <c r="A44" s="37"/>
      <c r="B44" s="73" t="s">
        <v>63</v>
      </c>
      <c r="C44" s="19">
        <v>1</v>
      </c>
      <c r="D44" s="74">
        <f t="shared" ref="D44:D46" si="273">D43</f>
        <v>45777</v>
      </c>
      <c r="E44" s="74">
        <f t="shared" ref="E44:E46" si="274">D43+7</f>
        <v>45784</v>
      </c>
      <c r="F44" s="10"/>
      <c r="G44" s="10"/>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69"/>
      <c r="EA44" s="69"/>
      <c r="EB44" s="69"/>
      <c r="EC44" s="69"/>
      <c r="ED44" s="69"/>
      <c r="EE44" s="69"/>
      <c r="EF44" s="69"/>
      <c r="EG44" s="69"/>
      <c r="EH44" s="69"/>
      <c r="EI44" s="69"/>
      <c r="EJ44" s="69"/>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5"/>
      <c r="GB44" s="25"/>
      <c r="GC44" s="25"/>
      <c r="GD44" s="25"/>
      <c r="GE44" s="25"/>
      <c r="GF44" s="25"/>
      <c r="GG44" s="25"/>
      <c r="GH44" s="25"/>
      <c r="GI44" s="25"/>
      <c r="GJ44" s="25"/>
      <c r="GK44" s="25"/>
      <c r="GL44" s="25"/>
      <c r="GM44" s="25"/>
    </row>
    <row r="45" spans="1:195" s="2" customFormat="1" ht="30" customHeight="1" thickBot="1" x14ac:dyDescent="0.35">
      <c r="A45" s="37"/>
      <c r="B45" s="73" t="s">
        <v>64</v>
      </c>
      <c r="C45" s="19">
        <v>1</v>
      </c>
      <c r="D45" s="74">
        <f t="shared" si="273"/>
        <v>45777</v>
      </c>
      <c r="E45" s="74">
        <f t="shared" si="274"/>
        <v>45784</v>
      </c>
      <c r="F45" s="10"/>
      <c r="G45" s="10"/>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69"/>
      <c r="EA45" s="69"/>
      <c r="EB45" s="69"/>
      <c r="EC45" s="69"/>
      <c r="ED45" s="69"/>
      <c r="EE45" s="69"/>
      <c r="EF45" s="69"/>
      <c r="EG45" s="69"/>
      <c r="EH45" s="69"/>
      <c r="EI45" s="69"/>
      <c r="EJ45" s="69"/>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5"/>
      <c r="GB45" s="25"/>
      <c r="GC45" s="25"/>
      <c r="GD45" s="25"/>
      <c r="GE45" s="25"/>
      <c r="GF45" s="25"/>
      <c r="GG45" s="25"/>
      <c r="GH45" s="25"/>
      <c r="GI45" s="25"/>
      <c r="GJ45" s="25"/>
      <c r="GK45" s="25"/>
      <c r="GL45" s="25"/>
      <c r="GM45" s="25"/>
    </row>
    <row r="46" spans="1:195" s="2" customFormat="1" ht="30" customHeight="1" thickBot="1" x14ac:dyDescent="0.35">
      <c r="A46" s="37"/>
      <c r="B46" s="73" t="s">
        <v>65</v>
      </c>
      <c r="C46" s="19">
        <v>1</v>
      </c>
      <c r="D46" s="74">
        <f t="shared" si="273"/>
        <v>45777</v>
      </c>
      <c r="E46" s="74">
        <f t="shared" si="274"/>
        <v>45784</v>
      </c>
      <c r="F46" s="10"/>
      <c r="G46" s="10"/>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69"/>
      <c r="EA46" s="69"/>
      <c r="EB46" s="69"/>
      <c r="EC46" s="69"/>
      <c r="ED46" s="69"/>
      <c r="EE46" s="69"/>
      <c r="EF46" s="69"/>
      <c r="EG46" s="69"/>
      <c r="EH46" s="69"/>
      <c r="EI46" s="69"/>
      <c r="EJ46" s="69"/>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5"/>
      <c r="GB46" s="25"/>
      <c r="GC46" s="25"/>
      <c r="GD46" s="25"/>
      <c r="GE46" s="25"/>
      <c r="GF46" s="25"/>
      <c r="GG46" s="25"/>
      <c r="GH46" s="25"/>
      <c r="GI46" s="25"/>
      <c r="GJ46" s="25"/>
      <c r="GK46" s="25"/>
      <c r="GL46" s="25"/>
      <c r="GM46" s="25"/>
    </row>
    <row r="47" spans="1:195" s="2" customFormat="1" ht="30" customHeight="1" thickBot="1" x14ac:dyDescent="0.35">
      <c r="A47" s="37"/>
      <c r="B47" s="75" t="s">
        <v>79</v>
      </c>
      <c r="C47" s="19">
        <v>1</v>
      </c>
      <c r="D47" s="76">
        <f>E46</f>
        <v>45784</v>
      </c>
      <c r="E47" s="76">
        <f>D47+45</f>
        <v>45829</v>
      </c>
      <c r="F47" s="10"/>
      <c r="G47" s="10"/>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69"/>
      <c r="EA47" s="69"/>
      <c r="EB47" s="69"/>
      <c r="EC47" s="69"/>
      <c r="ED47" s="69"/>
      <c r="EE47" s="69"/>
      <c r="EF47" s="69"/>
      <c r="EG47" s="69"/>
      <c r="EH47" s="69"/>
      <c r="EI47" s="69"/>
      <c r="EJ47" s="69"/>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5"/>
      <c r="GB47" s="25"/>
      <c r="GC47" s="25"/>
      <c r="GD47" s="25"/>
      <c r="GE47" s="25"/>
      <c r="GF47" s="25"/>
      <c r="GG47" s="25"/>
      <c r="GH47" s="25"/>
      <c r="GI47" s="25"/>
      <c r="GJ47" s="25"/>
      <c r="GK47" s="25"/>
      <c r="GL47" s="25"/>
      <c r="GM47" s="25"/>
    </row>
    <row r="48" spans="1:195" s="2" customFormat="1" ht="30" customHeight="1" thickBot="1" x14ac:dyDescent="0.35">
      <c r="A48" s="37"/>
      <c r="B48" s="79" t="s">
        <v>80</v>
      </c>
      <c r="C48" s="19">
        <v>1</v>
      </c>
      <c r="D48" s="80">
        <f>D47</f>
        <v>45784</v>
      </c>
      <c r="E48" s="80">
        <f>D48+45</f>
        <v>45829</v>
      </c>
      <c r="F48" s="10"/>
      <c r="G48" s="10"/>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69"/>
      <c r="EA48" s="69"/>
      <c r="EB48" s="69"/>
      <c r="EC48" s="69"/>
      <c r="ED48" s="69"/>
      <c r="EE48" s="69"/>
      <c r="EF48" s="69"/>
      <c r="EG48" s="69"/>
      <c r="EH48" s="69"/>
      <c r="EI48" s="69"/>
      <c r="EJ48" s="69"/>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5"/>
      <c r="GB48" s="25"/>
      <c r="GC48" s="25"/>
      <c r="GD48" s="25"/>
      <c r="GE48" s="25"/>
      <c r="GF48" s="25"/>
      <c r="GG48" s="25"/>
      <c r="GH48" s="25"/>
      <c r="GI48" s="25"/>
      <c r="GJ48" s="25"/>
      <c r="GK48" s="25"/>
      <c r="GL48" s="25"/>
      <c r="GM48" s="25"/>
    </row>
    <row r="49" spans="1:195" s="2" customFormat="1" ht="30" customHeight="1" thickBot="1" x14ac:dyDescent="0.35">
      <c r="A49" s="37"/>
      <c r="B49" s="79" t="s">
        <v>81</v>
      </c>
      <c r="C49" s="19">
        <v>1</v>
      </c>
      <c r="D49" s="80">
        <v>45828</v>
      </c>
      <c r="E49" s="80">
        <v>45829</v>
      </c>
      <c r="F49" s="10"/>
      <c r="G49" s="10"/>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69"/>
      <c r="EA49" s="69"/>
      <c r="EB49" s="69"/>
      <c r="EC49" s="69"/>
      <c r="ED49" s="69"/>
      <c r="EE49" s="69"/>
      <c r="EF49" s="69"/>
      <c r="EG49" s="69"/>
      <c r="EH49" s="69"/>
      <c r="EI49" s="69"/>
      <c r="EJ49" s="69"/>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5"/>
      <c r="GB49" s="25"/>
      <c r="GC49" s="25"/>
      <c r="GD49" s="25"/>
      <c r="GE49" s="25"/>
      <c r="GF49" s="25"/>
      <c r="GG49" s="25"/>
      <c r="GH49" s="25"/>
      <c r="GI49" s="25"/>
      <c r="GJ49" s="25"/>
      <c r="GK49" s="25"/>
      <c r="GL49" s="25"/>
      <c r="GM49" s="25"/>
    </row>
    <row r="50" spans="1:195" s="2" customFormat="1" ht="30" customHeight="1" thickBot="1" x14ac:dyDescent="0.35">
      <c r="A50" s="37"/>
      <c r="B50" s="79"/>
      <c r="C50" s="19">
        <v>1</v>
      </c>
      <c r="D50" s="80"/>
      <c r="E50" s="80"/>
      <c r="F50" s="10"/>
      <c r="G50" s="10"/>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69"/>
      <c r="EA50" s="69"/>
      <c r="EB50" s="69"/>
      <c r="EC50" s="69"/>
      <c r="ED50" s="69"/>
      <c r="EE50" s="69"/>
      <c r="EF50" s="69"/>
      <c r="EG50" s="69"/>
      <c r="EH50" s="69"/>
      <c r="EI50" s="69"/>
      <c r="EJ50" s="69"/>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5"/>
      <c r="GB50" s="25"/>
      <c r="GC50" s="25"/>
      <c r="GD50" s="25"/>
      <c r="GE50" s="25"/>
      <c r="GF50" s="25"/>
      <c r="GG50" s="25"/>
      <c r="GH50" s="25"/>
      <c r="GI50" s="25"/>
      <c r="GJ50" s="25"/>
      <c r="GK50" s="25"/>
      <c r="GL50" s="25"/>
      <c r="GM50" s="25"/>
    </row>
    <row r="51" spans="1:195" s="2" customFormat="1" ht="30" customHeight="1" thickBot="1" x14ac:dyDescent="0.35">
      <c r="A51" s="37"/>
      <c r="B51" s="79"/>
      <c r="C51" s="19">
        <v>1</v>
      </c>
      <c r="D51" s="80"/>
      <c r="E51" s="80"/>
      <c r="F51" s="10"/>
      <c r="G51" s="10"/>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69"/>
      <c r="EA51" s="69"/>
      <c r="EB51" s="69"/>
      <c r="EC51" s="69"/>
      <c r="ED51" s="69"/>
      <c r="EE51" s="69"/>
      <c r="EF51" s="69"/>
      <c r="EG51" s="69"/>
      <c r="EH51" s="69"/>
      <c r="EI51" s="69"/>
      <c r="EJ51" s="69"/>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5"/>
      <c r="GB51" s="25"/>
      <c r="GC51" s="25"/>
      <c r="GD51" s="25"/>
      <c r="GE51" s="25"/>
      <c r="GF51" s="25"/>
      <c r="GG51" s="25"/>
      <c r="GH51" s="25"/>
      <c r="GI51" s="25"/>
      <c r="GJ51" s="25"/>
      <c r="GK51" s="25"/>
      <c r="GL51" s="25"/>
      <c r="GM51" s="25"/>
    </row>
    <row r="52" spans="1:195" s="2" customFormat="1" ht="30" customHeight="1" thickBot="1" x14ac:dyDescent="0.35">
      <c r="A52" s="38" t="s">
        <v>13</v>
      </c>
      <c r="B52" s="20" t="s">
        <v>14</v>
      </c>
      <c r="C52" s="21"/>
      <c r="D52" s="60"/>
      <c r="E52" s="61"/>
      <c r="F52" s="22"/>
      <c r="G52" s="22" t="str">
        <f t="shared" si="269"/>
        <v/>
      </c>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69"/>
      <c r="EA52" s="69"/>
      <c r="EB52" s="69"/>
      <c r="EC52" s="69"/>
      <c r="ED52" s="69"/>
      <c r="EE52" s="69"/>
      <c r="EF52" s="69"/>
      <c r="EG52" s="69"/>
      <c r="EH52" s="69"/>
      <c r="EI52" s="69"/>
      <c r="EJ52" s="69"/>
      <c r="EK52" s="25"/>
      <c r="EL52" s="25"/>
      <c r="EM52" s="25"/>
      <c r="EN52" s="25"/>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row>
    <row r="53" spans="1:195" ht="30" customHeight="1" x14ac:dyDescent="0.3">
      <c r="F53" s="5"/>
    </row>
    <row r="54" spans="1:195" ht="30" customHeight="1" x14ac:dyDescent="0.3">
      <c r="E54" s="39"/>
    </row>
  </sheetData>
  <mergeCells count="28">
    <mergeCell ref="GA4:GG4"/>
    <mergeCell ref="GH4:GN4"/>
    <mergeCell ref="AJ4:AP4"/>
    <mergeCell ref="AQ4:AW4"/>
    <mergeCell ref="AX4:BD4"/>
    <mergeCell ref="BE4:BK4"/>
    <mergeCell ref="D3:E3"/>
    <mergeCell ref="H4:N4"/>
    <mergeCell ref="O4:U4"/>
    <mergeCell ref="V4:AB4"/>
    <mergeCell ref="AC4:AI4"/>
    <mergeCell ref="BL4:BR4"/>
    <mergeCell ref="BS4:BY4"/>
    <mergeCell ref="BZ4:CF4"/>
    <mergeCell ref="CG4:CM4"/>
    <mergeCell ref="CN4:CT4"/>
    <mergeCell ref="CU4:DA4"/>
    <mergeCell ref="DB4:DH4"/>
    <mergeCell ref="DI4:DO4"/>
    <mergeCell ref="DP4:DV4"/>
    <mergeCell ref="DW4:EC4"/>
    <mergeCell ref="FM4:FS4"/>
    <mergeCell ref="FT4:FZ4"/>
    <mergeCell ref="ED4:EJ4"/>
    <mergeCell ref="EK4:EQ4"/>
    <mergeCell ref="ER4:EX4"/>
    <mergeCell ref="EY4:FE4"/>
    <mergeCell ref="FF4:FL4"/>
  </mergeCells>
  <phoneticPr fontId="34" type="noConversion"/>
  <conditionalFormatting sqref="C7:C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52 BL8:FZ52 BL5:GM6 GA12:GM52">
    <cfRule type="expression" dxfId="2" priority="33">
      <formula>AND(TODAY()&gt;=H$5,TODAY()&lt;I$5)</formula>
    </cfRule>
  </conditionalFormatting>
  <conditionalFormatting sqref="H7:BK52 BL8:FZ52 GA12:GM52">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45D0-3E18-4E6E-B26B-D8AC01888D19}">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7" customWidth="1"/>
    <col min="2" max="16384" width="9.109375" style="1"/>
  </cols>
  <sheetData>
    <row r="1" spans="1:2" ht="46.5" customHeight="1" x14ac:dyDescent="0.3"/>
    <row r="2" spans="1:2" s="29" customFormat="1" ht="15.6" x14ac:dyDescent="0.3">
      <c r="A2" s="28" t="s">
        <v>19</v>
      </c>
      <c r="B2" s="28"/>
    </row>
    <row r="3" spans="1:2" s="33" customFormat="1" ht="27" customHeight="1" x14ac:dyDescent="0.3">
      <c r="A3" s="50" t="s">
        <v>20</v>
      </c>
      <c r="B3" s="34"/>
    </row>
    <row r="4" spans="1:2" s="30" customFormat="1" ht="25.8" x14ac:dyDescent="0.5">
      <c r="A4" s="31" t="s">
        <v>21</v>
      </c>
    </row>
    <row r="5" spans="1:2" ht="74.099999999999994" customHeight="1" x14ac:dyDescent="0.3">
      <c r="A5" s="32" t="s">
        <v>22</v>
      </c>
    </row>
    <row r="6" spans="1:2" ht="26.25" customHeight="1" x14ac:dyDescent="0.3">
      <c r="A6" s="31" t="s">
        <v>23</v>
      </c>
    </row>
    <row r="7" spans="1:2" s="27" customFormat="1" ht="215.25" customHeight="1" x14ac:dyDescent="0.3">
      <c r="A7" s="36" t="s">
        <v>24</v>
      </c>
    </row>
    <row r="8" spans="1:2" s="30" customFormat="1" ht="25.8" x14ac:dyDescent="0.5">
      <c r="A8" s="31" t="s">
        <v>25</v>
      </c>
    </row>
    <row r="9" spans="1:2" ht="57.6" x14ac:dyDescent="0.3">
      <c r="A9" s="32" t="s">
        <v>26</v>
      </c>
    </row>
    <row r="10" spans="1:2" s="27" customFormat="1" ht="27.9" customHeight="1" x14ac:dyDescent="0.3">
      <c r="A10" s="35" t="s">
        <v>27</v>
      </c>
    </row>
    <row r="11" spans="1:2" s="30" customFormat="1" ht="25.8" x14ac:dyDescent="0.5">
      <c r="A11" s="31" t="s">
        <v>28</v>
      </c>
    </row>
    <row r="12" spans="1:2" ht="28.8" x14ac:dyDescent="0.3">
      <c r="A12" s="32" t="s">
        <v>29</v>
      </c>
    </row>
    <row r="13" spans="1:2" s="27" customFormat="1" ht="27.9" customHeight="1" x14ac:dyDescent="0.3">
      <c r="A13" s="35" t="s">
        <v>30</v>
      </c>
    </row>
    <row r="14" spans="1:2" s="30" customFormat="1" ht="25.8" x14ac:dyDescent="0.5">
      <c r="A14" s="31" t="s">
        <v>31</v>
      </c>
    </row>
    <row r="15" spans="1:2" ht="96.75" customHeight="1" x14ac:dyDescent="0.3">
      <c r="A15" s="32" t="s">
        <v>32</v>
      </c>
    </row>
    <row r="16" spans="1:2" ht="86.4" x14ac:dyDescent="0.3">
      <c r="A16" s="32"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Fulls de càlcul</vt:lpstr>
      </vt:variant>
      <vt:variant>
        <vt:i4>3</vt:i4>
      </vt:variant>
      <vt:variant>
        <vt:lpstr>Intervals amb nom</vt:lpstr>
      </vt:variant>
      <vt:variant>
        <vt:i4>6</vt:i4>
      </vt:variant>
    </vt:vector>
  </HeadingPairs>
  <TitlesOfParts>
    <vt:vector size="9" baseType="lpstr">
      <vt:lpstr>ProjectSchedule</vt:lpstr>
      <vt:lpstr>Full1</vt:lpstr>
      <vt:lpstr>Acerca de</vt:lpstr>
      <vt:lpstr>Inicio_del_proyecto</vt:lpstr>
      <vt:lpstr>Semana_para_mostrar</vt:lpstr>
      <vt:lpstr>ProjectSchedule!task_end</vt:lpstr>
      <vt:lpstr>ProjectSchedule!task_progress</vt:lpstr>
      <vt:lpstr>ProjectSchedule!task_start</vt:lpstr>
      <vt:lpstr>ProjectSchedule!Títols_per_imprimir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2025-06-21T08:00:42Z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