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data" sheetId="1" r:id="rId3"/>
    <sheet state="visible" name="Pivot Table 1" sheetId="2" r:id="rId4"/>
    <sheet state="visible" name="plots" sheetId="3" r:id="rId5"/>
    <sheet state="visible" name="Pivot Table 2" sheetId="4" r:id="rId6"/>
    <sheet state="visible" name="experimental error plot" sheetId="5" r:id="rId7"/>
    <sheet state="visible" name="Shape details" sheetId="6" r:id="rId8"/>
    <sheet state="visible" name="heatmapA" sheetId="7" r:id="rId9"/>
    <sheet state="visible" name="heatmapB" sheetId="8" r:id="rId10"/>
    <sheet state="visible" name="heatmapC" sheetId="9" r:id="rId11"/>
    <sheet state="visible" name="heatmapD" sheetId="10" r:id="rId12"/>
    <sheet state="visible" name="unpinned area" sheetId="11" r:id="rId13"/>
  </sheets>
  <definedNames>
    <definedName hidden="1" localSheetId="0" name="_xlnm._FilterDatabase">rawdata!$A$1:$J$230</definedName>
  </definedNames>
  <calcPr/>
  <pivotCaches>
    <pivotCache cacheId="0" r:id="rId14"/>
  </pivotCaches>
</workbook>
</file>

<file path=xl/sharedStrings.xml><?xml version="1.0" encoding="utf-8"?>
<sst xmlns="http://schemas.openxmlformats.org/spreadsheetml/2006/main" count="1364" uniqueCount="188">
  <si>
    <t>User's name</t>
  </si>
  <si>
    <t>User's age</t>
  </si>
  <si>
    <t>User's gender</t>
  </si>
  <si>
    <t>User's occupation</t>
  </si>
  <si>
    <t>Shape number</t>
  </si>
  <si>
    <t>Pins perceived</t>
  </si>
  <si>
    <t>Over error</t>
  </si>
  <si>
    <t>Under error</t>
  </si>
  <si>
    <t>total error</t>
  </si>
  <si>
    <t>diff error</t>
  </si>
  <si>
    <t>Ashok</t>
  </si>
  <si>
    <t>male</t>
  </si>
  <si>
    <t>Banker, Computer User, Writer</t>
  </si>
  <si>
    <t>A1</t>
  </si>
  <si>
    <t>["00","01","02","03","04","05","06","07","08","09","10","11","18","19","20","29","30","39","40","49","50","59","60","69","70","79","80","81","88","89","90","91","92","93","94","95","96","97","98","99"]</t>
  </si>
  <si>
    <t>A2</t>
  </si>
  <si>
    <t>["00","09","90","99"]</t>
  </si>
  <si>
    <t>A3</t>
  </si>
  <si>
    <t>["00","02","04","06","09","10","29","40","49","69","70","90","91","92","93","94","95","97","98","99"]</t>
  </si>
  <si>
    <t>A4</t>
  </si>
  <si>
    <t>["03","06","10","29","50","59","89","90","94","97"]</t>
  </si>
  <si>
    <t>C1</t>
  </si>
  <si>
    <t>["00","01","02","03","04","05","06","07","08","10","18","20","28","30","38","40","48","50","58","60","68","70","78","80","81","82","83","84","85","86","87","88"]</t>
  </si>
  <si>
    <t>C2</t>
  </si>
  <si>
    <t>["00","01","02","03","04","05","06","07","08","10","18","20","22","26","28","30","38","40","48","50","58","60","62","66","68","70","78","80","81","82","83","84","85","86","87","88"]</t>
  </si>
  <si>
    <t>C3</t>
  </si>
  <si>
    <t>["00","01","02","03","04","05","06","07","08","10","11","12","13","14","15","16","17","18","20","21","22","23","24","25","26","27","28","30","31","32","33","34","35","36","37","38","40","41","42","43","44","45","46","47","48","50","51","52","53","54","55","56","57","58","60","61","62","63","64","65","66","67","68","70","71","72","73","74","75","76","77","78","80","81","82","83","84","85","86","87","88"]</t>
  </si>
  <si>
    <t>C4</t>
  </si>
  <si>
    <t>["00","01","02","03","04","05","06","07","08","10","13","14","15","16","17","18","20","21","22","23","24","25","26","28","30","32","33","34","35","36","37","38","40","41","42","43","44","45","46","47","48","50","51","52","54","55","58","60","61","63","64","65","66","67","68","70","71","72","73","74","75","76","78","80","81","82","83","84","85","86","87","88","90","91","92","93","94","95","96","97","98"]</t>
  </si>
  <si>
    <t>C5</t>
  </si>
  <si>
    <t>D1</t>
  </si>
  <si>
    <t>["00","01","02","03","04","05","06","07","08","10","18","20","28","30","33","34","35","38","40","43","45","48","50","53","54","55","58","60","68","70","78","80","81","82","83","84","85","86","87","88"]</t>
  </si>
  <si>
    <t>D2</t>
  </si>
  <si>
    <t>D3</t>
  </si>
  <si>
    <t>D4</t>
  </si>
  <si>
    <t>D5</t>
  </si>
  <si>
    <t>Dinara</t>
  </si>
  <si>
    <t>female</t>
  </si>
  <si>
    <t>Masters Student Computer science, Former Black belt karate</t>
  </si>
  <si>
    <t>B1</t>
  </si>
  <si>
    <t>["00","01","02","03","04","05","06","07","08","10","18","20","28","30","33","35","38","40","44","48","50","53","55","58","60","68","70","78","80","81","82","83","84","85","86","87","88"]</t>
  </si>
  <si>
    <t>B2</t>
  </si>
  <si>
    <t>["00","01","02","03","04","05","06","07","08","10","11","18","20","21","22","28","30","31","32","33","38","40","41","43","44","48","50","51","52","53","54","58","60","61","62","63","64","65","68","70","75","76","77","78","80","81","82","83","84","85","86","87","88"]</t>
  </si>
  <si>
    <t>B3</t>
  </si>
  <si>
    <t>["00","01","02","03","04","05","06","07","08","10","18","20","21","22","23","24","25","26","27","28","30","38","40","41","42","43","44","45","46","47","48","50","58","60","61","62","63","64","65","66","67","68","70","78","80","81","82","83","84","85","86","87","88"]</t>
  </si>
  <si>
    <t>B4</t>
  </si>
  <si>
    <t>["00","01","02","03","04","05","06","07","08","10","11","12","13","14","15","16","17","18","20","21","22","23","24","25","26","27","28","30","31","32","33","34","35","36","37","38","40","41","42","43","44","45","46","47","48","50","51","52","53","54","55","56","57","58","60","61","62","63","64","68","70","71","72","73","74","78","80","81","82","83","84","85","86","87","88"]</t>
  </si>
  <si>
    <t>B5</t>
  </si>
  <si>
    <t>B6</t>
  </si>
  <si>
    <t>["00","01","02","03","04","05","06","07","08","10","11","12","13","14","15","16","17","18","20","21","27","28","30","31","37","38","40","41","47","48","50","51","57","58","60","61","67","68","70","71","72","73","74","75","76","77","78","80","81","82","83","84","85","86","87","88"]</t>
  </si>
  <si>
    <t>B7</t>
  </si>
  <si>
    <t>["00","01","02","03","04","05","06","07","08","10","12","13","14","16","18","20","21","22","24","25","26","27","28","30","31","33","34","35","37","38","40","41","42","43","44","45","46","48","50","52","53","54","56","57","58","60","61","62","64","65","66","67","68","70","71","72","73","74","75","78","80","81","82","83","84","85","86","87","88"]</t>
  </si>
  <si>
    <t>["00","01","02","03","04","05","06","07","08","10","18","20","28","30","38","40","44","48","50","58","60","68","70","78","80","81","82","83","84","85","86","87","88"]</t>
  </si>
  <si>
    <t>["00","01","02","03","04","05","06","07","08","10","11","17","18","20","22","26","28","30","33","35","38","40","44","48","50","53","55","58","60","62","66","68","70","71","77","78","80","81","82","83","84","85","86","87","88"]</t>
  </si>
  <si>
    <t>["00","01","02","03","04","05","06","07","08","10","11","12","13","14","15","16","17","18","20","21","22","23","24","25","26","27","28","30","31","32","36","37","38","40","41","42","44","46","47","48","50","51","52","56","57","58","60","61","62","63","64","65","66","67","68","70","71","72","73","74","75","76","77","78","80","81","82","83","84","85","86","87","88"]</t>
  </si>
  <si>
    <t>["00","01","02","03","04","05","06","07","08","10","11","12","13","14","15","16","17","18","20","21","22","23","25","26","27","28","30","31","34","35","36","37","38","40","41","43","44","45","46","47","48","50","51","52","53","54","56","57","58","60","61","63","64","66","67","68","70","71","72","73","74","75","76","77","78","80","81","82","83","84","85","86","87","88"]</t>
  </si>
  <si>
    <t>["00","01","02","03","04","05","06","07","08","10","11","12","13","18","20","21","22","23","24","28","30","31","32","33","34","35","38","40","41","42","43","44","45","46","48","50","51","52","53","54","55","56","57","58","60","61","62","63","64","65","66","67","68","70","71","72","73","74","75","76","77","78","80","81","82","83","84","85","86","87","88"]</t>
  </si>
  <si>
    <t>["00","01","02","03","04","05","06","07","08","10","11","12","13","14","15","16","17","18","20","21","27","28","30","31","33","34","37","38","40","41","43","44","47","48","50","51","57","58","60","61","67","68","70","71","72","73","74","75","76","77","78","80","81","82","83","84","85","86","87","88"]</t>
  </si>
  <si>
    <t>["00","01","02","03","04","05","06","07","08","10","11","12","13","14","15","16","17","18","20","21","22","23","24","25","26","27","28","30","31","32","33","34","35","36","37","38","40","41","42","45","46","47","48","50","51","52","55","56","57","58","60","61","62","63","64","65","66","67","68","70","71","72","73","74","75","76","77","78","80","81","82","83","84","85","86","87","88"]</t>
  </si>
  <si>
    <t>["00","01","02","03","04","05","06","07","08","10","11","12","13","14","15","16","17","18","20","22","23","24","25","26","27","28","30","33","34","35","36","37","38","40","44","45","46","47","48","50","55","56","57","58","60","66","67","68","70","77","78","80","81","82","83","84","85","86","87","88"]</t>
  </si>
  <si>
    <t>["00","01","02","03","04","05","06","07","08","10","11","12","13","14","15","16","17","18","20","21","22","23","24","25","26","27","28","30","31","32","33","34","35","36","37","38","40","41","42","43","45","46","47","48","50","51","52","53","54","55","56","57","58","60","61","62","63","64","65","66","67","68","70","71","72","73","74","75","76","77","78","80","81","82","83","84","85","86","87","88"]</t>
  </si>
  <si>
    <t>Vero</t>
  </si>
  <si>
    <t>Nurse</t>
  </si>
  <si>
    <t>["00","01","02","03","04","05","06","07","08","09","10","19","20","29","30","39","40","49","50","59","60","69","70","79","80","89","90","91","92","93","94","95","96","97","98","99"]</t>
  </si>
  <si>
    <t>["00","04","08","10","20","30","40","50","60","70","80","84","88"]</t>
  </si>
  <si>
    <t>["00","01","02","03","04","05","06","07","08","10","11","14","17","18","20","22","23","24","25","26","28","30","32","33","34","35","36","38","40","41","42","43","45","46","47","48","50","52","53","54","55","56","58","60","62","63","64","65","66","68","70","71","74","77","78","80","81","82","83","84","85","86","87","88"]</t>
  </si>
  <si>
    <t>Nicolas</t>
  </si>
  <si>
    <t>Strategy director</t>
  </si>
  <si>
    <t>Shapes</t>
  </si>
  <si>
    <t>Avg total error</t>
  </si>
  <si>
    <t>Error difference</t>
  </si>
  <si>
    <t>Density</t>
  </si>
  <si>
    <t>Average of total error percent</t>
  </si>
  <si>
    <t>Average of diff error percent</t>
  </si>
  <si>
    <t>Enabled pins</t>
  </si>
  <si>
    <t>["00","02","05","07","09","30","39","50","59","70","79","90","92","95","97","99"]</t>
  </si>
  <si>
    <t>["00","04","05","09","40","49","50","59","90","94","95","99"]</t>
  </si>
  <si>
    <t>["44"]</t>
  </si>
  <si>
    <t>["22","26","44","62","66"]</t>
  </si>
  <si>
    <t>["10","12","14","16","20","22","24","26","30","32","34","36","40","42","44","46","50","52","54","56","60","62","64","66","70","72","74","76"]</t>
  </si>
  <si>
    <t>["00","01","02","03","04","05","06","07","08","10","14","18","20","22","24","26","28","30","34","38","40","41","42","43","44","45","46","47","48","50","54","58","60","62","64","66","68","70","74","78","80","81","82","83","84","85","86","87","88"]</t>
  </si>
  <si>
    <t>["00","04","08","40","48","80","84","88"]</t>
  </si>
  <si>
    <t>["00","01","02","03","04","05","06","07","08","10","11","12","13","14","15","18","20","21","22","23","24","25","28","30","31","32","33","34","35","36","37","38","40","41","42","43","44","45","46","47","48","50","51","52","53","54","55","56","57","58","60","61","62","63","64","65","66","67","68","70","71","72","73","74","75","76","77","78","80","81","82","83","84","85","86","87","88"]</t>
  </si>
  <si>
    <t>["00","01","02","03","04","05","06","07","08","10","18","20","22","26","28","30","38","40","44","48","50","58","60","62","66","68","70","78","80","81","82","83","84","85","86","87","88"]</t>
  </si>
  <si>
    <t>["00","01","02","03","04","05","06","07","08","10","18","20","22","24","26","28","30","38","40","42","44","46","48","50","58","60","62","64","66","68","70","78","80","81","82","83","84","85","86","87","88"]</t>
  </si>
  <si>
    <t>["00","01","02","03","04","05","06","07","08","10","12","14","16","18","20","21","22","23","24","25","26","27","28","30","32","34","36","38","40","41","42","43","44","45","46","47","48","50","52","54","56","58","60","61","62","63","64","65","66","67","68","70","72","74","76","78","80","81","82","83","84","85","86","87","88"]</t>
  </si>
  <si>
    <t>["00","01","02","03","04","05","06","07","08","10","12","13","14","15","16","17","18","20","21","27","28","30","31","33","34","35","37","38","40","41","42","43","45","46","47","48","50","51","53","54","55","57","58","60","61","67","68","70","71","72","73","74","75","76","77","78","80","81","82","83","84","85","86","87","88"]</t>
  </si>
  <si>
    <t>Oriane</t>
  </si>
  <si>
    <t>Student (law)</t>
  </si>
  <si>
    <t>["00","03","06","09","30","39","60","69","90","93","96","99"]</t>
  </si>
  <si>
    <t>["00","01","02","03","04","05","06","07","08","10","18","20","24","28","30","38","40","42","46","48","50","58","60","64","68","70","78","80","81","82","83","84","85","86","87","88"]</t>
  </si>
  <si>
    <t>["00","01","02","03","04","05","06","07","08","10","18","20","22","23","24","25","26","28","30","38","40","42","43","44","45","46","48","50","58","60","62","63","64","65","66","68","70","78","80","81","82","83","84","85","86","87","88"]</t>
  </si>
  <si>
    <t>["00","01","02","03","04","05","06","07","08","10","18","20","22","24","26","28","30","32","34","36","38","40","42","44","46","48","50","52","54","56","60","62","64","66","68","70","78","80","81","82","83","84","85","86","87","88"]</t>
  </si>
  <si>
    <t>Thomas</t>
  </si>
  <si>
    <t>Student</t>
  </si>
  <si>
    <t>["00","03","04","05","06","09","30","39","40","49","50","59","60","69","90","93","94","95","96","99"]</t>
  </si>
  <si>
    <t>["00","04","05","09","40","49","50","59","90","94","95"]</t>
  </si>
  <si>
    <t>["00","01","02","03","04","05","06","07","08","10","11","12","13","14","18","20","21","22","23","24","28","30","31","32","33","34","38","40","41","42","43","44","46","48","50","51","52","53","54","58","60","61","62","63","64","68","70","71","72","73","74","78","80","81","82","83","84","85","86","87","88"]</t>
  </si>
  <si>
    <t>["00","02","04","06","08","20","22","24","26","28","40","42","44","46","48","60","62","64","66","68","80","82","84","86","88"]</t>
  </si>
  <si>
    <t>["00","01","02","03","04","05","06","07","08","10","18","20","22","24","26","28","30","38","40","42","44","46","48","50","58","60","62","66","68","70","78","80","81","82","83","84","85","86","87","88"]</t>
  </si>
  <si>
    <t>["00","03","04","05","08","30","38","40","48","50","58","80","83","84","85","88"]</t>
  </si>
  <si>
    <t>["00","01","02","03","04","05","06","07","08","10","11","12","16","17","18","20","21","22","26","27","28","30","38","40","44","48","50","58","60","61","62","66","67","68","70","71","72","76","77","78","80","81","82","83","84","85","86","87","88"]</t>
  </si>
  <si>
    <t>["00","01","02","03","04","05","06","07","08","10","14","18","20","24","28","30","34","38","40","41","42","43","44","45","46","47","48","50","54","58","60","64","68","70","74","78","80","81","82","83","84","85","86","87","88"]</t>
  </si>
  <si>
    <t>Mathilde</t>
  </si>
  <si>
    <t>["00","02","03","05","06","08","09","10","29","30","39","40","59","60","69","70","89","90","91","93","94","96","97","99"]</t>
  </si>
  <si>
    <t>["00","01","02","03","04","05","06","07","08","10","11","12","13","14","15","16","17","18","20","21","24","27","28","30","31","34","37","38","40","41","42","43","44","45","46","47","48","50","51","54","57","58","60","61","64","67","68","70","71","72","73","74","75","76","77","78","80","81","82","83","84","85","86","87","88"]</t>
  </si>
  <si>
    <t>["00","01","02","03","04","05","06","07","08","10","12","13","14","15","16","18","20","21","22","23","24","25","26","27","28","30","31","32","33","34","35","36","37","38","40","41","42","43","44","45","46","47","48","50","51","52","53","54","55","56","57","58","60","61","62","63","64","65","66","67","68","70","72","73","74","75","76","78","80","81","82","83","84","85","86","87","88"]</t>
  </si>
  <si>
    <t>["00","01","02","03","04","05","06","07","08","10","11","12","13","14","15","16","17","18","20","21","27","28","30","31","37","38","40","41","44","47","48","50","51","57","58","60","61","67","68","70","71","72","73","74","75","76","77","78","80","81","82","83","84","85","86","87","88"]</t>
  </si>
  <si>
    <t>Arnaud</t>
  </si>
  <si>
    <t>["00","02","07","09","11","12","17","18","20","21","28","29","40","41","48","49","50","51","58","59","70","71","78","79","81","82","84","85","87","88","90","92","94","95","97","99"]</t>
  </si>
  <si>
    <t>["00","01","02","03","04","05","06","07","08","10","11","12","13","14","15","16","17","18","20","21","22","23","24","25","26","27","28","30","31","32","33","34","35","36","37","38","40","41","42","43","44","45","46","47","48","50","51","52","53","54","55","56","58","60","61","62","63","64","65","66","67","68","70","71","72","73","74","75","76","77","78","80","81","82","83","84","85","86","87","88"]</t>
  </si>
  <si>
    <t>["00","01","02","03","04","05","06","07","08","10","11","12","13","14","15","16","17","18","20","21","27","28","30","31","37","38","40","41","44","47","48","50","51","57","58","60","61","67","70","71","72","73","74","75","76","77","78","80","81","82","83","84","85","86","87","88"]</t>
  </si>
  <si>
    <t>["00","01","02","03","04","05","06","07","08","10","11","12","13","14","15","16","17","18","20","21","27","28","30","31","32","33","34","35","36","37","38","40","41","42","43","44","45","46","47","48","50","51","52","53","54","55","56","57","58","60","61","67","68","70","71","72","73","74","75","76","77","78","80","81","82","83","84","85","86","87","88"]</t>
  </si>
  <si>
    <t>["00","01","02","03","04","05","06","07","08","10","11","12","13","14","15","16","17","18","20","23","24","25","28","30","33","34","35","38","40","43","44","45","48","50","53","54","55","58","60","63","64","65","68","70","71","72","73","74","75","76","77","78","80","81","82","83","84","85","86","87","88"]</t>
  </si>
  <si>
    <t>Sumita</t>
  </si>
  <si>
    <t>Housewife</t>
  </si>
  <si>
    <t>["00","01","02","03","04","05","06","07","08","10","11","12","13","18","20","21","22","23","28","30","31","32","33","38","40","41","42","43","48","50","51","52","53","58","60","61","62","63","68","70","71","72","73","78","80","81","82","83","84","85","86","87","88"]</t>
  </si>
  <si>
    <t>["00","01","02","03","04","05","06","07","08","10","12","14","16","18","20","21","23","25","27","28","30","32","34","36","38","40","41","43","45","47","48","50","52","54","56","58","60","61","63","65","67","68","70","72","74","76","78","80","81","82","83","84","85","86","87","88"]</t>
  </si>
  <si>
    <t>["00","01","02","03","04","05","06","07","08","10","18","20","21","22","23","24","25","26","27","28","30","38","40","44","48","50","58","60","61","62","63","64","65","66","67","68","70","78","80","81","82","83","84","85","86","87","88"]</t>
  </si>
  <si>
    <t>["00","04","08","40","44","48","80","84","88"]</t>
  </si>
  <si>
    <t>Reshma</t>
  </si>
  <si>
    <t>Masters Student Computer science</t>
  </si>
  <si>
    <t>["00","01","02","03","04","05","06","07","08","10","11","17","18","20","28","30","33","35","38","40","48","50","53","55","58","60","68","70","71","77","78","80","81","82","83","84","85","86","87","88"]</t>
  </si>
  <si>
    <t>["00","01","02","03","04","05","06","07","08","10","18","20","26","28","30","38","40","48","50","58","60","66","68","70","78","80","81","82","83","84","85","86","87","88"]</t>
  </si>
  <si>
    <t>["00","01","02","03","04","05","06","07","08","10","18","20","22","23","24","25","26","28","30","32","36","38","40","42","46","48","50","52","56","58","60","62","63","64","65","66","68","70","78","80","81","82","83","84","85","86","87","88"]</t>
  </si>
  <si>
    <t>["00","01","02","03","04","05","06","07","08","10","14","18","20","28","30","38","40","41","47","48","50","58","60","68","70","78","80","81","82","83","84","85","86","87","88"]</t>
  </si>
  <si>
    <t>["00","01","02","03","04","05","06","07","08","10","11","13","15","17","18","20","28","30","31","33","35","37","38","40","48","50","51","53","55","57","58","60","68","70","71","73","75","77","78","80","81","82","83","84","85","86","87","88"]</t>
  </si>
  <si>
    <t>Ajay</t>
  </si>
  <si>
    <t>["00","04","09","40","59","90","94","99"]</t>
  </si>
  <si>
    <t>["00","01","02","03","04","05","06","07","08","10","18","20","28","30","33","34","35","38","40","43","44","45","48","50","58","60","68","70","78","80","81","82","83","84","85","86","87","88"]</t>
  </si>
  <si>
    <t>["00","01","02","03","04","05","06","07","08","10","18","20","25","26","28","30","38","40","48","50","58","60","62","63","68","70","78","80","81","82","83","84","85","86","87","88"]</t>
  </si>
  <si>
    <t>["00","01","02","03","04","05","06","07","08","10","11","12","13","14","15","16","17","18","20","21","22","23","24","25","26","27","28","30","31","32","33","34","35","36","37","38","40","41","42","43","44","45","46","47","48","50","58","60","68","70","78","80","81","82","83","84","85","86","87","88"]</t>
  </si>
  <si>
    <t>["00","01","02","03","04","05","06","07","08","10","18","20","21","22","23","24","25","26","27","28","30","31","32","33","34","35","36","37","38","40","41","42","43","44","45","46","47","48","50","51","52","53","54","55","56","57","58","60","61","62","63","64","65","66","67","68","70","78","80","81","82","83","84","85","86","87","88"]</t>
  </si>
  <si>
    <t>Ebrahim</t>
  </si>
  <si>
    <t>["00","01","04","05","08","09","10","11","14","15","18","19","40","41","48","49","50","51","58","59","80","81","84","85","88","89","90","91","94","95","98","99"]</t>
  </si>
  <si>
    <t>["00","01","02","03","04","05","06","07","08","10","11","12","13","14","15","16","17","18","20","21","27","28","30","31","33","34","35","37","38","40","41","43","44","45","47","48","50","51","53","54","55","57","58","60","61","67","68","70","71","72","73","74","75","76","77","78","80","81","82","83","84","85","86","87","88"]</t>
  </si>
  <si>
    <t>Daulat</t>
  </si>
  <si>
    <t>["00","01","02","03","04","05","06","07","08","10","18","20","22","23","24","25","26","28","30","32","36","38","40","42","44","46","48","50","52","56","58","60","62","63","64","65","66","68","70","78","80","81","82","83","84","85","86","87","88"]</t>
  </si>
  <si>
    <t>["00","04","08","22","26","40","48","62","66","80","84","88"]</t>
  </si>
  <si>
    <t>["00","02","04","06","08","10","18","20","22","23","24","25","26","28","30","38","40","42","44","46","48","50","58","60","62","63","64","65","66","68","70","78","80","82","84","86","88"]</t>
  </si>
  <si>
    <t>Shape</t>
  </si>
  <si>
    <t>Total pins</t>
  </si>
  <si>
    <t>density</t>
  </si>
  <si>
    <t>Over error rate</t>
  </si>
  <si>
    <t>Under error rate</t>
  </si>
  <si>
    <t>Total error</t>
  </si>
  <si>
    <t>Accuracy</t>
  </si>
  <si>
    <t>Pin dia mm</t>
  </si>
  <si>
    <t>Pin area</t>
  </si>
  <si>
    <t>Density area mm2</t>
  </si>
  <si>
    <t>Empty space mm2</t>
  </si>
  <si>
    <t>COUNTA of Shape number</t>
  </si>
  <si>
    <t>AVERAGE of total error</t>
  </si>
  <si>
    <t>AVERAGE of diff error</t>
  </si>
  <si>
    <t>AVERAGE of Over error</t>
  </si>
  <si>
    <t>AVERAGE of Under error</t>
  </si>
  <si>
    <t>Grand Total</t>
  </si>
  <si>
    <t>Pin size(mm)</t>
  </si>
  <si>
    <t>Number of pins</t>
  </si>
  <si>
    <t>Unpinned areas</t>
  </si>
  <si>
    <t>Heatmap location</t>
  </si>
  <si>
    <t>No# active pins</t>
  </si>
  <si>
    <t>00,01,02,03,04,05,06,07,08,09,10,19,20,29,30,39,40,49,50,59,60,69,70,79,80,89,90,91,92,93,94,95,96,97,98,99</t>
  </si>
  <si>
    <t>00,09,90,99</t>
  </si>
  <si>
    <t>P3</t>
  </si>
  <si>
    <t>00,03,06,09,30,39,60,69,90,93,96,99</t>
  </si>
  <si>
    <t>B16</t>
  </si>
  <si>
    <t>00,04,05,09,40,49,50,59,90,94,95,99</t>
  </si>
  <si>
    <t>P16</t>
  </si>
  <si>
    <t>00,01,02,03,04,05,06,07,08,10,18,20,28,30,38,40,44,48,50,58,60,68,70,78,80,81,82,83,84,85,86,87,88</t>
  </si>
  <si>
    <t>00,01,02,03,04,05,06,07,08,10,18,20,22,26,28,30,38,40,44,48,50,58,60,62,66,68,70,78,80,81,82,83,84,85,86,87,88</t>
  </si>
  <si>
    <t>O3</t>
  </si>
  <si>
    <t>00,01,02,03,04,05,06,07,08,10,18,20,22,24,26,28,30,38,40,42,44,46,48,50,58,60,62,64,66,68,70,78,80,81,82,83,84,85,86,87,88</t>
  </si>
  <si>
    <t>B15</t>
  </si>
  <si>
    <t>00,01,02,03,04,05,06,07,08,10,14,18,20,22,24,26,28,30,34,38,40,41,42,43,44,45,46,47,48,50,54,58,60,62,64,66,68,70,74,78,80,81,82,83,84,85,86,87,88</t>
  </si>
  <si>
    <t>O15</t>
  </si>
  <si>
    <t>00,01,02,03,04,05,06,07,08,10,12,14,16,18,20,21,23,24,25,27,28,30,32,34,36,38,40,41,43,44,45,47,48,50,52,54,56,58,60,61,63,64,65,67,68,70,72,74,76,78,80,81,82,83,84,85,86,87,88</t>
  </si>
  <si>
    <t>B26</t>
  </si>
  <si>
    <t>00,04,08,40,48,80,84,88</t>
  </si>
  <si>
    <t>O26</t>
  </si>
  <si>
    <t>00,01,02,03,04,05,06,07,08,10,11,12,13,14,17,18,20,21,22,23,24,27,28,30,31,32,33,34,37,38,40,41,42,43,44,45,46,47,48,50,51,52,53,54,55,56,57,58,60,61,62,63,64,65,66,67,68,70,71,72,73,74,75,76,77,78,80,81,82,83,84,85,86,87,88</t>
  </si>
  <si>
    <t>B37</t>
  </si>
  <si>
    <t>O2</t>
  </si>
  <si>
    <t>B14</t>
  </si>
  <si>
    <t>O14</t>
  </si>
  <si>
    <t>G27</t>
  </si>
  <si>
    <t>Unpinned area length</t>
  </si>
  <si>
    <t>unpinned area width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</si>
</sst>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FF9900"/>
      </left>
      <right/>
      <top style="thin">
        <color rgb="FFFF9900"/>
      </top>
      <bottom/>
    </border>
    <border>
      <left/>
      <right/>
      <top style="thin">
        <color rgb="FFFF9900"/>
      </top>
      <bottom/>
    </border>
    <border>
      <left/>
      <right style="thin">
        <color rgb="FFFF9900"/>
      </right>
      <top style="thin">
        <color rgb="FFFF9900"/>
      </top>
      <bottom/>
    </border>
    <border>
      <left style="thin">
        <color rgb="FFFF9900"/>
      </left>
      <right/>
      <top/>
      <bottom/>
    </border>
    <border>
      <left/>
      <right style="thin">
        <color rgb="FFFF9900"/>
      </right>
      <top/>
      <bottom/>
    </border>
    <border>
      <left style="thin">
        <color rgb="FFFF9900"/>
      </left>
      <right/>
      <top/>
      <bottom style="thin">
        <color rgb="FFFF9900"/>
      </bottom>
    </border>
    <border>
      <left/>
      <right/>
      <top/>
      <bottom style="thin">
        <color rgb="FFFF9900"/>
      </bottom>
    </border>
    <border>
      <left/>
      <right style="thin">
        <color rgb="FFFF9900"/>
      </right>
      <top/>
      <bottom style="thin">
        <color rgb="FFFF99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3" fontId="2" numFmtId="0" xfId="0" applyAlignment="1" applyFill="1" applyFont="1">
      <alignment horizontal="left"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2" fillId="0" fontId="1" numFmtId="0" xfId="0" applyBorder="1" applyFont="1"/>
    <xf borderId="4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8" fillId="0" fontId="1" numFmtId="0" xfId="0" applyAlignment="1" applyBorder="1" applyFont="1">
      <alignment/>
    </xf>
    <xf borderId="7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Average of total error percent vs. Density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plots!$E$1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plots!$D$2:$D$22</c:f>
            </c:numRef>
          </c:xVal>
          <c:yVal>
            <c:numRef>
              <c:f>plots!$E$2:$E$22</c:f>
            </c:numRef>
          </c:yVal>
        </c:ser>
        <c:ser>
          <c:idx val="1"/>
          <c:order val="1"/>
          <c:tx>
            <c:strRef>
              <c:f>plots!$A$1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plots!$D$2:$D$22</c:f>
            </c:numRef>
          </c:xVal>
          <c:yVal>
            <c:numRef>
              <c:f>plots!$A$2:$A$22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48711"/>
        <c:axId val="312471687"/>
      </c:scatterChart>
      <c:valAx>
        <c:axId val="18546487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12471687"/>
      </c:valAx>
      <c:valAx>
        <c:axId val="312471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Average of total error percent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464871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Average of diff error percent vs. Density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plots!$G$1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plots!$F$2:$F$22</c:f>
            </c:numRef>
          </c:xVal>
          <c:yVal>
            <c:numRef>
              <c:f>plots!$G$2:$G$22</c:f>
            </c:numRef>
          </c:yVal>
        </c:ser>
        <c:ser>
          <c:idx val="1"/>
          <c:order val="1"/>
          <c:tx>
            <c:strRef>
              <c:f>plots!$A$1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plots!$F$2:$F$22</c:f>
            </c:numRef>
          </c:xVal>
          <c:yVal>
            <c:numRef>
              <c:f>plots!$A$2:$A$22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322192"/>
        <c:axId val="389603789"/>
      </c:scatterChart>
      <c:valAx>
        <c:axId val="1862322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89603789"/>
      </c:valAx>
      <c:valAx>
        <c:axId val="389603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Average of diff error percent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232219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Error difference = abs(OverError-UnderError)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plots!$C$1</c:f>
            </c:strRef>
          </c:tx>
          <c:spPr>
            <a:solidFill>
              <a:srgbClr val="3366CC"/>
            </a:solidFill>
          </c:spPr>
          <c:val>
            <c:numRef>
              <c:f>plots!$C$2:$C$22</c:f>
            </c:numRef>
          </c:val>
        </c:ser>
        <c:ser>
          <c:idx val="1"/>
          <c:order val="1"/>
          <c:tx>
            <c:strRef>
              <c:f>plots!$A$1</c:f>
            </c:strRef>
          </c:tx>
          <c:spPr>
            <a:solidFill>
              <a:srgbClr val="DC3912"/>
            </a:solidFill>
          </c:spPr>
          <c:val>
            <c:numRef>
              <c:f>plots!$A$2:$A$22</c:f>
            </c:numRef>
          </c:val>
        </c:ser>
        <c:axId val="1513513895"/>
        <c:axId val="516663564"/>
      </c:barChart>
      <c:catAx>
        <c:axId val="1513513895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516663564"/>
      </c:catAx>
      <c:valAx>
        <c:axId val="5166635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Error difference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3513895"/>
        <c:crosses val="max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Accuracy vs. density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'experimental error plot'!$N$1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'experimental error plot'!$M$2:$M$22</c:f>
            </c:numRef>
          </c:xVal>
          <c:yVal>
            <c:numRef>
              <c:f>'experimental error plot'!$N$2:$N$22</c:f>
            </c:numRef>
          </c:yVal>
        </c:ser>
        <c:ser>
          <c:idx val="1"/>
          <c:order val="1"/>
          <c:tx>
            <c:strRef>
              <c:f>'experimental error plot'!$A$1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'experimental error plot'!$M$2:$M$22</c:f>
            </c:numRef>
          </c:xVal>
          <c:yVal>
            <c:numRef>
              <c:f>'experimental error plot'!$A$2:$A$22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33542"/>
        <c:axId val="667391396"/>
      </c:scatterChart>
      <c:valAx>
        <c:axId val="2364335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67391396"/>
      </c:valAx>
      <c:valAx>
        <c:axId val="667391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36433542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Accuracy vs. Empty space mm2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'experimental error plot'!$Q$1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'experimental error plot'!$P$2:$P$22</c:f>
            </c:numRef>
          </c:xVal>
          <c:yVal>
            <c:numRef>
              <c:f>'experimental error plot'!$Q$2:$Q$22</c:f>
            </c:numRef>
          </c:yVal>
        </c:ser>
        <c:ser>
          <c:idx val="1"/>
          <c:order val="1"/>
          <c:tx>
            <c:strRef>
              <c:f>'experimental error plot'!$A$1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'experimental error plot'!$P$2:$P$22</c:f>
            </c:numRef>
          </c:xVal>
          <c:yVal>
            <c:numRef>
              <c:f>'experimental error plot'!$A$2:$A$22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647920"/>
        <c:axId val="1556125389"/>
      </c:scatterChart>
      <c:valAx>
        <c:axId val="1967647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Empty space sq. mm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56125389"/>
      </c:valAx>
      <c:valAx>
        <c:axId val="1556125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67647920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Over error rate and Under error rate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'experimental error plot'!$E$1</c:f>
            </c:strRef>
          </c:tx>
          <c:spPr>
            <a:solidFill>
              <a:srgbClr val="3366CC"/>
            </a:solidFill>
          </c:spPr>
          <c:val>
            <c:numRef>
              <c:f>'experimental error plot'!$E$2:$E$22</c:f>
            </c:numRef>
          </c:val>
        </c:ser>
        <c:ser>
          <c:idx val="1"/>
          <c:order val="1"/>
          <c:tx>
            <c:strRef>
              <c:f>'experimental error plot'!$F$1</c:f>
            </c:strRef>
          </c:tx>
          <c:spPr>
            <a:solidFill>
              <a:srgbClr val="DC3912"/>
            </a:solidFill>
          </c:spPr>
          <c:val>
            <c:numRef>
              <c:f>'experimental error plot'!$F$2:$F$22</c:f>
            </c:numRef>
          </c:val>
        </c:ser>
        <c:ser>
          <c:idx val="2"/>
          <c:order val="2"/>
          <c:tx>
            <c:strRef>
              <c:f>'experimental error plot'!$A$1</c:f>
            </c:strRef>
          </c:tx>
          <c:spPr>
            <a:solidFill>
              <a:srgbClr val="FF9900"/>
            </a:solidFill>
          </c:spPr>
          <c:val>
            <c:numRef>
              <c:f>'experimental error plot'!$A$2:$A$22</c:f>
            </c:numRef>
          </c:val>
        </c:ser>
        <c:overlap val="100"/>
        <c:axId val="1268023026"/>
        <c:axId val="656506356"/>
      </c:barChart>
      <c:catAx>
        <c:axId val="1268023026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656506356"/>
      </c:catAx>
      <c:valAx>
        <c:axId val="6565063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68023026"/>
        <c:crosses val="max"/>
      </c:valAx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895350</xdr:colOff>
      <xdr:row>0</xdr:row>
      <xdr:rowOff>47625</xdr:rowOff>
    </xdr:from>
    <xdr:to>
      <xdr:col>16</xdr:col>
      <xdr:colOff>838200</xdr:colOff>
      <xdr:row>17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933450</xdr:colOff>
      <xdr:row>19</xdr:row>
      <xdr:rowOff>57150</xdr:rowOff>
    </xdr:from>
    <xdr:to>
      <xdr:col>16</xdr:col>
      <xdr:colOff>876300</xdr:colOff>
      <xdr:row>36</xdr:row>
      <xdr:rowOff>190500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28575</xdr:colOff>
      <xdr:row>18</xdr:row>
      <xdr:rowOff>0</xdr:rowOff>
    </xdr:from>
    <xdr:to>
      <xdr:col>6</xdr:col>
      <xdr:colOff>123825</xdr:colOff>
      <xdr:row>35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828675</xdr:colOff>
      <xdr:row>22</xdr:row>
      <xdr:rowOff>123825</xdr:rowOff>
    </xdr:from>
    <xdr:to>
      <xdr:col>10</xdr:col>
      <xdr:colOff>828675</xdr:colOff>
      <xdr:row>29</xdr:row>
      <xdr:rowOff>152400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438150</xdr:colOff>
      <xdr:row>23</xdr:row>
      <xdr:rowOff>19050</xdr:rowOff>
    </xdr:from>
    <xdr:to>
      <xdr:col>5</xdr:col>
      <xdr:colOff>485775</xdr:colOff>
      <xdr:row>30</xdr:row>
      <xdr:rowOff>19050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476250</xdr:colOff>
      <xdr:row>24</xdr:row>
      <xdr:rowOff>133350</xdr:rowOff>
    </xdr:from>
    <xdr:to>
      <xdr:col>8</xdr:col>
      <xdr:colOff>419100</xdr:colOff>
      <xdr:row>42</xdr:row>
      <xdr:rowOff>66675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H22" sheet="plots"/>
  </cacheSource>
  <cacheFields>
    <cacheField name="Shapes" numFmtId="0">
      <sharedItems>
        <s v="A1"/>
        <s v="A2"/>
        <s v="A3"/>
        <s v="A4"/>
        <s v="B1"/>
        <s v="B2"/>
        <s v="B3"/>
        <s v="B4"/>
        <s v="B5"/>
        <s v="B6"/>
        <s v="B7"/>
        <s v="C1"/>
        <s v="C2"/>
        <s v="C3"/>
        <s v="C4"/>
        <s v="C5"/>
        <s v="D1"/>
        <s v="D2"/>
        <s v="D3"/>
        <s v="D4"/>
        <s v="D5"/>
      </sharedItems>
    </cacheField>
    <cacheField name="Avg total error" numFmtId="0">
      <sharedItems containsSemiMixedTypes="0" containsString="0" containsNumber="1">
        <n v="0.0101010101010101"/>
        <n v="0.0"/>
        <n v="1.125"/>
        <n v="0.53125"/>
        <n v="0.21212121212121213"/>
        <n v="0.5798525798525799"/>
        <n v="0.5432372505543237"/>
        <n v="0.5269016697588126"/>
        <n v="0.38983050847457623"/>
        <n v="0.3286252354048964"/>
        <n v="0.1166101694915254"/>
        <n v="0.18686868686868685"/>
        <n v="0.40315315315315314"/>
        <n v="0.4729226953286483"/>
        <n v="0.552721088435374"/>
        <n v="0.36671802773497686"/>
        <n v="0.42676767676767674"/>
        <n v="0.5830949800565345"/>
        <n v="0.6997726333195535"/>
        <n v="0.4736014590736141"/>
        <n v="0.32049306625577806"/>
      </sharedItems>
    </cacheField>
    <cacheField name="Error difference" numFmtId="0">
      <sharedItems containsSemiMixedTypes="0" containsString="0" containsNumber="1">
        <n v="0.0101010101010101"/>
        <n v="0.0"/>
        <n v="0.75"/>
        <n v="0.26041666666666663"/>
        <n v="0.05050505050505048"/>
        <n v="0.31449631449631454"/>
        <n v="0.3259423503325942"/>
        <n v="0.4155844155844155"/>
        <n v="0.295668549905838"/>
        <n v="0.24435028248587568"/>
        <n v="0.07785310734463277"/>
        <n v="0.17676767676767674"/>
        <n v="0.3445945945945946"/>
        <n v="0.4729226953286483"/>
        <n v="0.5255102040816325"/>
        <n v="0.36671802773497686"/>
        <n v="0.39646464646464646"/>
        <n v="0.4704823674439219"/>
        <n v="0.5615612512057324"/>
        <n v="0.3251784535077513"/>
        <n v="0.3081664098613251"/>
      </sharedItems>
    </cacheField>
    <cacheField name="Density" numFmtId="0">
      <sharedItems containsSemiMixedTypes="0" containsString="0" containsNumber="1">
        <n v="36.0"/>
        <n v="4.0"/>
        <n v="12.0"/>
        <n v="40.74074074074074"/>
        <n v="45.67901234567901"/>
        <n v="50.617283950617285"/>
        <n v="60.49382716049383"/>
        <n v="72.8395061728395"/>
        <n v="9.876543209876543"/>
        <n v="92.5925925925926"/>
      </sharedItems>
    </cacheField>
    <cacheField name="Average of total error percent" numFmtId="0">
      <sharedItems containsSemiMixedTypes="0" containsString="0" containsNumber="1">
        <n v="1.01010101010101"/>
        <n v="0.0"/>
        <n v="112.5"/>
        <n v="53.125"/>
        <n v="21.21212121212121"/>
        <n v="57.98525798525799"/>
        <n v="54.32372505543237"/>
        <n v="52.69016697588126"/>
        <n v="38.983050847457626"/>
        <n v="32.86252354048964"/>
        <n v="11.66101694915254"/>
        <n v="18.686868686868685"/>
        <n v="40.31531531531532"/>
        <n v="47.29226953286483"/>
        <n v="55.2721088435374"/>
        <n v="36.67180277349769"/>
        <n v="42.676767676767675"/>
        <n v="58.309498005653445"/>
        <n v="69.97726333195536"/>
        <n v="47.360145907361414"/>
        <n v="32.049306625577806"/>
      </sharedItems>
    </cacheField>
    <cacheField name="density2" numFmtId="0">
      <sharedItems containsSemiMixedTypes="0" containsString="0" containsNumber="1">
        <n v="36.0"/>
        <n v="4.0"/>
        <n v="12.0"/>
        <n v="40.74074074074074"/>
        <n v="45.67901234567901"/>
        <n v="50.617283950617285"/>
        <n v="60.49382716049383"/>
        <n v="72.8395061728395"/>
        <n v="9.876543209876543"/>
        <n v="92.5925925925926"/>
      </sharedItems>
    </cacheField>
    <cacheField name="Average of diff error percent" numFmtId="0">
      <sharedItems containsSemiMixedTypes="0" containsString="0" containsNumber="1">
        <n v="1.01010101010101"/>
        <n v="0.0"/>
        <n v="75.0"/>
        <n v="26.041666666666664"/>
        <n v="5.050505050505048"/>
        <n v="31.449631449631454"/>
        <n v="32.59423503325942"/>
        <n v="41.55844155844155"/>
        <n v="29.566854990583803"/>
        <n v="24.435028248587567"/>
        <n v="7.785310734463277"/>
        <n v="17.676767676767675"/>
        <n v="34.45945945945946"/>
        <n v="47.29226953286483"/>
        <n v="52.551020408163254"/>
        <n v="36.67180277349769"/>
        <n v="39.64646464646464"/>
        <n v="47.04823674439219"/>
        <n v="56.15612512057324"/>
        <n v="32.51784535077513"/>
        <n v="30.81664098613251"/>
      </sharedItems>
    </cacheField>
    <cacheField name="Enabled pins" numFmtId="0">
      <sharedItems containsSemiMixedTypes="0" containsString="0" containsNumber="1" containsInteger="1">
        <n v="36.0"/>
        <n v="4.0"/>
        <n v="12.0"/>
        <n v="33.0"/>
        <n v="37.0"/>
        <n v="41.0"/>
        <n v="49.0"/>
        <n v="59.0"/>
        <n v="8.0"/>
        <n v="7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showHeaders="0">
  <location ref="A1:E10" firstHeaderRow="0" firstDataRow="0" firstDataCol="0"/>
  <pivotFields>
    <pivotField name="Shap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vg total err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rror differenc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ns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verage of total error percen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nsity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verage of diff error percen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nabled pin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">
        <v>10</v>
      </c>
      <c r="B2" s="3">
        <v>67.0</v>
      </c>
      <c r="C2" s="3" t="s">
        <v>11</v>
      </c>
      <c r="D2" s="3" t="s">
        <v>12</v>
      </c>
      <c r="E2" s="3" t="s">
        <v>13</v>
      </c>
      <c r="F2" s="3" t="s">
        <v>14</v>
      </c>
      <c r="G2" s="4">
        <v>0.1111111111111111</v>
      </c>
      <c r="H2" s="4">
        <v>0.0</v>
      </c>
      <c r="I2">
        <f t="shared" ref="I2:I230" si="1">G2+H2</f>
        <v>0.1111111111</v>
      </c>
      <c r="J2">
        <f t="shared" ref="J2:J230" si="2">ABS(G2-H2)</f>
        <v>0.1111111111</v>
      </c>
    </row>
    <row r="3" hidden="1">
      <c r="A3" s="3" t="s">
        <v>10</v>
      </c>
      <c r="B3" s="3">
        <v>67.0</v>
      </c>
      <c r="C3" s="3" t="s">
        <v>11</v>
      </c>
      <c r="D3" s="3" t="s">
        <v>12</v>
      </c>
      <c r="E3" s="3" t="s">
        <v>15</v>
      </c>
      <c r="F3" s="3" t="s">
        <v>16</v>
      </c>
      <c r="G3" s="4">
        <v>0.0</v>
      </c>
      <c r="H3" s="4">
        <v>0.0</v>
      </c>
      <c r="I3">
        <f t="shared" si="1"/>
        <v>0</v>
      </c>
      <c r="J3">
        <f t="shared" si="2"/>
        <v>0</v>
      </c>
    </row>
    <row r="4">
      <c r="A4" s="3" t="s">
        <v>10</v>
      </c>
      <c r="B4" s="3">
        <v>67.0</v>
      </c>
      <c r="C4" s="3" t="s">
        <v>11</v>
      </c>
      <c r="D4" s="3" t="s">
        <v>12</v>
      </c>
      <c r="E4" s="3" t="s">
        <v>17</v>
      </c>
      <c r="F4" s="3" t="s">
        <v>18</v>
      </c>
      <c r="G4" s="4">
        <v>1.0833333333333333</v>
      </c>
      <c r="H4" s="4">
        <v>0.4166666666666667</v>
      </c>
      <c r="I4">
        <f t="shared" si="1"/>
        <v>1.5</v>
      </c>
      <c r="J4">
        <f t="shared" si="2"/>
        <v>0.6666666667</v>
      </c>
    </row>
    <row r="5" hidden="1">
      <c r="A5" s="3" t="s">
        <v>10</v>
      </c>
      <c r="B5" s="3">
        <v>67.0</v>
      </c>
      <c r="C5" s="3" t="s">
        <v>11</v>
      </c>
      <c r="D5" s="3" t="s">
        <v>12</v>
      </c>
      <c r="E5" s="3" t="s">
        <v>19</v>
      </c>
      <c r="F5" s="3" t="s">
        <v>20</v>
      </c>
      <c r="G5" s="4">
        <v>0.5</v>
      </c>
      <c r="H5" s="4">
        <v>0.6666666666666666</v>
      </c>
      <c r="I5">
        <f t="shared" si="1"/>
        <v>1.166666667</v>
      </c>
      <c r="J5">
        <f t="shared" si="2"/>
        <v>0.1666666667</v>
      </c>
    </row>
    <row r="6" hidden="1">
      <c r="A6" s="3" t="s">
        <v>10</v>
      </c>
      <c r="B6" s="3">
        <v>67.0</v>
      </c>
      <c r="C6" s="3" t="s">
        <v>11</v>
      </c>
      <c r="D6" s="3" t="s">
        <v>12</v>
      </c>
      <c r="E6" s="3" t="s">
        <v>21</v>
      </c>
      <c r="F6" s="3" t="s">
        <v>22</v>
      </c>
      <c r="G6" s="4">
        <v>0.0</v>
      </c>
      <c r="H6" s="4">
        <v>0.030303030303030304</v>
      </c>
      <c r="I6">
        <f t="shared" si="1"/>
        <v>0.0303030303</v>
      </c>
      <c r="J6">
        <f t="shared" si="2"/>
        <v>0.0303030303</v>
      </c>
    </row>
    <row r="7" hidden="1">
      <c r="A7" s="3" t="s">
        <v>10</v>
      </c>
      <c r="B7" s="3">
        <v>67.0</v>
      </c>
      <c r="C7" s="3" t="s">
        <v>11</v>
      </c>
      <c r="D7" s="3" t="s">
        <v>12</v>
      </c>
      <c r="E7" s="3" t="s">
        <v>23</v>
      </c>
      <c r="F7" s="3" t="s">
        <v>24</v>
      </c>
      <c r="G7" s="4">
        <v>0.0</v>
      </c>
      <c r="H7" s="4">
        <v>0.02702702702702703</v>
      </c>
      <c r="I7">
        <f t="shared" si="1"/>
        <v>0.02702702703</v>
      </c>
      <c r="J7">
        <f t="shared" si="2"/>
        <v>0.02702702703</v>
      </c>
    </row>
    <row r="8" hidden="1">
      <c r="A8" s="3" t="s">
        <v>10</v>
      </c>
      <c r="B8" s="3">
        <v>67.0</v>
      </c>
      <c r="C8" s="3" t="s">
        <v>11</v>
      </c>
      <c r="D8" s="3" t="s">
        <v>12</v>
      </c>
      <c r="E8" s="3" t="s">
        <v>25</v>
      </c>
      <c r="F8" s="3" t="s">
        <v>26</v>
      </c>
      <c r="G8" s="4">
        <v>0.3728813559322034</v>
      </c>
      <c r="H8" s="4">
        <v>0.0</v>
      </c>
      <c r="I8">
        <f t="shared" si="1"/>
        <v>0.3728813559</v>
      </c>
      <c r="J8">
        <f t="shared" si="2"/>
        <v>0.3728813559</v>
      </c>
    </row>
    <row r="9" hidden="1">
      <c r="A9" s="3" t="s">
        <v>10</v>
      </c>
      <c r="B9" s="3">
        <v>67.0</v>
      </c>
      <c r="C9" s="3" t="s">
        <v>11</v>
      </c>
      <c r="D9" s="3" t="s">
        <v>12</v>
      </c>
      <c r="E9" s="3" t="s">
        <v>27</v>
      </c>
      <c r="F9" s="3" t="s">
        <v>28</v>
      </c>
      <c r="G9" s="4">
        <v>0.673469387755102</v>
      </c>
      <c r="H9" s="4">
        <v>0.02040816326530612</v>
      </c>
      <c r="I9">
        <f t="shared" si="1"/>
        <v>0.693877551</v>
      </c>
      <c r="J9">
        <f t="shared" si="2"/>
        <v>0.6530612245</v>
      </c>
    </row>
    <row r="10" hidden="1">
      <c r="A10" s="3" t="s">
        <v>10</v>
      </c>
      <c r="B10" s="3">
        <v>67.0</v>
      </c>
      <c r="C10" s="3" t="s">
        <v>11</v>
      </c>
      <c r="D10" s="3" t="s">
        <v>12</v>
      </c>
      <c r="E10" s="3" t="s">
        <v>29</v>
      </c>
      <c r="F10" s="3" t="s">
        <v>26</v>
      </c>
      <c r="G10" s="4">
        <v>0.3728813559322034</v>
      </c>
      <c r="H10" s="4">
        <v>0.0</v>
      </c>
      <c r="I10">
        <f t="shared" si="1"/>
        <v>0.3728813559</v>
      </c>
      <c r="J10">
        <f t="shared" si="2"/>
        <v>0.3728813559</v>
      </c>
    </row>
    <row r="11" hidden="1">
      <c r="A11" s="3" t="s">
        <v>10</v>
      </c>
      <c r="B11" s="3">
        <v>67.0</v>
      </c>
      <c r="C11" s="3" t="s">
        <v>11</v>
      </c>
      <c r="D11" s="3" t="s">
        <v>12</v>
      </c>
      <c r="E11" s="3" t="s">
        <v>30</v>
      </c>
      <c r="F11" s="3" t="s">
        <v>31</v>
      </c>
      <c r="G11" s="4">
        <v>0.24242424242424243</v>
      </c>
      <c r="H11" s="4">
        <v>0.030303030303030304</v>
      </c>
      <c r="I11">
        <f t="shared" si="1"/>
        <v>0.2727272727</v>
      </c>
      <c r="J11">
        <f t="shared" si="2"/>
        <v>0.2121212121</v>
      </c>
    </row>
    <row r="12" hidden="1">
      <c r="A12" s="3" t="s">
        <v>10</v>
      </c>
      <c r="B12" s="3">
        <v>67.0</v>
      </c>
      <c r="C12" s="3" t="s">
        <v>11</v>
      </c>
      <c r="D12" s="3" t="s">
        <v>12</v>
      </c>
      <c r="E12" s="3" t="s">
        <v>32</v>
      </c>
      <c r="F12" s="3" t="s">
        <v>26</v>
      </c>
      <c r="G12" s="4">
        <v>0.3728813559322034</v>
      </c>
      <c r="H12" s="4">
        <v>0.0</v>
      </c>
      <c r="I12">
        <f t="shared" si="1"/>
        <v>0.3728813559</v>
      </c>
      <c r="J12">
        <f t="shared" si="2"/>
        <v>0.3728813559</v>
      </c>
    </row>
    <row r="13" hidden="1">
      <c r="A13" s="3" t="s">
        <v>10</v>
      </c>
      <c r="B13" s="3">
        <v>67.0</v>
      </c>
      <c r="C13" s="3" t="s">
        <v>11</v>
      </c>
      <c r="D13" s="3" t="s">
        <v>12</v>
      </c>
      <c r="E13" s="3" t="s">
        <v>33</v>
      </c>
      <c r="F13" s="3" t="s">
        <v>26</v>
      </c>
      <c r="G13" s="4">
        <v>0.3728813559322034</v>
      </c>
      <c r="H13" s="4">
        <v>0.0</v>
      </c>
      <c r="I13">
        <f t="shared" si="1"/>
        <v>0.3728813559</v>
      </c>
      <c r="J13">
        <f t="shared" si="2"/>
        <v>0.3728813559</v>
      </c>
    </row>
    <row r="14" hidden="1">
      <c r="A14" s="3" t="s">
        <v>10</v>
      </c>
      <c r="B14" s="3">
        <v>67.0</v>
      </c>
      <c r="C14" s="3" t="s">
        <v>11</v>
      </c>
      <c r="D14" s="3" t="s">
        <v>12</v>
      </c>
      <c r="E14" s="3" t="s">
        <v>34</v>
      </c>
      <c r="F14" s="3" t="s">
        <v>26</v>
      </c>
      <c r="G14" s="4">
        <v>0.3728813559322034</v>
      </c>
      <c r="H14" s="4">
        <v>0.0</v>
      </c>
      <c r="I14">
        <f t="shared" si="1"/>
        <v>0.3728813559</v>
      </c>
      <c r="J14">
        <f t="shared" si="2"/>
        <v>0.3728813559</v>
      </c>
    </row>
    <row r="15" hidden="1">
      <c r="A15" s="3" t="s">
        <v>10</v>
      </c>
      <c r="B15" s="3">
        <v>67.0</v>
      </c>
      <c r="C15" s="3" t="s">
        <v>11</v>
      </c>
      <c r="D15" s="3" t="s">
        <v>12</v>
      </c>
      <c r="E15" s="3" t="s">
        <v>35</v>
      </c>
      <c r="F15" s="3" t="s">
        <v>26</v>
      </c>
      <c r="G15" s="4">
        <v>0.3728813559322034</v>
      </c>
      <c r="H15" s="4">
        <v>0.0</v>
      </c>
      <c r="I15">
        <f t="shared" si="1"/>
        <v>0.3728813559</v>
      </c>
      <c r="J15">
        <f t="shared" si="2"/>
        <v>0.3728813559</v>
      </c>
    </row>
    <row r="16" hidden="1">
      <c r="A16" s="3" t="s">
        <v>36</v>
      </c>
      <c r="B16" s="3">
        <v>23.0</v>
      </c>
      <c r="C16" s="3" t="s">
        <v>37</v>
      </c>
      <c r="D16" s="3" t="s">
        <v>38</v>
      </c>
      <c r="E16" s="3" t="s">
        <v>39</v>
      </c>
      <c r="F16" s="3" t="s">
        <v>40</v>
      </c>
      <c r="G16" s="4">
        <v>0.12121212121212122</v>
      </c>
      <c r="H16" s="4">
        <v>0.0</v>
      </c>
      <c r="I16">
        <f t="shared" si="1"/>
        <v>0.1212121212</v>
      </c>
      <c r="J16">
        <f t="shared" si="2"/>
        <v>0.1212121212</v>
      </c>
    </row>
    <row r="17" hidden="1">
      <c r="A17" s="3" t="s">
        <v>36</v>
      </c>
      <c r="B17" s="3">
        <v>23.0</v>
      </c>
      <c r="C17" s="3" t="s">
        <v>37</v>
      </c>
      <c r="D17" s="3" t="s">
        <v>38</v>
      </c>
      <c r="E17" s="3" t="s">
        <v>41</v>
      </c>
      <c r="F17" s="3" t="s">
        <v>42</v>
      </c>
      <c r="G17" s="4">
        <v>0.4864864864864865</v>
      </c>
      <c r="H17" s="4">
        <v>0.05405405405405406</v>
      </c>
      <c r="I17">
        <f t="shared" si="1"/>
        <v>0.5405405405</v>
      </c>
      <c r="J17">
        <f t="shared" si="2"/>
        <v>0.4324324324</v>
      </c>
    </row>
    <row r="18" hidden="1">
      <c r="A18" s="3" t="s">
        <v>36</v>
      </c>
      <c r="B18" s="3">
        <v>23.0</v>
      </c>
      <c r="C18" s="3" t="s">
        <v>37</v>
      </c>
      <c r="D18" s="3" t="s">
        <v>38</v>
      </c>
      <c r="E18" s="3" t="s">
        <v>43</v>
      </c>
      <c r="F18" s="3" t="s">
        <v>44</v>
      </c>
      <c r="G18" s="4">
        <v>0.2926829268292683</v>
      </c>
      <c r="H18" s="4">
        <v>0.0</v>
      </c>
      <c r="I18">
        <f t="shared" si="1"/>
        <v>0.2926829268</v>
      </c>
      <c r="J18">
        <f t="shared" si="2"/>
        <v>0.2926829268</v>
      </c>
    </row>
    <row r="19" hidden="1">
      <c r="A19" s="3" t="s">
        <v>36</v>
      </c>
      <c r="B19" s="3">
        <v>23.0</v>
      </c>
      <c r="C19" s="3" t="s">
        <v>37</v>
      </c>
      <c r="D19" s="3" t="s">
        <v>38</v>
      </c>
      <c r="E19" s="3" t="s">
        <v>45</v>
      </c>
      <c r="F19" s="3" t="s">
        <v>46</v>
      </c>
      <c r="G19" s="4">
        <v>0.5510204081632653</v>
      </c>
      <c r="H19" s="4">
        <v>0.02040816326530612</v>
      </c>
      <c r="I19">
        <f t="shared" si="1"/>
        <v>0.5714285714</v>
      </c>
      <c r="J19">
        <f t="shared" si="2"/>
        <v>0.5306122449</v>
      </c>
    </row>
    <row r="20" hidden="1">
      <c r="A20" s="3" t="s">
        <v>36</v>
      </c>
      <c r="B20" s="3">
        <v>23.0</v>
      </c>
      <c r="C20" s="3" t="s">
        <v>37</v>
      </c>
      <c r="D20" s="3" t="s">
        <v>38</v>
      </c>
      <c r="E20" s="3" t="s">
        <v>47</v>
      </c>
      <c r="F20" s="3" t="s">
        <v>26</v>
      </c>
      <c r="G20" s="4">
        <v>0.3728813559322034</v>
      </c>
      <c r="H20" s="4">
        <v>0.0</v>
      </c>
      <c r="I20">
        <f t="shared" si="1"/>
        <v>0.3728813559</v>
      </c>
      <c r="J20">
        <f t="shared" si="2"/>
        <v>0.3728813559</v>
      </c>
    </row>
    <row r="21" hidden="1">
      <c r="A21" s="3" t="s">
        <v>36</v>
      </c>
      <c r="B21" s="3">
        <v>23.0</v>
      </c>
      <c r="C21" s="3" t="s">
        <v>37</v>
      </c>
      <c r="D21" s="3" t="s">
        <v>38</v>
      </c>
      <c r="E21" s="3" t="s">
        <v>48</v>
      </c>
      <c r="F21" s="3" t="s">
        <v>49</v>
      </c>
      <c r="G21" s="4">
        <v>0.2033898305084746</v>
      </c>
      <c r="H21" s="4">
        <v>0.2542372881355932</v>
      </c>
      <c r="I21">
        <f t="shared" si="1"/>
        <v>0.4576271186</v>
      </c>
      <c r="J21">
        <f t="shared" si="2"/>
        <v>0.05084745763</v>
      </c>
    </row>
    <row r="22" hidden="1">
      <c r="A22" s="3" t="s">
        <v>36</v>
      </c>
      <c r="B22" s="3">
        <v>23.0</v>
      </c>
      <c r="C22" s="3" t="s">
        <v>37</v>
      </c>
      <c r="D22" s="3" t="s">
        <v>38</v>
      </c>
      <c r="E22" s="3" t="s">
        <v>50</v>
      </c>
      <c r="F22" s="3" t="s">
        <v>51</v>
      </c>
      <c r="G22" s="4">
        <v>0.2711864406779661</v>
      </c>
      <c r="H22" s="4">
        <v>0.1016949152542373</v>
      </c>
      <c r="I22">
        <f t="shared" si="1"/>
        <v>0.3728813559</v>
      </c>
      <c r="J22">
        <f t="shared" si="2"/>
        <v>0.1694915254</v>
      </c>
    </row>
    <row r="23" hidden="1">
      <c r="A23" s="3" t="s">
        <v>36</v>
      </c>
      <c r="B23" s="3">
        <v>23.0</v>
      </c>
      <c r="C23" s="3" t="s">
        <v>37</v>
      </c>
      <c r="D23" s="3" t="s">
        <v>38</v>
      </c>
      <c r="E23" s="3" t="s">
        <v>21</v>
      </c>
      <c r="F23" s="3" t="s">
        <v>52</v>
      </c>
      <c r="G23" s="4">
        <v>0.0</v>
      </c>
      <c r="H23" s="4">
        <v>0.0</v>
      </c>
      <c r="I23">
        <f t="shared" si="1"/>
        <v>0</v>
      </c>
      <c r="J23">
        <f t="shared" si="2"/>
        <v>0</v>
      </c>
    </row>
    <row r="24" hidden="1">
      <c r="A24" s="3" t="s">
        <v>36</v>
      </c>
      <c r="B24" s="3">
        <v>23.0</v>
      </c>
      <c r="C24" s="3" t="s">
        <v>37</v>
      </c>
      <c r="D24" s="3" t="s">
        <v>38</v>
      </c>
      <c r="E24" s="3" t="s">
        <v>23</v>
      </c>
      <c r="F24" s="3" t="s">
        <v>53</v>
      </c>
      <c r="G24" s="4">
        <v>0.21621621621621623</v>
      </c>
      <c r="H24" s="4">
        <v>0.0</v>
      </c>
      <c r="I24">
        <f t="shared" si="1"/>
        <v>0.2162162162</v>
      </c>
      <c r="J24">
        <f t="shared" si="2"/>
        <v>0.2162162162</v>
      </c>
    </row>
    <row r="25" hidden="1">
      <c r="A25" s="3" t="s">
        <v>36</v>
      </c>
      <c r="B25" s="3">
        <v>23.0</v>
      </c>
      <c r="C25" s="3" t="s">
        <v>37</v>
      </c>
      <c r="D25" s="3" t="s">
        <v>38</v>
      </c>
      <c r="E25" s="3" t="s">
        <v>25</v>
      </c>
      <c r="F25" s="3" t="s">
        <v>54</v>
      </c>
      <c r="G25" s="4">
        <v>0.7804878048780488</v>
      </c>
      <c r="H25" s="4">
        <v>0.0</v>
      </c>
      <c r="I25">
        <f t="shared" si="1"/>
        <v>0.7804878049</v>
      </c>
      <c r="J25">
        <f t="shared" si="2"/>
        <v>0.7804878049</v>
      </c>
    </row>
    <row r="26" hidden="1">
      <c r="A26" s="3" t="s">
        <v>36</v>
      </c>
      <c r="B26" s="3">
        <v>23.0</v>
      </c>
      <c r="C26" s="3" t="s">
        <v>37</v>
      </c>
      <c r="D26" s="3" t="s">
        <v>38</v>
      </c>
      <c r="E26" s="3" t="s">
        <v>27</v>
      </c>
      <c r="F26" s="3" t="s">
        <v>55</v>
      </c>
      <c r="G26" s="4">
        <v>0.5714285714285714</v>
      </c>
      <c r="H26" s="4">
        <v>0.061224489795918366</v>
      </c>
      <c r="I26">
        <f t="shared" si="1"/>
        <v>0.6326530612</v>
      </c>
      <c r="J26">
        <f t="shared" si="2"/>
        <v>0.5102040816</v>
      </c>
    </row>
    <row r="27" hidden="1">
      <c r="A27" s="3" t="s">
        <v>36</v>
      </c>
      <c r="B27" s="3">
        <v>23.0</v>
      </c>
      <c r="C27" s="3" t="s">
        <v>37</v>
      </c>
      <c r="D27" s="3" t="s">
        <v>38</v>
      </c>
      <c r="E27" s="3" t="s">
        <v>29</v>
      </c>
      <c r="F27" s="3" t="s">
        <v>26</v>
      </c>
      <c r="G27" s="4">
        <v>0.3728813559322034</v>
      </c>
      <c r="H27" s="4">
        <v>0.0</v>
      </c>
      <c r="I27">
        <f t="shared" si="1"/>
        <v>0.3728813559</v>
      </c>
      <c r="J27">
        <f t="shared" si="2"/>
        <v>0.3728813559</v>
      </c>
    </row>
    <row r="28" hidden="1">
      <c r="A28" s="3" t="s">
        <v>36</v>
      </c>
      <c r="B28" s="3">
        <v>23.0</v>
      </c>
      <c r="C28" s="3" t="s">
        <v>37</v>
      </c>
      <c r="D28" s="3" t="s">
        <v>38</v>
      </c>
      <c r="E28" s="3" t="s">
        <v>30</v>
      </c>
      <c r="F28" s="3" t="s">
        <v>56</v>
      </c>
      <c r="G28" s="4">
        <v>1.1515151515151516</v>
      </c>
      <c r="H28" s="4">
        <v>0.0</v>
      </c>
      <c r="I28">
        <f t="shared" si="1"/>
        <v>1.151515152</v>
      </c>
      <c r="J28">
        <f t="shared" si="2"/>
        <v>1.151515152</v>
      </c>
    </row>
    <row r="29" hidden="1">
      <c r="A29" s="3" t="s">
        <v>36</v>
      </c>
      <c r="B29" s="3">
        <v>23.0</v>
      </c>
      <c r="C29" s="3" t="s">
        <v>37</v>
      </c>
      <c r="D29" s="3" t="s">
        <v>38</v>
      </c>
      <c r="E29" s="3" t="s">
        <v>32</v>
      </c>
      <c r="F29" s="3" t="s">
        <v>57</v>
      </c>
      <c r="G29" s="4">
        <v>0.7297297297297297</v>
      </c>
      <c r="H29" s="4">
        <v>0.10810810810810811</v>
      </c>
      <c r="I29">
        <f t="shared" si="1"/>
        <v>0.8378378378</v>
      </c>
      <c r="J29">
        <f t="shared" si="2"/>
        <v>0.6216216216</v>
      </c>
    </row>
    <row r="30" hidden="1">
      <c r="A30" s="3" t="s">
        <v>36</v>
      </c>
      <c r="B30" s="3">
        <v>23.0</v>
      </c>
      <c r="C30" s="3" t="s">
        <v>37</v>
      </c>
      <c r="D30" s="3" t="s">
        <v>38</v>
      </c>
      <c r="E30" s="3" t="s">
        <v>33</v>
      </c>
      <c r="F30" s="3" t="s">
        <v>58</v>
      </c>
      <c r="G30" s="4">
        <v>0.9024390243902439</v>
      </c>
      <c r="H30" s="4">
        <v>0.024390243902439025</v>
      </c>
      <c r="I30">
        <f t="shared" si="1"/>
        <v>0.9268292683</v>
      </c>
      <c r="J30">
        <f t="shared" si="2"/>
        <v>0.8780487805</v>
      </c>
    </row>
    <row r="31" hidden="1">
      <c r="A31" s="3" t="s">
        <v>36</v>
      </c>
      <c r="B31" s="3">
        <v>23.0</v>
      </c>
      <c r="C31" s="3" t="s">
        <v>37</v>
      </c>
      <c r="D31" s="3" t="s">
        <v>38</v>
      </c>
      <c r="E31" s="3" t="s">
        <v>34</v>
      </c>
      <c r="F31" s="3" t="s">
        <v>59</v>
      </c>
      <c r="G31" s="4">
        <v>0.3673469387755102</v>
      </c>
      <c r="H31" s="4">
        <v>0.14285714285714285</v>
      </c>
      <c r="I31">
        <f t="shared" si="1"/>
        <v>0.5102040816</v>
      </c>
      <c r="J31">
        <f t="shared" si="2"/>
        <v>0.2244897959</v>
      </c>
    </row>
    <row r="32" hidden="1">
      <c r="A32" s="3" t="s">
        <v>36</v>
      </c>
      <c r="B32" s="3">
        <v>23.0</v>
      </c>
      <c r="C32" s="3" t="s">
        <v>37</v>
      </c>
      <c r="D32" s="3" t="s">
        <v>38</v>
      </c>
      <c r="E32" s="3" t="s">
        <v>35</v>
      </c>
      <c r="F32" s="3" t="s">
        <v>60</v>
      </c>
      <c r="G32" s="4">
        <v>0.3728813559322034</v>
      </c>
      <c r="H32" s="4">
        <v>0.01694915254237288</v>
      </c>
      <c r="I32">
        <f t="shared" si="1"/>
        <v>0.3898305085</v>
      </c>
      <c r="J32">
        <f t="shared" si="2"/>
        <v>0.3559322034</v>
      </c>
    </row>
    <row r="33" hidden="1">
      <c r="A33" s="3" t="s">
        <v>61</v>
      </c>
      <c r="B33" s="3">
        <v>52.0</v>
      </c>
      <c r="C33" s="3" t="s">
        <v>37</v>
      </c>
      <c r="D33" s="3" t="s">
        <v>62</v>
      </c>
      <c r="E33" s="3" t="s">
        <v>13</v>
      </c>
      <c r="F33" s="3" t="s">
        <v>63</v>
      </c>
      <c r="G33" s="4">
        <v>0.0</v>
      </c>
      <c r="H33" s="4">
        <v>0.0</v>
      </c>
      <c r="I33">
        <f t="shared" si="1"/>
        <v>0</v>
      </c>
      <c r="J33">
        <f t="shared" si="2"/>
        <v>0</v>
      </c>
    </row>
    <row r="34" hidden="1">
      <c r="A34" s="3" t="s">
        <v>61</v>
      </c>
      <c r="B34" s="3">
        <v>52.0</v>
      </c>
      <c r="C34" s="3" t="s">
        <v>37</v>
      </c>
      <c r="D34" s="3" t="s">
        <v>62</v>
      </c>
      <c r="E34" s="3" t="s">
        <v>15</v>
      </c>
      <c r="F34" s="3" t="s">
        <v>16</v>
      </c>
      <c r="G34" s="4">
        <v>0.0</v>
      </c>
      <c r="H34" s="4">
        <v>0.0</v>
      </c>
      <c r="I34">
        <f t="shared" si="1"/>
        <v>0</v>
      </c>
      <c r="J34">
        <f t="shared" si="2"/>
        <v>0</v>
      </c>
    </row>
    <row r="35">
      <c r="A35" s="3" t="s">
        <v>61</v>
      </c>
      <c r="B35" s="3">
        <v>52.0</v>
      </c>
      <c r="C35" s="3" t="s">
        <v>37</v>
      </c>
      <c r="D35" s="3" t="s">
        <v>62</v>
      </c>
      <c r="E35" s="3" t="s">
        <v>17</v>
      </c>
      <c r="F35" s="3" t="s">
        <v>63</v>
      </c>
      <c r="G35" s="4">
        <v>2.0</v>
      </c>
      <c r="H35" s="4">
        <v>0.0</v>
      </c>
      <c r="I35">
        <f t="shared" si="1"/>
        <v>2</v>
      </c>
      <c r="J35">
        <f t="shared" si="2"/>
        <v>2</v>
      </c>
    </row>
    <row r="36" hidden="1">
      <c r="A36" s="3" t="s">
        <v>61</v>
      </c>
      <c r="B36" s="3">
        <v>52.0</v>
      </c>
      <c r="C36" s="3" t="s">
        <v>37</v>
      </c>
      <c r="D36" s="3" t="s">
        <v>62</v>
      </c>
      <c r="E36" s="3" t="s">
        <v>19</v>
      </c>
      <c r="F36" s="3" t="s">
        <v>63</v>
      </c>
      <c r="G36" s="4">
        <v>2.0</v>
      </c>
      <c r="H36" s="4">
        <v>0.0</v>
      </c>
      <c r="I36">
        <f t="shared" si="1"/>
        <v>2</v>
      </c>
      <c r="J36">
        <f t="shared" si="2"/>
        <v>2</v>
      </c>
    </row>
    <row r="37" hidden="1">
      <c r="A37" s="3" t="s">
        <v>61</v>
      </c>
      <c r="B37" s="3">
        <v>52.0</v>
      </c>
      <c r="C37" s="3" t="s">
        <v>37</v>
      </c>
      <c r="D37" s="3" t="s">
        <v>62</v>
      </c>
      <c r="E37" s="3" t="s">
        <v>39</v>
      </c>
      <c r="F37" s="3" t="s">
        <v>26</v>
      </c>
      <c r="G37" s="4">
        <v>1.4545454545454546</v>
      </c>
      <c r="H37" s="4">
        <v>0.0</v>
      </c>
      <c r="I37">
        <f t="shared" si="1"/>
        <v>1.454545455</v>
      </c>
      <c r="J37">
        <f t="shared" si="2"/>
        <v>1.454545455</v>
      </c>
    </row>
    <row r="38" hidden="1">
      <c r="A38" s="3" t="s">
        <v>61</v>
      </c>
      <c r="B38" s="3">
        <v>52.0</v>
      </c>
      <c r="C38" s="3" t="s">
        <v>37</v>
      </c>
      <c r="D38" s="3" t="s">
        <v>62</v>
      </c>
      <c r="E38" s="3" t="s">
        <v>41</v>
      </c>
      <c r="F38" s="3" t="s">
        <v>26</v>
      </c>
      <c r="G38" s="4">
        <v>1.1891891891891893</v>
      </c>
      <c r="H38" s="4">
        <v>0.0</v>
      </c>
      <c r="I38">
        <f t="shared" si="1"/>
        <v>1.189189189</v>
      </c>
      <c r="J38">
        <f t="shared" si="2"/>
        <v>1.189189189</v>
      </c>
    </row>
    <row r="39" hidden="1">
      <c r="A39" s="3" t="s">
        <v>61</v>
      </c>
      <c r="B39" s="3">
        <v>52.0</v>
      </c>
      <c r="C39" s="3" t="s">
        <v>37</v>
      </c>
      <c r="D39" s="3" t="s">
        <v>62</v>
      </c>
      <c r="E39" s="3" t="s">
        <v>43</v>
      </c>
      <c r="F39" s="3" t="s">
        <v>26</v>
      </c>
      <c r="G39" s="4">
        <v>0.975609756097561</v>
      </c>
      <c r="H39" s="4">
        <v>0.0</v>
      </c>
      <c r="I39">
        <f t="shared" si="1"/>
        <v>0.9756097561</v>
      </c>
      <c r="J39">
        <f t="shared" si="2"/>
        <v>0.9756097561</v>
      </c>
    </row>
    <row r="40" hidden="1">
      <c r="A40" s="3" t="s">
        <v>61</v>
      </c>
      <c r="B40" s="3">
        <v>52.0</v>
      </c>
      <c r="C40" s="3" t="s">
        <v>37</v>
      </c>
      <c r="D40" s="3" t="s">
        <v>62</v>
      </c>
      <c r="E40" s="3" t="s">
        <v>45</v>
      </c>
      <c r="F40" s="3" t="s">
        <v>26</v>
      </c>
      <c r="G40" s="4">
        <v>0.6530612244897959</v>
      </c>
      <c r="H40" s="4">
        <v>0.0</v>
      </c>
      <c r="I40">
        <f t="shared" si="1"/>
        <v>0.6530612245</v>
      </c>
      <c r="J40">
        <f t="shared" si="2"/>
        <v>0.6530612245</v>
      </c>
    </row>
    <row r="41" hidden="1">
      <c r="A41" s="3" t="s">
        <v>61</v>
      </c>
      <c r="B41" s="3">
        <v>52.0</v>
      </c>
      <c r="C41" s="3" t="s">
        <v>37</v>
      </c>
      <c r="D41" s="3" t="s">
        <v>62</v>
      </c>
      <c r="E41" s="3" t="s">
        <v>47</v>
      </c>
      <c r="F41" s="3" t="s">
        <v>26</v>
      </c>
      <c r="G41" s="4">
        <v>0.3728813559322034</v>
      </c>
      <c r="H41" s="4">
        <v>0.0</v>
      </c>
      <c r="I41">
        <f t="shared" si="1"/>
        <v>0.3728813559</v>
      </c>
      <c r="J41">
        <f t="shared" si="2"/>
        <v>0.3728813559</v>
      </c>
    </row>
    <row r="42" hidden="1">
      <c r="A42" s="3" t="s">
        <v>61</v>
      </c>
      <c r="B42" s="3">
        <v>52.0</v>
      </c>
      <c r="C42" s="3" t="s">
        <v>37</v>
      </c>
      <c r="D42" s="3" t="s">
        <v>62</v>
      </c>
      <c r="E42" s="3" t="s">
        <v>48</v>
      </c>
      <c r="F42" s="3" t="s">
        <v>64</v>
      </c>
      <c r="G42" s="4">
        <v>0.75</v>
      </c>
      <c r="H42" s="4">
        <v>0.125</v>
      </c>
      <c r="I42">
        <f t="shared" si="1"/>
        <v>0.875</v>
      </c>
      <c r="J42">
        <f t="shared" si="2"/>
        <v>0.625</v>
      </c>
    </row>
    <row r="43" hidden="1">
      <c r="A43" s="3" t="s">
        <v>61</v>
      </c>
      <c r="B43" s="3">
        <v>52.0</v>
      </c>
      <c r="C43" s="3" t="s">
        <v>37</v>
      </c>
      <c r="D43" s="3" t="s">
        <v>62</v>
      </c>
      <c r="E43" s="3" t="s">
        <v>50</v>
      </c>
      <c r="F43" s="3" t="s">
        <v>26</v>
      </c>
      <c r="G43" s="4">
        <v>0.08</v>
      </c>
      <c r="H43" s="4">
        <v>0.0</v>
      </c>
      <c r="I43">
        <f t="shared" si="1"/>
        <v>0.08</v>
      </c>
      <c r="J43">
        <f t="shared" si="2"/>
        <v>0.08</v>
      </c>
    </row>
    <row r="44" hidden="1">
      <c r="A44" s="3" t="s">
        <v>61</v>
      </c>
      <c r="B44" s="3">
        <v>52.0</v>
      </c>
      <c r="C44" s="3" t="s">
        <v>37</v>
      </c>
      <c r="D44" s="3" t="s">
        <v>62</v>
      </c>
      <c r="E44" s="3" t="s">
        <v>21</v>
      </c>
      <c r="F44" s="3" t="s">
        <v>26</v>
      </c>
      <c r="G44" s="4">
        <v>1.4545454545454546</v>
      </c>
      <c r="H44" s="4">
        <v>0.0</v>
      </c>
      <c r="I44">
        <f t="shared" si="1"/>
        <v>1.454545455</v>
      </c>
      <c r="J44">
        <f t="shared" si="2"/>
        <v>1.454545455</v>
      </c>
    </row>
    <row r="45" hidden="1">
      <c r="A45" s="3" t="s">
        <v>61</v>
      </c>
      <c r="B45" s="3">
        <v>52.0</v>
      </c>
      <c r="C45" s="3" t="s">
        <v>37</v>
      </c>
      <c r="D45" s="3" t="s">
        <v>62</v>
      </c>
      <c r="E45" s="3" t="s">
        <v>23</v>
      </c>
      <c r="F45" s="3" t="s">
        <v>26</v>
      </c>
      <c r="G45" s="4">
        <v>1.1891891891891893</v>
      </c>
      <c r="H45" s="4">
        <v>0.0</v>
      </c>
      <c r="I45">
        <f t="shared" si="1"/>
        <v>1.189189189</v>
      </c>
      <c r="J45">
        <f t="shared" si="2"/>
        <v>1.189189189</v>
      </c>
    </row>
    <row r="46" hidden="1">
      <c r="A46" s="3" t="s">
        <v>61</v>
      </c>
      <c r="B46" s="3">
        <v>52.0</v>
      </c>
      <c r="C46" s="3" t="s">
        <v>37</v>
      </c>
      <c r="D46" s="3" t="s">
        <v>62</v>
      </c>
      <c r="E46" s="3" t="s">
        <v>25</v>
      </c>
      <c r="F46" s="3" t="s">
        <v>26</v>
      </c>
      <c r="G46" s="4">
        <v>0.975609756097561</v>
      </c>
      <c r="H46" s="4">
        <v>0.0</v>
      </c>
      <c r="I46">
        <f t="shared" si="1"/>
        <v>0.9756097561</v>
      </c>
      <c r="J46">
        <f t="shared" si="2"/>
        <v>0.9756097561</v>
      </c>
    </row>
    <row r="47" hidden="1">
      <c r="A47" s="3" t="s">
        <v>61</v>
      </c>
      <c r="B47" s="3">
        <v>52.0</v>
      </c>
      <c r="C47" s="3" t="s">
        <v>37</v>
      </c>
      <c r="D47" s="3" t="s">
        <v>62</v>
      </c>
      <c r="E47" s="3" t="s">
        <v>27</v>
      </c>
      <c r="F47" s="3" t="s">
        <v>26</v>
      </c>
      <c r="G47" s="4">
        <v>0.6530612244897959</v>
      </c>
      <c r="H47" s="4">
        <v>0.0</v>
      </c>
      <c r="I47">
        <f t="shared" si="1"/>
        <v>0.6530612245</v>
      </c>
      <c r="J47">
        <f t="shared" si="2"/>
        <v>0.6530612245</v>
      </c>
    </row>
    <row r="48" hidden="1">
      <c r="A48" s="3" t="s">
        <v>61</v>
      </c>
      <c r="B48" s="3">
        <v>52.0</v>
      </c>
      <c r="C48" s="3" t="s">
        <v>37</v>
      </c>
      <c r="D48" s="3" t="s">
        <v>62</v>
      </c>
      <c r="E48" s="3" t="s">
        <v>29</v>
      </c>
      <c r="F48" s="3" t="s">
        <v>26</v>
      </c>
      <c r="G48" s="4">
        <v>0.3728813559322034</v>
      </c>
      <c r="H48" s="4">
        <v>0.0</v>
      </c>
      <c r="I48">
        <f t="shared" si="1"/>
        <v>0.3728813559</v>
      </c>
      <c r="J48">
        <f t="shared" si="2"/>
        <v>0.3728813559</v>
      </c>
    </row>
    <row r="49" hidden="1">
      <c r="A49" s="3" t="s">
        <v>61</v>
      </c>
      <c r="B49" s="3">
        <v>52.0</v>
      </c>
      <c r="C49" s="3" t="s">
        <v>37</v>
      </c>
      <c r="D49" s="3" t="s">
        <v>62</v>
      </c>
      <c r="E49" s="3" t="s">
        <v>30</v>
      </c>
      <c r="F49" s="3" t="s">
        <v>22</v>
      </c>
      <c r="G49" s="4">
        <v>0.0</v>
      </c>
      <c r="H49" s="4">
        <v>0.030303030303030304</v>
      </c>
      <c r="I49">
        <f t="shared" si="1"/>
        <v>0.0303030303</v>
      </c>
      <c r="J49">
        <f t="shared" si="2"/>
        <v>0.0303030303</v>
      </c>
    </row>
    <row r="50" hidden="1">
      <c r="A50" s="3" t="s">
        <v>61</v>
      </c>
      <c r="B50" s="3">
        <v>52.0</v>
      </c>
      <c r="C50" s="3" t="s">
        <v>37</v>
      </c>
      <c r="D50" s="3" t="s">
        <v>62</v>
      </c>
      <c r="E50" s="3" t="s">
        <v>32</v>
      </c>
      <c r="F50" s="3" t="s">
        <v>26</v>
      </c>
      <c r="G50" s="4">
        <v>1.1891891891891893</v>
      </c>
      <c r="H50" s="4">
        <v>0.0</v>
      </c>
      <c r="I50">
        <f t="shared" si="1"/>
        <v>1.189189189</v>
      </c>
      <c r="J50">
        <f t="shared" si="2"/>
        <v>1.189189189</v>
      </c>
    </row>
    <row r="51" hidden="1">
      <c r="A51" s="3" t="s">
        <v>61</v>
      </c>
      <c r="B51" s="3">
        <v>52.0</v>
      </c>
      <c r="C51" s="3" t="s">
        <v>37</v>
      </c>
      <c r="D51" s="3" t="s">
        <v>62</v>
      </c>
      <c r="E51" s="3" t="s">
        <v>33</v>
      </c>
      <c r="F51" s="3" t="s">
        <v>49</v>
      </c>
      <c r="G51" s="4">
        <v>0.5853658536585366</v>
      </c>
      <c r="H51" s="4">
        <v>0.21951219512195122</v>
      </c>
      <c r="I51">
        <f t="shared" si="1"/>
        <v>0.8048780488</v>
      </c>
      <c r="J51">
        <f t="shared" si="2"/>
        <v>0.3658536585</v>
      </c>
    </row>
    <row r="52" hidden="1">
      <c r="A52" s="3" t="s">
        <v>61</v>
      </c>
      <c r="B52" s="3">
        <v>52.0</v>
      </c>
      <c r="C52" s="3" t="s">
        <v>37</v>
      </c>
      <c r="D52" s="3" t="s">
        <v>62</v>
      </c>
      <c r="E52" s="3" t="s">
        <v>34</v>
      </c>
      <c r="F52" s="3" t="s">
        <v>65</v>
      </c>
      <c r="G52" s="4">
        <v>0.32653061224489793</v>
      </c>
      <c r="H52" s="4">
        <v>0.02040816326530612</v>
      </c>
      <c r="I52">
        <f t="shared" si="1"/>
        <v>0.3469387755</v>
      </c>
      <c r="J52">
        <f t="shared" si="2"/>
        <v>0.306122449</v>
      </c>
    </row>
    <row r="53" hidden="1">
      <c r="A53" s="3" t="s">
        <v>61</v>
      </c>
      <c r="B53" s="3">
        <v>52.0</v>
      </c>
      <c r="C53" s="3" t="s">
        <v>37</v>
      </c>
      <c r="D53" s="3" t="s">
        <v>62</v>
      </c>
      <c r="E53" s="3" t="s">
        <v>35</v>
      </c>
      <c r="F53" s="3" t="s">
        <v>26</v>
      </c>
      <c r="G53" s="4">
        <v>0.3728813559322034</v>
      </c>
      <c r="H53" s="4">
        <v>0.0</v>
      </c>
      <c r="I53">
        <f t="shared" si="1"/>
        <v>0.3728813559</v>
      </c>
      <c r="J53">
        <f t="shared" si="2"/>
        <v>0.3728813559</v>
      </c>
    </row>
    <row r="54" hidden="1">
      <c r="A54" s="3" t="s">
        <v>66</v>
      </c>
      <c r="B54" s="3">
        <v>54.0</v>
      </c>
      <c r="C54" s="3" t="s">
        <v>11</v>
      </c>
      <c r="D54" s="3" t="s">
        <v>67</v>
      </c>
      <c r="E54" s="3" t="s">
        <v>13</v>
      </c>
      <c r="F54" s="3" t="s">
        <v>63</v>
      </c>
      <c r="G54" s="4">
        <v>0.0</v>
      </c>
      <c r="H54" s="4">
        <v>0.0</v>
      </c>
      <c r="I54">
        <f t="shared" si="1"/>
        <v>0</v>
      </c>
      <c r="J54">
        <f t="shared" si="2"/>
        <v>0</v>
      </c>
    </row>
    <row r="55" hidden="1">
      <c r="A55" s="3" t="s">
        <v>66</v>
      </c>
      <c r="B55" s="3">
        <v>54.0</v>
      </c>
      <c r="C55" s="3" t="s">
        <v>11</v>
      </c>
      <c r="D55" s="3" t="s">
        <v>67</v>
      </c>
      <c r="E55" s="3" t="s">
        <v>15</v>
      </c>
      <c r="F55" s="3" t="s">
        <v>16</v>
      </c>
      <c r="G55" s="4">
        <v>0.0</v>
      </c>
      <c r="H55" s="4">
        <v>0.0</v>
      </c>
      <c r="I55">
        <f t="shared" si="1"/>
        <v>0</v>
      </c>
      <c r="J55">
        <f t="shared" si="2"/>
        <v>0</v>
      </c>
    </row>
    <row r="56">
      <c r="A56" s="3" t="s">
        <v>66</v>
      </c>
      <c r="B56" s="3">
        <v>54.0</v>
      </c>
      <c r="C56" s="3" t="s">
        <v>11</v>
      </c>
      <c r="D56" s="3" t="s">
        <v>67</v>
      </c>
      <c r="E56" s="3" t="s">
        <v>17</v>
      </c>
      <c r="F56" s="3" t="s">
        <v>75</v>
      </c>
      <c r="G56" s="4">
        <v>0.8333333333333334</v>
      </c>
      <c r="H56" s="4">
        <v>0.5</v>
      </c>
      <c r="I56">
        <f t="shared" si="1"/>
        <v>1.333333333</v>
      </c>
      <c r="J56">
        <f t="shared" si="2"/>
        <v>0.3333333333</v>
      </c>
    </row>
    <row r="57" hidden="1">
      <c r="A57" s="3" t="s">
        <v>66</v>
      </c>
      <c r="B57" s="3">
        <v>54.0</v>
      </c>
      <c r="C57" s="3" t="s">
        <v>11</v>
      </c>
      <c r="D57" s="3" t="s">
        <v>67</v>
      </c>
      <c r="E57" s="3" t="s">
        <v>19</v>
      </c>
      <c r="F57" s="3" t="s">
        <v>76</v>
      </c>
      <c r="G57" s="4">
        <v>0.0</v>
      </c>
      <c r="H57" s="4">
        <v>0.0</v>
      </c>
      <c r="I57">
        <f t="shared" si="1"/>
        <v>0</v>
      </c>
      <c r="J57">
        <f t="shared" si="2"/>
        <v>0</v>
      </c>
    </row>
    <row r="58" hidden="1">
      <c r="A58" s="3" t="s">
        <v>66</v>
      </c>
      <c r="B58" s="3">
        <v>54.0</v>
      </c>
      <c r="C58" s="3" t="s">
        <v>11</v>
      </c>
      <c r="D58" s="3" t="s">
        <v>67</v>
      </c>
      <c r="E58" s="3" t="s">
        <v>39</v>
      </c>
      <c r="F58" s="3" t="s">
        <v>77</v>
      </c>
      <c r="G58" s="4">
        <v>0.0</v>
      </c>
      <c r="H58" s="4">
        <v>0.9696969696969697</v>
      </c>
      <c r="I58">
        <f t="shared" si="1"/>
        <v>0.9696969697</v>
      </c>
      <c r="J58">
        <f t="shared" si="2"/>
        <v>0.9696969697</v>
      </c>
    </row>
    <row r="59" hidden="1">
      <c r="A59" s="3" t="s">
        <v>66</v>
      </c>
      <c r="B59" s="3">
        <v>54.0</v>
      </c>
      <c r="C59" s="3" t="s">
        <v>11</v>
      </c>
      <c r="D59" s="3" t="s">
        <v>67</v>
      </c>
      <c r="E59" s="3" t="s">
        <v>41</v>
      </c>
      <c r="F59" s="3" t="s">
        <v>78</v>
      </c>
      <c r="G59" s="4">
        <v>0.0</v>
      </c>
      <c r="H59" s="4">
        <v>0.8648648648648649</v>
      </c>
      <c r="I59">
        <f t="shared" si="1"/>
        <v>0.8648648649</v>
      </c>
      <c r="J59">
        <f t="shared" si="2"/>
        <v>0.8648648649</v>
      </c>
    </row>
    <row r="60" hidden="1">
      <c r="A60" s="3" t="s">
        <v>66</v>
      </c>
      <c r="B60" s="3">
        <v>54.0</v>
      </c>
      <c r="C60" s="3" t="s">
        <v>11</v>
      </c>
      <c r="D60" s="3" t="s">
        <v>67</v>
      </c>
      <c r="E60" s="3" t="s">
        <v>43</v>
      </c>
      <c r="F60" s="3" t="s">
        <v>79</v>
      </c>
      <c r="G60" s="4">
        <v>0.2926829268292683</v>
      </c>
      <c r="H60" s="4">
        <v>0.6097560975609756</v>
      </c>
      <c r="I60">
        <f t="shared" si="1"/>
        <v>0.9024390244</v>
      </c>
      <c r="J60">
        <f t="shared" si="2"/>
        <v>0.3170731707</v>
      </c>
    </row>
    <row r="61" hidden="1">
      <c r="A61" s="3" t="s">
        <v>66</v>
      </c>
      <c r="B61" s="3">
        <v>54.0</v>
      </c>
      <c r="C61" s="3" t="s">
        <v>11</v>
      </c>
      <c r="D61" s="3" t="s">
        <v>67</v>
      </c>
      <c r="E61" s="3" t="s">
        <v>45</v>
      </c>
      <c r="F61" s="3" t="s">
        <v>80</v>
      </c>
      <c r="G61" s="4">
        <v>0.0</v>
      </c>
      <c r="H61" s="4">
        <v>0.0</v>
      </c>
      <c r="I61">
        <f t="shared" si="1"/>
        <v>0</v>
      </c>
      <c r="J61">
        <f t="shared" si="2"/>
        <v>0</v>
      </c>
    </row>
    <row r="62" hidden="1">
      <c r="A62" s="3" t="s">
        <v>66</v>
      </c>
      <c r="B62" s="3">
        <v>54.0</v>
      </c>
      <c r="C62" s="3" t="s">
        <v>11</v>
      </c>
      <c r="D62" s="3" t="s">
        <v>67</v>
      </c>
      <c r="E62" s="3" t="s">
        <v>47</v>
      </c>
      <c r="F62" s="3" t="s">
        <v>26</v>
      </c>
      <c r="G62" s="4">
        <v>0.3728813559322034</v>
      </c>
      <c r="H62" s="4">
        <v>0.0</v>
      </c>
      <c r="I62">
        <f t="shared" si="1"/>
        <v>0.3728813559</v>
      </c>
      <c r="J62">
        <f t="shared" si="2"/>
        <v>0.3728813559</v>
      </c>
    </row>
    <row r="63" hidden="1">
      <c r="A63" s="3" t="s">
        <v>66</v>
      </c>
      <c r="B63" s="3">
        <v>54.0</v>
      </c>
      <c r="C63" s="3" t="s">
        <v>11</v>
      </c>
      <c r="D63" s="3" t="s">
        <v>67</v>
      </c>
      <c r="E63" s="3" t="s">
        <v>48</v>
      </c>
      <c r="F63" s="3" t="s">
        <v>81</v>
      </c>
      <c r="G63" s="4">
        <v>0.0</v>
      </c>
      <c r="H63" s="4">
        <v>0.0</v>
      </c>
      <c r="I63">
        <f t="shared" si="1"/>
        <v>0</v>
      </c>
      <c r="J63">
        <f t="shared" si="2"/>
        <v>0</v>
      </c>
    </row>
    <row r="64" hidden="1">
      <c r="A64" s="3" t="s">
        <v>66</v>
      </c>
      <c r="B64" s="3">
        <v>54.0</v>
      </c>
      <c r="C64" s="3" t="s">
        <v>11</v>
      </c>
      <c r="D64" s="3" t="s">
        <v>67</v>
      </c>
      <c r="E64" s="3" t="s">
        <v>50</v>
      </c>
      <c r="F64" s="3" t="s">
        <v>82</v>
      </c>
      <c r="G64" s="4">
        <v>0.05333333333333334</v>
      </c>
      <c r="H64" s="4">
        <v>0.02666666666666667</v>
      </c>
      <c r="I64">
        <f t="shared" si="1"/>
        <v>0.08</v>
      </c>
      <c r="J64">
        <f t="shared" si="2"/>
        <v>0.02666666667</v>
      </c>
    </row>
    <row r="65" hidden="1">
      <c r="A65" s="3" t="s">
        <v>66</v>
      </c>
      <c r="B65" s="3">
        <v>54.0</v>
      </c>
      <c r="C65" s="3" t="s">
        <v>11</v>
      </c>
      <c r="D65" s="3" t="s">
        <v>67</v>
      </c>
      <c r="E65" s="3" t="s">
        <v>21</v>
      </c>
      <c r="F65" s="3" t="s">
        <v>52</v>
      </c>
      <c r="G65" s="4">
        <v>0.0</v>
      </c>
      <c r="H65" s="4">
        <v>0.0</v>
      </c>
      <c r="I65">
        <f t="shared" si="1"/>
        <v>0</v>
      </c>
      <c r="J65">
        <f t="shared" si="2"/>
        <v>0</v>
      </c>
    </row>
    <row r="66" hidden="1">
      <c r="A66" s="3" t="s">
        <v>66</v>
      </c>
      <c r="B66" s="3">
        <v>54.0</v>
      </c>
      <c r="C66" s="3" t="s">
        <v>11</v>
      </c>
      <c r="D66" s="3" t="s">
        <v>67</v>
      </c>
      <c r="E66" s="3" t="s">
        <v>23</v>
      </c>
      <c r="F66" s="3" t="s">
        <v>83</v>
      </c>
      <c r="G66" s="4">
        <v>0.0</v>
      </c>
      <c r="H66" s="4">
        <v>0.0</v>
      </c>
      <c r="I66">
        <f t="shared" si="1"/>
        <v>0</v>
      </c>
      <c r="J66">
        <f t="shared" si="2"/>
        <v>0</v>
      </c>
    </row>
    <row r="67" hidden="1">
      <c r="A67" s="3" t="s">
        <v>66</v>
      </c>
      <c r="B67" s="3">
        <v>54.0</v>
      </c>
      <c r="C67" s="3" t="s">
        <v>11</v>
      </c>
      <c r="D67" s="3" t="s">
        <v>67</v>
      </c>
      <c r="E67" s="3" t="s">
        <v>25</v>
      </c>
      <c r="F67" s="3" t="s">
        <v>84</v>
      </c>
      <c r="G67" s="4">
        <v>0.0</v>
      </c>
      <c r="H67" s="4">
        <v>0.0</v>
      </c>
      <c r="I67">
        <f t="shared" si="1"/>
        <v>0</v>
      </c>
      <c r="J67">
        <f t="shared" si="2"/>
        <v>0</v>
      </c>
    </row>
    <row r="68" hidden="1">
      <c r="A68" s="3" t="s">
        <v>66</v>
      </c>
      <c r="B68" s="3">
        <v>54.0</v>
      </c>
      <c r="C68" s="3" t="s">
        <v>11</v>
      </c>
      <c r="D68" s="3" t="s">
        <v>67</v>
      </c>
      <c r="E68" s="3" t="s">
        <v>27</v>
      </c>
      <c r="F68" s="3" t="s">
        <v>80</v>
      </c>
      <c r="G68" s="4">
        <v>0.0</v>
      </c>
      <c r="H68" s="4">
        <v>0.0</v>
      </c>
      <c r="I68">
        <f t="shared" si="1"/>
        <v>0</v>
      </c>
      <c r="J68">
        <f t="shared" si="2"/>
        <v>0</v>
      </c>
    </row>
    <row r="69" hidden="1">
      <c r="A69" s="3" t="s">
        <v>66</v>
      </c>
      <c r="B69" s="3">
        <v>54.0</v>
      </c>
      <c r="C69" s="3" t="s">
        <v>11</v>
      </c>
      <c r="D69" s="3" t="s">
        <v>67</v>
      </c>
      <c r="E69" s="3" t="s">
        <v>29</v>
      </c>
      <c r="F69" s="3" t="s">
        <v>26</v>
      </c>
      <c r="G69" s="4">
        <v>0.3728813559322034</v>
      </c>
      <c r="H69" s="4">
        <v>0.0</v>
      </c>
      <c r="I69">
        <f t="shared" si="1"/>
        <v>0.3728813559</v>
      </c>
      <c r="J69">
        <f t="shared" si="2"/>
        <v>0.3728813559</v>
      </c>
    </row>
    <row r="70" hidden="1">
      <c r="A70" s="3" t="s">
        <v>66</v>
      </c>
      <c r="B70" s="3">
        <v>54.0</v>
      </c>
      <c r="C70" s="3" t="s">
        <v>11</v>
      </c>
      <c r="D70" s="3" t="s">
        <v>67</v>
      </c>
      <c r="E70" s="3" t="s">
        <v>30</v>
      </c>
      <c r="F70" s="3" t="s">
        <v>22</v>
      </c>
      <c r="G70" s="4">
        <v>0.0</v>
      </c>
      <c r="H70" s="4">
        <v>0.030303030303030304</v>
      </c>
      <c r="I70">
        <f t="shared" si="1"/>
        <v>0.0303030303</v>
      </c>
      <c r="J70">
        <f t="shared" si="2"/>
        <v>0.0303030303</v>
      </c>
    </row>
    <row r="71" hidden="1">
      <c r="A71" s="3" t="s">
        <v>66</v>
      </c>
      <c r="B71" s="3">
        <v>54.0</v>
      </c>
      <c r="C71" s="3" t="s">
        <v>11</v>
      </c>
      <c r="D71" s="3" t="s">
        <v>67</v>
      </c>
      <c r="E71" s="3" t="s">
        <v>32</v>
      </c>
      <c r="F71" s="3" t="s">
        <v>22</v>
      </c>
      <c r="G71" s="4">
        <v>0.0</v>
      </c>
      <c r="H71" s="4">
        <v>0.13513513513513514</v>
      </c>
      <c r="I71">
        <f t="shared" si="1"/>
        <v>0.1351351351</v>
      </c>
      <c r="J71">
        <f t="shared" si="2"/>
        <v>0.1351351351</v>
      </c>
    </row>
    <row r="72" hidden="1">
      <c r="A72" s="3" t="s">
        <v>66</v>
      </c>
      <c r="B72" s="3">
        <v>54.0</v>
      </c>
      <c r="C72" s="3" t="s">
        <v>11</v>
      </c>
      <c r="D72" s="3" t="s">
        <v>67</v>
      </c>
      <c r="E72" s="3" t="s">
        <v>33</v>
      </c>
      <c r="F72" s="3" t="s">
        <v>85</v>
      </c>
      <c r="G72" s="4">
        <v>0.5853658536585366</v>
      </c>
      <c r="H72" s="4">
        <v>0.0</v>
      </c>
      <c r="I72">
        <f t="shared" si="1"/>
        <v>0.5853658537</v>
      </c>
      <c r="J72">
        <f t="shared" si="2"/>
        <v>0.5853658537</v>
      </c>
    </row>
    <row r="73" hidden="1">
      <c r="A73" s="3" t="s">
        <v>66</v>
      </c>
      <c r="B73" s="3">
        <v>54.0</v>
      </c>
      <c r="C73" s="3" t="s">
        <v>11</v>
      </c>
      <c r="D73" s="3" t="s">
        <v>67</v>
      </c>
      <c r="E73" s="3" t="s">
        <v>34</v>
      </c>
      <c r="F73" s="3" t="s">
        <v>86</v>
      </c>
      <c r="G73" s="4">
        <v>0.46938775510204084</v>
      </c>
      <c r="H73" s="4">
        <v>0.14285714285714285</v>
      </c>
      <c r="I73">
        <f t="shared" si="1"/>
        <v>0.612244898</v>
      </c>
      <c r="J73">
        <f t="shared" si="2"/>
        <v>0.3265306122</v>
      </c>
    </row>
    <row r="74" hidden="1">
      <c r="A74" s="3" t="s">
        <v>66</v>
      </c>
      <c r="B74" s="3">
        <v>54.0</v>
      </c>
      <c r="C74" s="3" t="s">
        <v>11</v>
      </c>
      <c r="D74" s="3" t="s">
        <v>67</v>
      </c>
      <c r="E74" s="3" t="s">
        <v>35</v>
      </c>
      <c r="F74" s="3" t="s">
        <v>26</v>
      </c>
      <c r="G74" s="4">
        <v>0.3728813559322034</v>
      </c>
      <c r="H74" s="4">
        <v>0.0</v>
      </c>
      <c r="I74">
        <f t="shared" si="1"/>
        <v>0.3728813559</v>
      </c>
      <c r="J74">
        <f t="shared" si="2"/>
        <v>0.3728813559</v>
      </c>
    </row>
    <row r="75" hidden="1">
      <c r="A75" s="3" t="s">
        <v>87</v>
      </c>
      <c r="B75" s="3">
        <v>23.0</v>
      </c>
      <c r="C75" s="3" t="s">
        <v>37</v>
      </c>
      <c r="D75" s="3" t="s">
        <v>88</v>
      </c>
      <c r="E75" s="3" t="s">
        <v>13</v>
      </c>
      <c r="F75" s="3" t="s">
        <v>63</v>
      </c>
      <c r="G75" s="4">
        <v>0.0</v>
      </c>
      <c r="H75" s="4">
        <v>0.0</v>
      </c>
      <c r="I75">
        <f t="shared" si="1"/>
        <v>0</v>
      </c>
      <c r="J75">
        <f t="shared" si="2"/>
        <v>0</v>
      </c>
    </row>
    <row r="76" hidden="1">
      <c r="A76" s="3" t="s">
        <v>87</v>
      </c>
      <c r="B76" s="3">
        <v>23.0</v>
      </c>
      <c r="C76" s="3" t="s">
        <v>37</v>
      </c>
      <c r="D76" s="3" t="s">
        <v>88</v>
      </c>
      <c r="E76" s="3" t="s">
        <v>15</v>
      </c>
      <c r="F76" s="3" t="s">
        <v>16</v>
      </c>
      <c r="G76" s="4">
        <v>0.0</v>
      </c>
      <c r="H76" s="4">
        <v>0.0</v>
      </c>
      <c r="I76">
        <f t="shared" si="1"/>
        <v>0</v>
      </c>
      <c r="J76">
        <f t="shared" si="2"/>
        <v>0</v>
      </c>
    </row>
    <row r="77">
      <c r="A77" s="3" t="s">
        <v>87</v>
      </c>
      <c r="B77" s="3">
        <v>23.0</v>
      </c>
      <c r="C77" s="3" t="s">
        <v>37</v>
      </c>
      <c r="D77" s="3" t="s">
        <v>88</v>
      </c>
      <c r="E77" s="3" t="s">
        <v>17</v>
      </c>
      <c r="F77" s="3" t="s">
        <v>89</v>
      </c>
      <c r="G77" s="4">
        <v>0.0</v>
      </c>
      <c r="H77" s="4">
        <v>0.0</v>
      </c>
      <c r="I77">
        <f t="shared" si="1"/>
        <v>0</v>
      </c>
      <c r="J77">
        <f t="shared" si="2"/>
        <v>0</v>
      </c>
    </row>
    <row r="78" hidden="1">
      <c r="A78" s="3" t="s">
        <v>87</v>
      </c>
      <c r="B78" s="3">
        <v>23.0</v>
      </c>
      <c r="C78" s="3" t="s">
        <v>37</v>
      </c>
      <c r="D78" s="3" t="s">
        <v>88</v>
      </c>
      <c r="E78" s="3" t="s">
        <v>19</v>
      </c>
      <c r="F78" s="3" t="s">
        <v>76</v>
      </c>
      <c r="G78" s="4">
        <v>0.0</v>
      </c>
      <c r="H78" s="4">
        <v>0.0</v>
      </c>
      <c r="I78">
        <f t="shared" si="1"/>
        <v>0</v>
      </c>
      <c r="J78">
        <f t="shared" si="2"/>
        <v>0</v>
      </c>
    </row>
    <row r="79" hidden="1">
      <c r="A79" s="3" t="s">
        <v>87</v>
      </c>
      <c r="B79" s="3">
        <v>23.0</v>
      </c>
      <c r="C79" s="3" t="s">
        <v>37</v>
      </c>
      <c r="D79" s="3" t="s">
        <v>88</v>
      </c>
      <c r="E79" s="3" t="s">
        <v>39</v>
      </c>
      <c r="F79" s="3" t="s">
        <v>52</v>
      </c>
      <c r="G79" s="4">
        <v>0.0</v>
      </c>
      <c r="H79" s="4">
        <v>0.0</v>
      </c>
      <c r="I79">
        <f t="shared" si="1"/>
        <v>0</v>
      </c>
      <c r="J79">
        <f t="shared" si="2"/>
        <v>0</v>
      </c>
    </row>
    <row r="80" hidden="1">
      <c r="A80" s="3" t="s">
        <v>87</v>
      </c>
      <c r="B80" s="3">
        <v>23.0</v>
      </c>
      <c r="C80" s="3" t="s">
        <v>37</v>
      </c>
      <c r="D80" s="3" t="s">
        <v>88</v>
      </c>
      <c r="E80" s="3" t="s">
        <v>41</v>
      </c>
      <c r="F80" s="3" t="s">
        <v>90</v>
      </c>
      <c r="G80" s="4">
        <v>0.10810810810810811</v>
      </c>
      <c r="H80" s="4">
        <v>0.13513513513513514</v>
      </c>
      <c r="I80">
        <f t="shared" si="1"/>
        <v>0.2432432432</v>
      </c>
      <c r="J80">
        <f t="shared" si="2"/>
        <v>0.02702702703</v>
      </c>
    </row>
    <row r="81" hidden="1">
      <c r="A81" s="3" t="s">
        <v>87</v>
      </c>
      <c r="B81" s="3">
        <v>23.0</v>
      </c>
      <c r="C81" s="3" t="s">
        <v>37</v>
      </c>
      <c r="D81" s="3" t="s">
        <v>88</v>
      </c>
      <c r="E81" s="3" t="s">
        <v>43</v>
      </c>
      <c r="F81" s="3" t="s">
        <v>84</v>
      </c>
      <c r="G81" s="4">
        <v>0.0</v>
      </c>
      <c r="H81" s="4">
        <v>0.0</v>
      </c>
      <c r="I81">
        <f t="shared" si="1"/>
        <v>0</v>
      </c>
      <c r="J81">
        <f t="shared" si="2"/>
        <v>0</v>
      </c>
    </row>
    <row r="82" hidden="1">
      <c r="A82" s="3" t="s">
        <v>87</v>
      </c>
      <c r="B82" s="3">
        <v>23.0</v>
      </c>
      <c r="C82" s="3" t="s">
        <v>37</v>
      </c>
      <c r="D82" s="3" t="s">
        <v>88</v>
      </c>
      <c r="E82" s="3" t="s">
        <v>45</v>
      </c>
      <c r="F82" s="3" t="s">
        <v>26</v>
      </c>
      <c r="G82" s="4">
        <v>0.6530612244897959</v>
      </c>
      <c r="H82" s="4">
        <v>0.0</v>
      </c>
      <c r="I82">
        <f t="shared" si="1"/>
        <v>0.6530612245</v>
      </c>
      <c r="J82">
        <f t="shared" si="2"/>
        <v>0.6530612245</v>
      </c>
    </row>
    <row r="83" hidden="1">
      <c r="A83" s="3" t="s">
        <v>87</v>
      </c>
      <c r="B83" s="3">
        <v>23.0</v>
      </c>
      <c r="C83" s="3" t="s">
        <v>37</v>
      </c>
      <c r="D83" s="3" t="s">
        <v>88</v>
      </c>
      <c r="E83" s="3" t="s">
        <v>47</v>
      </c>
      <c r="F83" s="3" t="s">
        <v>26</v>
      </c>
      <c r="G83" s="4">
        <v>0.3728813559322034</v>
      </c>
      <c r="H83" s="4">
        <v>0.0</v>
      </c>
      <c r="I83">
        <f t="shared" si="1"/>
        <v>0.3728813559</v>
      </c>
      <c r="J83">
        <f t="shared" si="2"/>
        <v>0.3728813559</v>
      </c>
    </row>
    <row r="84" hidden="1">
      <c r="A84" s="3" t="s">
        <v>87</v>
      </c>
      <c r="B84" s="3">
        <v>23.0</v>
      </c>
      <c r="C84" s="3" t="s">
        <v>37</v>
      </c>
      <c r="D84" s="3" t="s">
        <v>88</v>
      </c>
      <c r="E84" s="3" t="s">
        <v>48</v>
      </c>
      <c r="F84" s="3" t="s">
        <v>81</v>
      </c>
      <c r="G84" s="4">
        <v>0.0</v>
      </c>
      <c r="H84" s="4">
        <v>0.0</v>
      </c>
      <c r="I84">
        <f t="shared" si="1"/>
        <v>0</v>
      </c>
      <c r="J84">
        <f t="shared" si="2"/>
        <v>0</v>
      </c>
    </row>
    <row r="85" hidden="1">
      <c r="A85" s="3" t="s">
        <v>87</v>
      </c>
      <c r="B85" s="3">
        <v>23.0</v>
      </c>
      <c r="C85" s="3" t="s">
        <v>37</v>
      </c>
      <c r="D85" s="3" t="s">
        <v>88</v>
      </c>
      <c r="E85" s="3" t="s">
        <v>50</v>
      </c>
      <c r="F85" s="3" t="s">
        <v>26</v>
      </c>
      <c r="G85" s="4">
        <v>0.08</v>
      </c>
      <c r="H85" s="4">
        <v>0.0</v>
      </c>
      <c r="I85">
        <f t="shared" si="1"/>
        <v>0.08</v>
      </c>
      <c r="J85">
        <f t="shared" si="2"/>
        <v>0.08</v>
      </c>
    </row>
    <row r="86" hidden="1">
      <c r="A86" s="3" t="s">
        <v>87</v>
      </c>
      <c r="B86" s="3">
        <v>23.0</v>
      </c>
      <c r="C86" s="3" t="s">
        <v>37</v>
      </c>
      <c r="D86" s="3" t="s">
        <v>88</v>
      </c>
      <c r="E86" s="3" t="s">
        <v>21</v>
      </c>
      <c r="F86" s="3" t="s">
        <v>52</v>
      </c>
      <c r="G86" s="4">
        <v>0.0</v>
      </c>
      <c r="H86" s="4">
        <v>0.0</v>
      </c>
      <c r="I86">
        <f t="shared" si="1"/>
        <v>0</v>
      </c>
      <c r="J86">
        <f t="shared" si="2"/>
        <v>0</v>
      </c>
    </row>
    <row r="87" hidden="1">
      <c r="A87" s="3" t="s">
        <v>87</v>
      </c>
      <c r="B87" s="3">
        <v>23.0</v>
      </c>
      <c r="C87" s="3" t="s">
        <v>37</v>
      </c>
      <c r="D87" s="3" t="s">
        <v>88</v>
      </c>
      <c r="E87" s="3" t="s">
        <v>23</v>
      </c>
      <c r="F87" s="3" t="s">
        <v>84</v>
      </c>
      <c r="G87" s="4">
        <v>0.10810810810810811</v>
      </c>
      <c r="H87" s="4">
        <v>0.0</v>
      </c>
      <c r="I87">
        <f t="shared" si="1"/>
        <v>0.1081081081</v>
      </c>
      <c r="J87">
        <f t="shared" si="2"/>
        <v>0.1081081081</v>
      </c>
    </row>
    <row r="88" hidden="1">
      <c r="A88" s="3" t="s">
        <v>87</v>
      </c>
      <c r="B88" s="3">
        <v>23.0</v>
      </c>
      <c r="C88" s="3" t="s">
        <v>37</v>
      </c>
      <c r="D88" s="3" t="s">
        <v>88</v>
      </c>
      <c r="E88" s="3" t="s">
        <v>25</v>
      </c>
      <c r="F88" s="3" t="s">
        <v>91</v>
      </c>
      <c r="G88" s="4">
        <v>0.14634146341463414</v>
      </c>
      <c r="H88" s="4">
        <v>0.0</v>
      </c>
      <c r="I88">
        <f t="shared" si="1"/>
        <v>0.1463414634</v>
      </c>
      <c r="J88">
        <f t="shared" si="2"/>
        <v>0.1463414634</v>
      </c>
    </row>
    <row r="89" hidden="1">
      <c r="A89" s="3" t="s">
        <v>87</v>
      </c>
      <c r="B89" s="3">
        <v>23.0</v>
      </c>
      <c r="C89" s="3" t="s">
        <v>37</v>
      </c>
      <c r="D89" s="3" t="s">
        <v>88</v>
      </c>
      <c r="E89" s="3" t="s">
        <v>27</v>
      </c>
      <c r="F89" s="3" t="s">
        <v>26</v>
      </c>
      <c r="G89" s="4">
        <v>0.6530612244897959</v>
      </c>
      <c r="H89" s="4">
        <v>0.0</v>
      </c>
      <c r="I89">
        <f t="shared" si="1"/>
        <v>0.6530612245</v>
      </c>
      <c r="J89">
        <f t="shared" si="2"/>
        <v>0.6530612245</v>
      </c>
    </row>
    <row r="90" hidden="1">
      <c r="A90" s="3" t="s">
        <v>87</v>
      </c>
      <c r="B90" s="3">
        <v>23.0</v>
      </c>
      <c r="C90" s="3" t="s">
        <v>37</v>
      </c>
      <c r="D90" s="3" t="s">
        <v>88</v>
      </c>
      <c r="E90" s="3" t="s">
        <v>29</v>
      </c>
      <c r="F90" s="3" t="s">
        <v>26</v>
      </c>
      <c r="G90" s="4">
        <v>0.3728813559322034</v>
      </c>
      <c r="H90" s="4">
        <v>0.0</v>
      </c>
      <c r="I90">
        <f t="shared" si="1"/>
        <v>0.3728813559</v>
      </c>
      <c r="J90">
        <f t="shared" si="2"/>
        <v>0.3728813559</v>
      </c>
    </row>
    <row r="91" hidden="1">
      <c r="A91" s="3" t="s">
        <v>87</v>
      </c>
      <c r="B91" s="3">
        <v>23.0</v>
      </c>
      <c r="C91" s="3" t="s">
        <v>37</v>
      </c>
      <c r="D91" s="3" t="s">
        <v>88</v>
      </c>
      <c r="E91" s="3" t="s">
        <v>30</v>
      </c>
      <c r="F91" s="3" t="s">
        <v>26</v>
      </c>
      <c r="G91" s="4">
        <v>1.4545454545454546</v>
      </c>
      <c r="H91" s="4">
        <v>0.0</v>
      </c>
      <c r="I91">
        <f t="shared" si="1"/>
        <v>1.454545455</v>
      </c>
      <c r="J91">
        <f t="shared" si="2"/>
        <v>1.454545455</v>
      </c>
    </row>
    <row r="92" hidden="1">
      <c r="A92" s="3" t="s">
        <v>87</v>
      </c>
      <c r="B92" s="3">
        <v>23.0</v>
      </c>
      <c r="C92" s="3" t="s">
        <v>37</v>
      </c>
      <c r="D92" s="3" t="s">
        <v>88</v>
      </c>
      <c r="E92" s="3" t="s">
        <v>32</v>
      </c>
      <c r="F92" s="3" t="s">
        <v>26</v>
      </c>
      <c r="G92" s="4">
        <v>0.975609756097561</v>
      </c>
      <c r="H92" s="4">
        <v>0.0</v>
      </c>
      <c r="I92">
        <f t="shared" si="1"/>
        <v>0.9756097561</v>
      </c>
      <c r="J92">
        <f t="shared" si="2"/>
        <v>0.9756097561</v>
      </c>
    </row>
    <row r="93" hidden="1">
      <c r="A93" s="3" t="s">
        <v>87</v>
      </c>
      <c r="B93" s="3">
        <v>23.0</v>
      </c>
      <c r="C93" s="3" t="s">
        <v>37</v>
      </c>
      <c r="D93" s="3" t="s">
        <v>88</v>
      </c>
      <c r="E93" s="3" t="s">
        <v>33</v>
      </c>
      <c r="F93" s="3" t="s">
        <v>92</v>
      </c>
      <c r="G93" s="4">
        <v>0.14634146341463414</v>
      </c>
      <c r="H93" s="4">
        <v>0.024390243902439025</v>
      </c>
      <c r="I93">
        <f t="shared" si="1"/>
        <v>0.1707317073</v>
      </c>
      <c r="J93">
        <f t="shared" si="2"/>
        <v>0.1219512195</v>
      </c>
    </row>
    <row r="94" hidden="1">
      <c r="A94" s="3" t="s">
        <v>87</v>
      </c>
      <c r="B94" s="3">
        <v>23.0</v>
      </c>
      <c r="C94" s="3" t="s">
        <v>37</v>
      </c>
      <c r="D94" s="3" t="s">
        <v>88</v>
      </c>
      <c r="E94" s="3" t="s">
        <v>34</v>
      </c>
      <c r="F94" s="3" t="s">
        <v>26</v>
      </c>
      <c r="G94" s="4">
        <v>0.6530612244897959</v>
      </c>
      <c r="H94" s="4">
        <v>0.0</v>
      </c>
      <c r="I94">
        <f t="shared" si="1"/>
        <v>0.6530612245</v>
      </c>
      <c r="J94">
        <f t="shared" si="2"/>
        <v>0.6530612245</v>
      </c>
    </row>
    <row r="95" hidden="1">
      <c r="A95" s="3" t="s">
        <v>87</v>
      </c>
      <c r="B95" s="3">
        <v>23.0</v>
      </c>
      <c r="C95" s="3" t="s">
        <v>37</v>
      </c>
      <c r="D95" s="3" t="s">
        <v>88</v>
      </c>
      <c r="E95" s="3" t="s">
        <v>35</v>
      </c>
      <c r="F95" s="3" t="s">
        <v>26</v>
      </c>
      <c r="G95" s="4">
        <v>0.3728813559322034</v>
      </c>
      <c r="H95" s="4">
        <v>0.0</v>
      </c>
      <c r="I95">
        <f t="shared" si="1"/>
        <v>0.3728813559</v>
      </c>
      <c r="J95">
        <f t="shared" si="2"/>
        <v>0.3728813559</v>
      </c>
    </row>
    <row r="96" hidden="1">
      <c r="A96" s="3" t="s">
        <v>93</v>
      </c>
      <c r="B96" s="3">
        <v>18.0</v>
      </c>
      <c r="C96" s="3" t="s">
        <v>11</v>
      </c>
      <c r="D96" s="3" t="s">
        <v>94</v>
      </c>
      <c r="E96" s="3" t="s">
        <v>13</v>
      </c>
      <c r="F96" s="3" t="s">
        <v>63</v>
      </c>
      <c r="G96" s="4">
        <v>0.0</v>
      </c>
      <c r="H96" s="4">
        <v>0.0</v>
      </c>
      <c r="I96">
        <f t="shared" si="1"/>
        <v>0</v>
      </c>
      <c r="J96">
        <f t="shared" si="2"/>
        <v>0</v>
      </c>
    </row>
    <row r="97" hidden="1">
      <c r="A97" s="3" t="s">
        <v>93</v>
      </c>
      <c r="B97" s="3">
        <v>18.0</v>
      </c>
      <c r="C97" s="3" t="s">
        <v>11</v>
      </c>
      <c r="D97" s="3" t="s">
        <v>94</v>
      </c>
      <c r="E97" s="3" t="s">
        <v>15</v>
      </c>
      <c r="F97" s="3" t="s">
        <v>16</v>
      </c>
      <c r="G97" s="4">
        <v>0.0</v>
      </c>
      <c r="H97" s="4">
        <v>0.0</v>
      </c>
      <c r="I97">
        <f t="shared" si="1"/>
        <v>0</v>
      </c>
      <c r="J97">
        <f t="shared" si="2"/>
        <v>0</v>
      </c>
    </row>
    <row r="98">
      <c r="A98" s="3" t="s">
        <v>93</v>
      </c>
      <c r="B98" s="3">
        <v>18.0</v>
      </c>
      <c r="C98" s="3" t="s">
        <v>11</v>
      </c>
      <c r="D98" s="3" t="s">
        <v>94</v>
      </c>
      <c r="E98" s="3" t="s">
        <v>17</v>
      </c>
      <c r="F98" s="3" t="s">
        <v>95</v>
      </c>
      <c r="G98" s="4">
        <v>0.6666666666666666</v>
      </c>
      <c r="H98" s="4">
        <v>0.0</v>
      </c>
      <c r="I98">
        <f t="shared" si="1"/>
        <v>0.6666666667</v>
      </c>
      <c r="J98">
        <f t="shared" si="2"/>
        <v>0.6666666667</v>
      </c>
    </row>
    <row r="99" hidden="1">
      <c r="A99" s="3" t="s">
        <v>93</v>
      </c>
      <c r="B99" s="3">
        <v>18.0</v>
      </c>
      <c r="C99" s="3" t="s">
        <v>11</v>
      </c>
      <c r="D99" s="3" t="s">
        <v>94</v>
      </c>
      <c r="E99" s="3" t="s">
        <v>19</v>
      </c>
      <c r="F99" s="3" t="s">
        <v>96</v>
      </c>
      <c r="G99" s="4">
        <v>0.0</v>
      </c>
      <c r="H99" s="4">
        <v>0.08333333333333333</v>
      </c>
      <c r="I99">
        <f t="shared" si="1"/>
        <v>0.08333333333</v>
      </c>
      <c r="J99">
        <f t="shared" si="2"/>
        <v>0.08333333333</v>
      </c>
    </row>
    <row r="100" hidden="1">
      <c r="A100" s="3" t="s">
        <v>93</v>
      </c>
      <c r="B100" s="3">
        <v>18.0</v>
      </c>
      <c r="C100" s="3" t="s">
        <v>11</v>
      </c>
      <c r="D100" s="3" t="s">
        <v>94</v>
      </c>
      <c r="E100" s="3" t="s">
        <v>39</v>
      </c>
      <c r="F100" s="3" t="s">
        <v>52</v>
      </c>
      <c r="G100" s="4">
        <v>0.0</v>
      </c>
      <c r="H100" s="4">
        <v>0.0</v>
      </c>
      <c r="I100">
        <f t="shared" si="1"/>
        <v>0</v>
      </c>
      <c r="J100">
        <f t="shared" si="2"/>
        <v>0</v>
      </c>
    </row>
    <row r="101" hidden="1">
      <c r="A101" s="3" t="s">
        <v>93</v>
      </c>
      <c r="B101" s="3">
        <v>18.0</v>
      </c>
      <c r="C101" s="3" t="s">
        <v>11</v>
      </c>
      <c r="D101" s="3" t="s">
        <v>94</v>
      </c>
      <c r="E101" s="3" t="s">
        <v>41</v>
      </c>
      <c r="F101" s="3" t="s">
        <v>97</v>
      </c>
      <c r="G101" s="4">
        <v>0.7027027027027027</v>
      </c>
      <c r="H101" s="4">
        <v>0.05405405405405406</v>
      </c>
      <c r="I101">
        <f t="shared" si="1"/>
        <v>0.7567567568</v>
      </c>
      <c r="J101">
        <f t="shared" si="2"/>
        <v>0.6486486486</v>
      </c>
    </row>
    <row r="102" hidden="1">
      <c r="A102" s="3" t="s">
        <v>93</v>
      </c>
      <c r="B102" s="3">
        <v>18.0</v>
      </c>
      <c r="C102" s="3" t="s">
        <v>11</v>
      </c>
      <c r="D102" s="3" t="s">
        <v>94</v>
      </c>
      <c r="E102" s="3" t="s">
        <v>43</v>
      </c>
      <c r="F102" s="3" t="s">
        <v>98</v>
      </c>
      <c r="G102" s="4">
        <v>0.0</v>
      </c>
      <c r="H102" s="4">
        <v>0.3902439024390244</v>
      </c>
      <c r="I102">
        <f t="shared" si="1"/>
        <v>0.3902439024</v>
      </c>
      <c r="J102">
        <f t="shared" si="2"/>
        <v>0.3902439024</v>
      </c>
    </row>
    <row r="103" hidden="1">
      <c r="A103" s="3" t="s">
        <v>93</v>
      </c>
      <c r="B103" s="3">
        <v>18.0</v>
      </c>
      <c r="C103" s="3" t="s">
        <v>11</v>
      </c>
      <c r="D103" s="3" t="s">
        <v>94</v>
      </c>
      <c r="E103" s="3" t="s">
        <v>45</v>
      </c>
      <c r="F103" s="3" t="s">
        <v>84</v>
      </c>
      <c r="G103" s="4">
        <v>0.0</v>
      </c>
      <c r="H103" s="4">
        <v>0.16326530612244897</v>
      </c>
      <c r="I103">
        <f t="shared" si="1"/>
        <v>0.1632653061</v>
      </c>
      <c r="J103">
        <f t="shared" si="2"/>
        <v>0.1632653061</v>
      </c>
    </row>
    <row r="104" hidden="1">
      <c r="A104" s="3" t="s">
        <v>93</v>
      </c>
      <c r="B104" s="3">
        <v>18.0</v>
      </c>
      <c r="C104" s="3" t="s">
        <v>11</v>
      </c>
      <c r="D104" s="3" t="s">
        <v>94</v>
      </c>
      <c r="E104" s="3" t="s">
        <v>47</v>
      </c>
      <c r="F104" s="3" t="s">
        <v>99</v>
      </c>
      <c r="G104" s="4">
        <v>0.1016949152542373</v>
      </c>
      <c r="H104" s="4">
        <v>0.423728813559322</v>
      </c>
      <c r="I104">
        <f t="shared" si="1"/>
        <v>0.5254237288</v>
      </c>
      <c r="J104">
        <f t="shared" si="2"/>
        <v>0.3220338983</v>
      </c>
    </row>
    <row r="105" hidden="1">
      <c r="A105" s="3" t="s">
        <v>93</v>
      </c>
      <c r="B105" s="3">
        <v>18.0</v>
      </c>
      <c r="C105" s="3" t="s">
        <v>11</v>
      </c>
      <c r="D105" s="3" t="s">
        <v>94</v>
      </c>
      <c r="E105" s="3" t="s">
        <v>48</v>
      </c>
      <c r="F105" s="3" t="s">
        <v>100</v>
      </c>
      <c r="G105" s="4">
        <v>1.0</v>
      </c>
      <c r="H105" s="4">
        <v>0.0</v>
      </c>
      <c r="I105">
        <f t="shared" si="1"/>
        <v>1</v>
      </c>
      <c r="J105">
        <f t="shared" si="2"/>
        <v>1</v>
      </c>
    </row>
    <row r="106" hidden="1">
      <c r="A106" s="3" t="s">
        <v>93</v>
      </c>
      <c r="B106" s="3">
        <v>18.0</v>
      </c>
      <c r="C106" s="3" t="s">
        <v>11</v>
      </c>
      <c r="D106" s="3" t="s">
        <v>94</v>
      </c>
      <c r="E106" s="3" t="s">
        <v>50</v>
      </c>
      <c r="F106" s="3" t="s">
        <v>26</v>
      </c>
      <c r="G106" s="4">
        <v>0.08</v>
      </c>
      <c r="H106" s="4">
        <v>0.0</v>
      </c>
      <c r="I106">
        <f t="shared" si="1"/>
        <v>0.08</v>
      </c>
      <c r="J106">
        <f t="shared" si="2"/>
        <v>0.08</v>
      </c>
    </row>
    <row r="107" hidden="1">
      <c r="A107" s="3" t="s">
        <v>93</v>
      </c>
      <c r="B107" s="3">
        <v>18.0</v>
      </c>
      <c r="C107" s="3" t="s">
        <v>11</v>
      </c>
      <c r="D107" s="3" t="s">
        <v>94</v>
      </c>
      <c r="E107" s="3" t="s">
        <v>21</v>
      </c>
      <c r="F107" s="3" t="s">
        <v>52</v>
      </c>
      <c r="G107" s="4">
        <v>0.0</v>
      </c>
      <c r="H107" s="4">
        <v>0.0</v>
      </c>
      <c r="I107">
        <f t="shared" si="1"/>
        <v>0</v>
      </c>
      <c r="J107">
        <f t="shared" si="2"/>
        <v>0</v>
      </c>
    </row>
    <row r="108" hidden="1">
      <c r="A108" s="3" t="s">
        <v>93</v>
      </c>
      <c r="B108" s="3">
        <v>18.0</v>
      </c>
      <c r="C108" s="3" t="s">
        <v>11</v>
      </c>
      <c r="D108" s="3" t="s">
        <v>94</v>
      </c>
      <c r="E108" s="3" t="s">
        <v>23</v>
      </c>
      <c r="F108" s="3" t="s">
        <v>101</v>
      </c>
      <c r="G108" s="4">
        <v>0.32432432432432434</v>
      </c>
      <c r="H108" s="4">
        <v>0.0</v>
      </c>
      <c r="I108">
        <f t="shared" si="1"/>
        <v>0.3243243243</v>
      </c>
      <c r="J108">
        <f t="shared" si="2"/>
        <v>0.3243243243</v>
      </c>
    </row>
    <row r="109" hidden="1">
      <c r="A109" s="3" t="s">
        <v>93</v>
      </c>
      <c r="B109" s="3">
        <v>18.0</v>
      </c>
      <c r="C109" s="3" t="s">
        <v>11</v>
      </c>
      <c r="D109" s="3" t="s">
        <v>94</v>
      </c>
      <c r="E109" s="3" t="s">
        <v>25</v>
      </c>
      <c r="F109" s="3" t="s">
        <v>84</v>
      </c>
      <c r="G109" s="4">
        <v>0.0</v>
      </c>
      <c r="H109" s="4">
        <v>0.0</v>
      </c>
      <c r="I109">
        <f t="shared" si="1"/>
        <v>0</v>
      </c>
      <c r="J109">
        <f t="shared" si="2"/>
        <v>0</v>
      </c>
    </row>
    <row r="110" hidden="1">
      <c r="A110" s="3" t="s">
        <v>93</v>
      </c>
      <c r="B110" s="3">
        <v>18.0</v>
      </c>
      <c r="C110" s="3" t="s">
        <v>11</v>
      </c>
      <c r="D110" s="3" t="s">
        <v>94</v>
      </c>
      <c r="E110" s="3" t="s">
        <v>27</v>
      </c>
      <c r="F110" s="3" t="s">
        <v>102</v>
      </c>
      <c r="G110" s="4">
        <v>0.0</v>
      </c>
      <c r="H110" s="4">
        <v>0.08163265306122448</v>
      </c>
      <c r="I110">
        <f t="shared" si="1"/>
        <v>0.08163265306</v>
      </c>
      <c r="J110">
        <f t="shared" si="2"/>
        <v>0.08163265306</v>
      </c>
    </row>
    <row r="111" hidden="1">
      <c r="A111" s="3" t="s">
        <v>93</v>
      </c>
      <c r="B111" s="3">
        <v>18.0</v>
      </c>
      <c r="C111" s="3" t="s">
        <v>11</v>
      </c>
      <c r="D111" s="3" t="s">
        <v>94</v>
      </c>
      <c r="E111" s="3" t="s">
        <v>29</v>
      </c>
      <c r="F111" s="3" t="s">
        <v>26</v>
      </c>
      <c r="G111" s="4">
        <v>0.3728813559322034</v>
      </c>
      <c r="H111" s="4">
        <v>0.0</v>
      </c>
      <c r="I111">
        <f t="shared" si="1"/>
        <v>0.3728813559</v>
      </c>
      <c r="J111">
        <f t="shared" si="2"/>
        <v>0.3728813559</v>
      </c>
    </row>
    <row r="112" hidden="1">
      <c r="A112" s="3" t="s">
        <v>93</v>
      </c>
      <c r="B112" s="3">
        <v>18.0</v>
      </c>
      <c r="C112" s="3" t="s">
        <v>11</v>
      </c>
      <c r="D112" s="3" t="s">
        <v>94</v>
      </c>
      <c r="E112" s="3" t="s">
        <v>30</v>
      </c>
      <c r="F112" s="3" t="s">
        <v>84</v>
      </c>
      <c r="G112" s="4">
        <v>0.24242424242424243</v>
      </c>
      <c r="H112" s="4">
        <v>0.0</v>
      </c>
      <c r="I112">
        <f t="shared" si="1"/>
        <v>0.2424242424</v>
      </c>
      <c r="J112">
        <f t="shared" si="2"/>
        <v>0.2424242424</v>
      </c>
    </row>
    <row r="113" hidden="1">
      <c r="A113" s="3" t="s">
        <v>93</v>
      </c>
      <c r="B113" s="3">
        <v>18.0</v>
      </c>
      <c r="C113" s="3" t="s">
        <v>11</v>
      </c>
      <c r="D113" s="3" t="s">
        <v>94</v>
      </c>
      <c r="E113" s="3" t="s">
        <v>32</v>
      </c>
      <c r="F113" s="3" t="s">
        <v>53</v>
      </c>
      <c r="G113" s="4">
        <v>0.21621621621621623</v>
      </c>
      <c r="H113" s="4">
        <v>0.0</v>
      </c>
      <c r="I113">
        <f t="shared" si="1"/>
        <v>0.2162162162</v>
      </c>
      <c r="J113">
        <f t="shared" si="2"/>
        <v>0.2162162162</v>
      </c>
    </row>
    <row r="114" hidden="1">
      <c r="A114" s="3" t="s">
        <v>93</v>
      </c>
      <c r="B114" s="3">
        <v>18.0</v>
      </c>
      <c r="C114" s="3" t="s">
        <v>11</v>
      </c>
      <c r="D114" s="3" t="s">
        <v>94</v>
      </c>
      <c r="E114" s="3" t="s">
        <v>33</v>
      </c>
      <c r="F114" s="3" t="s">
        <v>84</v>
      </c>
      <c r="G114" s="4">
        <v>0.0</v>
      </c>
      <c r="H114" s="4">
        <v>0.0</v>
      </c>
      <c r="I114">
        <f t="shared" si="1"/>
        <v>0</v>
      </c>
      <c r="J114">
        <f t="shared" si="2"/>
        <v>0</v>
      </c>
    </row>
    <row r="115" hidden="1">
      <c r="A115" s="3" t="s">
        <v>93</v>
      </c>
      <c r="B115" s="3">
        <v>18.0</v>
      </c>
      <c r="C115" s="3" t="s">
        <v>11</v>
      </c>
      <c r="D115" s="3" t="s">
        <v>94</v>
      </c>
      <c r="E115" s="3" t="s">
        <v>34</v>
      </c>
      <c r="F115" s="3" t="s">
        <v>102</v>
      </c>
      <c r="G115" s="4">
        <v>0.0</v>
      </c>
      <c r="H115" s="3">
        <v>0.0</v>
      </c>
      <c r="I115">
        <f t="shared" si="1"/>
        <v>0</v>
      </c>
      <c r="J115">
        <f t="shared" si="2"/>
        <v>0</v>
      </c>
    </row>
    <row r="116" hidden="1">
      <c r="A116" s="3" t="s">
        <v>93</v>
      </c>
      <c r="B116" s="3">
        <v>18.0</v>
      </c>
      <c r="C116" s="3" t="s">
        <v>11</v>
      </c>
      <c r="D116" s="3" t="s">
        <v>94</v>
      </c>
      <c r="E116" s="3" t="s">
        <v>35</v>
      </c>
      <c r="F116" s="3" t="s">
        <v>85</v>
      </c>
      <c r="G116" s="4">
        <v>0.1016949152542373</v>
      </c>
      <c r="H116" s="4">
        <v>0.0</v>
      </c>
      <c r="I116">
        <f t="shared" si="1"/>
        <v>0.1016949153</v>
      </c>
      <c r="J116">
        <f t="shared" si="2"/>
        <v>0.1016949153</v>
      </c>
    </row>
    <row r="117" hidden="1">
      <c r="A117" s="3" t="s">
        <v>103</v>
      </c>
      <c r="B117" s="3">
        <v>17.0</v>
      </c>
      <c r="C117" s="3" t="s">
        <v>37</v>
      </c>
      <c r="D117" s="3" t="s">
        <v>94</v>
      </c>
      <c r="E117" s="3" t="s">
        <v>13</v>
      </c>
      <c r="F117" s="3" t="s">
        <v>63</v>
      </c>
      <c r="G117" s="4">
        <v>0.0</v>
      </c>
      <c r="H117" s="4">
        <v>0.0</v>
      </c>
      <c r="I117">
        <f t="shared" si="1"/>
        <v>0</v>
      </c>
      <c r="J117">
        <f t="shared" si="2"/>
        <v>0</v>
      </c>
    </row>
    <row r="118" hidden="1">
      <c r="A118" s="3" t="s">
        <v>103</v>
      </c>
      <c r="B118" s="3">
        <v>17.0</v>
      </c>
      <c r="C118" s="3" t="s">
        <v>37</v>
      </c>
      <c r="D118" s="3" t="s">
        <v>94</v>
      </c>
      <c r="E118" s="3" t="s">
        <v>15</v>
      </c>
      <c r="F118" s="3" t="s">
        <v>16</v>
      </c>
      <c r="G118" s="4">
        <v>0.0</v>
      </c>
      <c r="H118" s="4">
        <v>0.0</v>
      </c>
      <c r="I118">
        <f t="shared" si="1"/>
        <v>0</v>
      </c>
      <c r="J118">
        <f t="shared" si="2"/>
        <v>0</v>
      </c>
    </row>
    <row r="119">
      <c r="A119" s="3" t="s">
        <v>103</v>
      </c>
      <c r="B119" s="3">
        <v>17.0</v>
      </c>
      <c r="C119" s="3" t="s">
        <v>37</v>
      </c>
      <c r="D119" s="3" t="s">
        <v>94</v>
      </c>
      <c r="E119" s="3" t="s">
        <v>17</v>
      </c>
      <c r="F119" s="3" t="s">
        <v>104</v>
      </c>
      <c r="G119" s="4">
        <v>1.0</v>
      </c>
      <c r="H119" s="4">
        <v>0.0</v>
      </c>
      <c r="I119">
        <f t="shared" si="1"/>
        <v>1</v>
      </c>
      <c r="J119">
        <f t="shared" si="2"/>
        <v>1</v>
      </c>
    </row>
    <row r="120">
      <c r="A120" s="3" t="s">
        <v>103</v>
      </c>
      <c r="B120" s="3">
        <v>17.0</v>
      </c>
      <c r="C120" s="3" t="s">
        <v>37</v>
      </c>
      <c r="D120" s="3" t="s">
        <v>94</v>
      </c>
      <c r="E120" s="3" t="s">
        <v>17</v>
      </c>
      <c r="F120" s="3" t="s">
        <v>95</v>
      </c>
      <c r="G120" s="4">
        <v>0.6666666666666666</v>
      </c>
      <c r="H120" s="4">
        <v>0.0</v>
      </c>
      <c r="I120">
        <f t="shared" si="1"/>
        <v>0.6666666667</v>
      </c>
      <c r="J120">
        <f t="shared" si="2"/>
        <v>0.6666666667</v>
      </c>
    </row>
    <row r="121" hidden="1">
      <c r="A121" s="3" t="s">
        <v>103</v>
      </c>
      <c r="B121" s="3">
        <v>17.0</v>
      </c>
      <c r="C121" s="3" t="s">
        <v>37</v>
      </c>
      <c r="D121" s="3" t="s">
        <v>94</v>
      </c>
      <c r="E121" s="3" t="s">
        <v>39</v>
      </c>
      <c r="F121" s="3" t="s">
        <v>52</v>
      </c>
      <c r="G121" s="4">
        <v>0.0</v>
      </c>
      <c r="H121" s="4">
        <v>0.0</v>
      </c>
      <c r="I121">
        <f t="shared" si="1"/>
        <v>0</v>
      </c>
      <c r="J121">
        <f t="shared" si="2"/>
        <v>0</v>
      </c>
    </row>
    <row r="122" hidden="1">
      <c r="A122" s="3" t="s">
        <v>103</v>
      </c>
      <c r="B122" s="3">
        <v>17.0</v>
      </c>
      <c r="C122" s="3" t="s">
        <v>37</v>
      </c>
      <c r="D122" s="3" t="s">
        <v>94</v>
      </c>
      <c r="E122" s="3" t="s">
        <v>41</v>
      </c>
      <c r="F122" s="3" t="s">
        <v>101</v>
      </c>
      <c r="G122" s="4">
        <v>0.32432432432432434</v>
      </c>
      <c r="H122" s="4">
        <v>0.0</v>
      </c>
      <c r="I122">
        <f t="shared" si="1"/>
        <v>0.3243243243</v>
      </c>
      <c r="J122">
        <f t="shared" si="2"/>
        <v>0.3243243243</v>
      </c>
    </row>
    <row r="123" hidden="1">
      <c r="A123" s="3" t="s">
        <v>103</v>
      </c>
      <c r="B123" s="3">
        <v>17.0</v>
      </c>
      <c r="C123" s="3" t="s">
        <v>37</v>
      </c>
      <c r="D123" s="3" t="s">
        <v>94</v>
      </c>
      <c r="E123" s="3" t="s">
        <v>43</v>
      </c>
      <c r="F123" s="3" t="s">
        <v>84</v>
      </c>
      <c r="G123" s="4">
        <v>0.0</v>
      </c>
      <c r="H123" s="4">
        <v>0.0</v>
      </c>
      <c r="I123">
        <f t="shared" si="1"/>
        <v>0</v>
      </c>
      <c r="J123">
        <f t="shared" si="2"/>
        <v>0</v>
      </c>
    </row>
    <row r="124" hidden="1">
      <c r="A124" s="3" t="s">
        <v>103</v>
      </c>
      <c r="B124" s="3">
        <v>17.0</v>
      </c>
      <c r="C124" s="3" t="s">
        <v>37</v>
      </c>
      <c r="D124" s="3" t="s">
        <v>94</v>
      </c>
      <c r="E124" s="3" t="s">
        <v>45</v>
      </c>
      <c r="F124" s="3" t="s">
        <v>105</v>
      </c>
      <c r="G124" s="4">
        <v>0.40816326530612246</v>
      </c>
      <c r="H124" s="4">
        <v>0.08163265306122448</v>
      </c>
      <c r="I124">
        <f t="shared" si="1"/>
        <v>0.4897959184</v>
      </c>
      <c r="J124">
        <f t="shared" si="2"/>
        <v>0.3265306122</v>
      </c>
    </row>
    <row r="125" hidden="1">
      <c r="A125" s="3" t="s">
        <v>103</v>
      </c>
      <c r="B125" s="3">
        <v>17.0</v>
      </c>
      <c r="C125" s="3" t="s">
        <v>37</v>
      </c>
      <c r="D125" s="3" t="s">
        <v>94</v>
      </c>
      <c r="E125" s="3" t="s">
        <v>47</v>
      </c>
      <c r="F125" s="3" t="s">
        <v>26</v>
      </c>
      <c r="G125" s="4">
        <v>0.3728813559322034</v>
      </c>
      <c r="H125" s="4">
        <v>0.0</v>
      </c>
      <c r="I125">
        <f t="shared" si="1"/>
        <v>0.3728813559</v>
      </c>
      <c r="J125">
        <f t="shared" si="2"/>
        <v>0.3728813559</v>
      </c>
    </row>
    <row r="126" hidden="1">
      <c r="A126" s="3" t="s">
        <v>103</v>
      </c>
      <c r="B126" s="3">
        <v>17.0</v>
      </c>
      <c r="C126" s="3" t="s">
        <v>37</v>
      </c>
      <c r="D126" s="3" t="s">
        <v>94</v>
      </c>
      <c r="E126" s="3" t="s">
        <v>48</v>
      </c>
      <c r="F126" s="3" t="s">
        <v>81</v>
      </c>
      <c r="G126" s="4">
        <v>0.0</v>
      </c>
      <c r="H126" s="4">
        <v>0.0</v>
      </c>
      <c r="I126">
        <f t="shared" si="1"/>
        <v>0</v>
      </c>
      <c r="J126">
        <f t="shared" si="2"/>
        <v>0</v>
      </c>
    </row>
    <row r="127" hidden="1">
      <c r="A127" s="3" t="s">
        <v>103</v>
      </c>
      <c r="B127" s="3">
        <v>17.0</v>
      </c>
      <c r="C127" s="3" t="s">
        <v>37</v>
      </c>
      <c r="D127" s="3" t="s">
        <v>94</v>
      </c>
      <c r="E127" s="3" t="s">
        <v>50</v>
      </c>
      <c r="F127" s="3" t="s">
        <v>26</v>
      </c>
      <c r="G127" s="4">
        <v>0.08</v>
      </c>
      <c r="H127" s="4">
        <v>0.0</v>
      </c>
      <c r="I127">
        <f t="shared" si="1"/>
        <v>0.08</v>
      </c>
      <c r="J127">
        <f t="shared" si="2"/>
        <v>0.08</v>
      </c>
    </row>
    <row r="128" hidden="1">
      <c r="A128" s="3" t="s">
        <v>103</v>
      </c>
      <c r="B128" s="3">
        <v>17.0</v>
      </c>
      <c r="C128" s="3" t="s">
        <v>37</v>
      </c>
      <c r="D128" s="3" t="s">
        <v>94</v>
      </c>
      <c r="E128" s="3" t="s">
        <v>21</v>
      </c>
      <c r="F128" s="3" t="s">
        <v>52</v>
      </c>
      <c r="G128" s="4">
        <v>0.0</v>
      </c>
      <c r="H128" s="4">
        <v>0.0</v>
      </c>
      <c r="I128">
        <f t="shared" si="1"/>
        <v>0</v>
      </c>
      <c r="J128">
        <f t="shared" si="2"/>
        <v>0</v>
      </c>
    </row>
    <row r="129" hidden="1">
      <c r="A129" s="3" t="s">
        <v>103</v>
      </c>
      <c r="B129" s="3">
        <v>17.0</v>
      </c>
      <c r="C129" s="3" t="s">
        <v>37</v>
      </c>
      <c r="D129" s="3" t="s">
        <v>94</v>
      </c>
      <c r="E129" s="3" t="s">
        <v>23</v>
      </c>
      <c r="F129" s="3" t="s">
        <v>84</v>
      </c>
      <c r="G129" s="4">
        <v>0.10810810810810811</v>
      </c>
      <c r="H129" s="4">
        <v>0.0</v>
      </c>
      <c r="I129">
        <f t="shared" si="1"/>
        <v>0.1081081081</v>
      </c>
      <c r="J129">
        <f t="shared" si="2"/>
        <v>0.1081081081</v>
      </c>
    </row>
    <row r="130" hidden="1">
      <c r="A130" s="3" t="s">
        <v>103</v>
      </c>
      <c r="B130" s="3">
        <v>17.0</v>
      </c>
      <c r="C130" s="3" t="s">
        <v>37</v>
      </c>
      <c r="D130" s="3" t="s">
        <v>94</v>
      </c>
      <c r="E130" s="3" t="s">
        <v>25</v>
      </c>
      <c r="F130" s="3" t="s">
        <v>84</v>
      </c>
      <c r="G130" s="4">
        <v>0.0</v>
      </c>
      <c r="H130" s="4">
        <v>0.0</v>
      </c>
      <c r="I130">
        <f t="shared" si="1"/>
        <v>0</v>
      </c>
      <c r="J130">
        <f t="shared" si="2"/>
        <v>0</v>
      </c>
    </row>
    <row r="131" hidden="1">
      <c r="A131" s="3" t="s">
        <v>103</v>
      </c>
      <c r="B131" s="3">
        <v>17.0</v>
      </c>
      <c r="C131" s="3" t="s">
        <v>37</v>
      </c>
      <c r="D131" s="3" t="s">
        <v>94</v>
      </c>
      <c r="E131" s="3" t="s">
        <v>27</v>
      </c>
      <c r="F131" s="3" t="s">
        <v>26</v>
      </c>
      <c r="G131" s="4">
        <v>0.6530612244897959</v>
      </c>
      <c r="H131" s="4">
        <v>0.0</v>
      </c>
      <c r="I131">
        <f t="shared" si="1"/>
        <v>0.6530612245</v>
      </c>
      <c r="J131">
        <f t="shared" si="2"/>
        <v>0.6530612245</v>
      </c>
    </row>
    <row r="132" hidden="1">
      <c r="A132" s="3" t="s">
        <v>103</v>
      </c>
      <c r="B132" s="3">
        <v>17.0</v>
      </c>
      <c r="C132" s="3" t="s">
        <v>37</v>
      </c>
      <c r="D132" s="3" t="s">
        <v>94</v>
      </c>
      <c r="E132" s="3" t="s">
        <v>29</v>
      </c>
      <c r="F132" s="3" t="s">
        <v>106</v>
      </c>
      <c r="G132" s="4">
        <v>0.3050847457627119</v>
      </c>
      <c r="H132" s="4">
        <v>0.0</v>
      </c>
      <c r="I132">
        <f t="shared" si="1"/>
        <v>0.3050847458</v>
      </c>
      <c r="J132">
        <f t="shared" si="2"/>
        <v>0.3050847458</v>
      </c>
    </row>
    <row r="133" hidden="1">
      <c r="A133" s="3" t="s">
        <v>103</v>
      </c>
      <c r="B133" s="3">
        <v>17.0</v>
      </c>
      <c r="C133" s="3" t="s">
        <v>37</v>
      </c>
      <c r="D133" s="3" t="s">
        <v>94</v>
      </c>
      <c r="E133" s="3" t="s">
        <v>30</v>
      </c>
      <c r="F133" s="3" t="s">
        <v>52</v>
      </c>
      <c r="G133" s="4">
        <v>0.0</v>
      </c>
      <c r="H133" s="4">
        <v>0.0</v>
      </c>
      <c r="I133">
        <f t="shared" si="1"/>
        <v>0</v>
      </c>
      <c r="J133">
        <f t="shared" si="2"/>
        <v>0</v>
      </c>
    </row>
    <row r="134" hidden="1">
      <c r="A134" s="3" t="s">
        <v>103</v>
      </c>
      <c r="B134" s="3">
        <v>17.0</v>
      </c>
      <c r="C134" s="3" t="s">
        <v>37</v>
      </c>
      <c r="D134" s="3" t="s">
        <v>94</v>
      </c>
      <c r="E134" s="3" t="s">
        <v>32</v>
      </c>
      <c r="F134" s="3" t="s">
        <v>84</v>
      </c>
      <c r="G134" s="4">
        <v>0.10810810810810811</v>
      </c>
      <c r="H134" s="4">
        <v>0.0</v>
      </c>
      <c r="I134">
        <f t="shared" si="1"/>
        <v>0.1081081081</v>
      </c>
      <c r="J134">
        <f t="shared" si="2"/>
        <v>0.1081081081</v>
      </c>
    </row>
    <row r="135" hidden="1">
      <c r="A135" s="3" t="s">
        <v>103</v>
      </c>
      <c r="B135" s="3">
        <v>17.0</v>
      </c>
      <c r="C135" s="3" t="s">
        <v>37</v>
      </c>
      <c r="D135" s="3" t="s">
        <v>94</v>
      </c>
      <c r="E135" s="3" t="s">
        <v>33</v>
      </c>
      <c r="F135" s="3" t="s">
        <v>107</v>
      </c>
      <c r="G135" s="4">
        <v>0.5853658536585366</v>
      </c>
      <c r="H135" s="4">
        <v>0.1951219512195122</v>
      </c>
      <c r="I135">
        <f t="shared" si="1"/>
        <v>0.7804878049</v>
      </c>
      <c r="J135">
        <f t="shared" si="2"/>
        <v>0.3902439024</v>
      </c>
    </row>
    <row r="136" hidden="1">
      <c r="A136" s="3" t="s">
        <v>103</v>
      </c>
      <c r="B136" s="3">
        <v>17.0</v>
      </c>
      <c r="C136" s="3" t="s">
        <v>37</v>
      </c>
      <c r="D136" s="3" t="s">
        <v>94</v>
      </c>
      <c r="E136" s="3" t="s">
        <v>34</v>
      </c>
      <c r="F136" s="3" t="s">
        <v>26</v>
      </c>
      <c r="G136" s="4">
        <v>0.6530612244897959</v>
      </c>
      <c r="H136" s="4">
        <v>0.0</v>
      </c>
      <c r="I136">
        <f t="shared" si="1"/>
        <v>0.6530612245</v>
      </c>
      <c r="J136">
        <f t="shared" si="2"/>
        <v>0.6530612245</v>
      </c>
    </row>
    <row r="137" hidden="1">
      <c r="A137" s="3" t="s">
        <v>103</v>
      </c>
      <c r="B137" s="3">
        <v>17.0</v>
      </c>
      <c r="C137" s="3" t="s">
        <v>37</v>
      </c>
      <c r="D137" s="3" t="s">
        <v>94</v>
      </c>
      <c r="E137" s="3" t="s">
        <v>35</v>
      </c>
      <c r="F137" s="3" t="s">
        <v>26</v>
      </c>
      <c r="G137" s="4">
        <v>0.3728813559322034</v>
      </c>
      <c r="H137" s="4">
        <v>0.0</v>
      </c>
      <c r="I137">
        <f t="shared" si="1"/>
        <v>0.3728813559</v>
      </c>
      <c r="J137">
        <f t="shared" si="2"/>
        <v>0.3728813559</v>
      </c>
    </row>
    <row r="138" hidden="1">
      <c r="A138" s="3" t="s">
        <v>108</v>
      </c>
      <c r="B138" s="3">
        <v>15.0</v>
      </c>
      <c r="C138" s="3" t="s">
        <v>11</v>
      </c>
      <c r="D138" s="3" t="s">
        <v>94</v>
      </c>
      <c r="E138" s="3" t="s">
        <v>13</v>
      </c>
      <c r="F138" s="3" t="s">
        <v>63</v>
      </c>
      <c r="G138" s="4">
        <v>0.0</v>
      </c>
      <c r="H138" s="4">
        <v>0.0</v>
      </c>
      <c r="I138">
        <f t="shared" si="1"/>
        <v>0</v>
      </c>
      <c r="J138">
        <f t="shared" si="2"/>
        <v>0</v>
      </c>
    </row>
    <row r="139" hidden="1">
      <c r="A139" s="3" t="s">
        <v>108</v>
      </c>
      <c r="B139" s="3">
        <v>15.0</v>
      </c>
      <c r="C139" s="3" t="s">
        <v>11</v>
      </c>
      <c r="D139" s="3" t="s">
        <v>94</v>
      </c>
      <c r="E139" s="3" t="s">
        <v>15</v>
      </c>
      <c r="F139" s="3" t="s">
        <v>16</v>
      </c>
      <c r="G139" s="4">
        <v>0.0</v>
      </c>
      <c r="H139" s="4">
        <v>0.0</v>
      </c>
      <c r="I139">
        <f t="shared" si="1"/>
        <v>0</v>
      </c>
      <c r="J139">
        <f t="shared" si="2"/>
        <v>0</v>
      </c>
    </row>
    <row r="140">
      <c r="A140" s="3" t="s">
        <v>108</v>
      </c>
      <c r="B140" s="3">
        <v>15.0</v>
      </c>
      <c r="C140" s="3" t="s">
        <v>11</v>
      </c>
      <c r="D140" s="3" t="s">
        <v>94</v>
      </c>
      <c r="E140" s="3" t="s">
        <v>17</v>
      </c>
      <c r="F140" s="3" t="s">
        <v>109</v>
      </c>
      <c r="G140" s="4">
        <v>2.6666666666666665</v>
      </c>
      <c r="H140" s="4">
        <v>0.6666666666666666</v>
      </c>
      <c r="I140">
        <f t="shared" si="1"/>
        <v>3.333333333</v>
      </c>
      <c r="J140">
        <f t="shared" si="2"/>
        <v>2</v>
      </c>
    </row>
    <row r="141" hidden="1">
      <c r="A141" s="3" t="s">
        <v>108</v>
      </c>
      <c r="B141" s="3">
        <v>15.0</v>
      </c>
      <c r="C141" s="3" t="s">
        <v>11</v>
      </c>
      <c r="D141" s="3" t="s">
        <v>94</v>
      </c>
      <c r="E141" s="3" t="s">
        <v>19</v>
      </c>
      <c r="F141" s="3" t="s">
        <v>95</v>
      </c>
      <c r="G141" s="4">
        <v>0.6666666666666666</v>
      </c>
      <c r="H141" s="4">
        <v>0.0</v>
      </c>
      <c r="I141">
        <f t="shared" si="1"/>
        <v>0.6666666667</v>
      </c>
      <c r="J141">
        <f t="shared" si="2"/>
        <v>0.6666666667</v>
      </c>
    </row>
    <row r="142" hidden="1">
      <c r="A142" s="3" t="s">
        <v>108</v>
      </c>
      <c r="B142" s="3">
        <v>15.0</v>
      </c>
      <c r="C142" s="3" t="s">
        <v>11</v>
      </c>
      <c r="D142" s="3" t="s">
        <v>94</v>
      </c>
      <c r="E142" s="3" t="s">
        <v>39</v>
      </c>
      <c r="F142" s="3" t="s">
        <v>52</v>
      </c>
      <c r="G142" s="4">
        <v>0.0</v>
      </c>
      <c r="H142" s="4">
        <v>0.0</v>
      </c>
      <c r="I142">
        <f t="shared" si="1"/>
        <v>0</v>
      </c>
      <c r="J142">
        <f t="shared" si="2"/>
        <v>0</v>
      </c>
    </row>
    <row r="143" hidden="1">
      <c r="A143" s="3" t="s">
        <v>108</v>
      </c>
      <c r="B143" s="3">
        <v>15.0</v>
      </c>
      <c r="C143" s="3" t="s">
        <v>11</v>
      </c>
      <c r="D143" s="3" t="s">
        <v>94</v>
      </c>
      <c r="E143" s="3" t="s">
        <v>41</v>
      </c>
      <c r="F143" s="3" t="s">
        <v>54</v>
      </c>
      <c r="G143" s="4">
        <v>0.972972972972973</v>
      </c>
      <c r="H143" s="4">
        <v>0.0</v>
      </c>
      <c r="I143">
        <f t="shared" si="1"/>
        <v>0.972972973</v>
      </c>
      <c r="J143">
        <f t="shared" si="2"/>
        <v>0.972972973</v>
      </c>
    </row>
    <row r="144" hidden="1">
      <c r="A144" s="3" t="s">
        <v>108</v>
      </c>
      <c r="B144" s="3">
        <v>15.0</v>
      </c>
      <c r="C144" s="3" t="s">
        <v>11</v>
      </c>
      <c r="D144" s="3" t="s">
        <v>94</v>
      </c>
      <c r="E144" s="3" t="s">
        <v>43</v>
      </c>
      <c r="F144" s="3" t="s">
        <v>26</v>
      </c>
      <c r="G144" s="4">
        <v>0.975609756097561</v>
      </c>
      <c r="H144" s="4">
        <v>0.0</v>
      </c>
      <c r="I144">
        <f t="shared" si="1"/>
        <v>0.9756097561</v>
      </c>
      <c r="J144">
        <f t="shared" si="2"/>
        <v>0.9756097561</v>
      </c>
    </row>
    <row r="145" hidden="1">
      <c r="A145" s="3" t="s">
        <v>108</v>
      </c>
      <c r="B145" s="3">
        <v>15.0</v>
      </c>
      <c r="C145" s="3" t="s">
        <v>11</v>
      </c>
      <c r="D145" s="3" t="s">
        <v>94</v>
      </c>
      <c r="E145" s="3" t="s">
        <v>45</v>
      </c>
      <c r="F145" s="3" t="s">
        <v>110</v>
      </c>
      <c r="G145" s="4">
        <v>0.6326530612244898</v>
      </c>
      <c r="H145" s="4">
        <v>0.0</v>
      </c>
      <c r="I145">
        <f t="shared" si="1"/>
        <v>0.6326530612</v>
      </c>
      <c r="J145">
        <f t="shared" si="2"/>
        <v>0.6326530612</v>
      </c>
    </row>
    <row r="146" hidden="1">
      <c r="A146" s="3" t="s">
        <v>108</v>
      </c>
      <c r="B146" s="3">
        <v>15.0</v>
      </c>
      <c r="C146" s="3" t="s">
        <v>11</v>
      </c>
      <c r="D146" s="3" t="s">
        <v>94</v>
      </c>
      <c r="E146" s="3" t="s">
        <v>47</v>
      </c>
      <c r="F146" s="3" t="s">
        <v>26</v>
      </c>
      <c r="G146" s="4">
        <v>0.3728813559322034</v>
      </c>
      <c r="H146" s="4">
        <v>0.0</v>
      </c>
      <c r="I146">
        <f t="shared" si="1"/>
        <v>0.3728813559</v>
      </c>
      <c r="J146">
        <f t="shared" si="2"/>
        <v>0.3728813559</v>
      </c>
    </row>
    <row r="147" hidden="1">
      <c r="A147" s="3" t="s">
        <v>108</v>
      </c>
      <c r="B147" s="3">
        <v>15.0</v>
      </c>
      <c r="C147" s="3" t="s">
        <v>11</v>
      </c>
      <c r="D147" s="3" t="s">
        <v>94</v>
      </c>
      <c r="E147" s="3" t="s">
        <v>48</v>
      </c>
      <c r="F147" s="3" t="s">
        <v>81</v>
      </c>
      <c r="G147" s="4">
        <v>0.0</v>
      </c>
      <c r="H147" s="4">
        <v>0.0</v>
      </c>
      <c r="I147">
        <f t="shared" si="1"/>
        <v>0</v>
      </c>
      <c r="J147">
        <f t="shared" si="2"/>
        <v>0</v>
      </c>
    </row>
    <row r="148" hidden="1">
      <c r="A148" s="3" t="s">
        <v>108</v>
      </c>
      <c r="B148" s="3">
        <v>15.0</v>
      </c>
      <c r="C148" s="3" t="s">
        <v>11</v>
      </c>
      <c r="D148" s="3" t="s">
        <v>94</v>
      </c>
      <c r="E148" s="3" t="s">
        <v>50</v>
      </c>
      <c r="F148" s="3" t="s">
        <v>82</v>
      </c>
      <c r="G148" s="4">
        <v>0.05333333333333334</v>
      </c>
      <c r="H148" s="4">
        <v>0.02666666666666667</v>
      </c>
      <c r="I148">
        <f t="shared" si="1"/>
        <v>0.08</v>
      </c>
      <c r="J148">
        <f t="shared" si="2"/>
        <v>0.02666666667</v>
      </c>
    </row>
    <row r="149" hidden="1">
      <c r="A149" s="3" t="s">
        <v>108</v>
      </c>
      <c r="B149" s="3">
        <v>15.0</v>
      </c>
      <c r="C149" s="3" t="s">
        <v>11</v>
      </c>
      <c r="D149" s="3" t="s">
        <v>94</v>
      </c>
      <c r="E149" s="3" t="s">
        <v>21</v>
      </c>
      <c r="F149" s="3" t="s">
        <v>111</v>
      </c>
      <c r="G149" s="4">
        <v>0.7272727272727273</v>
      </c>
      <c r="H149" s="4">
        <v>0.030303030303030304</v>
      </c>
      <c r="I149">
        <f t="shared" si="1"/>
        <v>0.7575757576</v>
      </c>
      <c r="J149">
        <f t="shared" si="2"/>
        <v>0.696969697</v>
      </c>
    </row>
    <row r="150" hidden="1">
      <c r="A150" s="3" t="s">
        <v>108</v>
      </c>
      <c r="B150" s="3">
        <v>15.0</v>
      </c>
      <c r="C150" s="3" t="s">
        <v>11</v>
      </c>
      <c r="D150" s="3" t="s">
        <v>94</v>
      </c>
      <c r="E150" s="3" t="s">
        <v>23</v>
      </c>
      <c r="F150" s="3" t="s">
        <v>54</v>
      </c>
      <c r="G150" s="4">
        <v>0.972972972972973</v>
      </c>
      <c r="H150" s="4">
        <v>0.0</v>
      </c>
      <c r="I150">
        <f t="shared" si="1"/>
        <v>0.972972973</v>
      </c>
      <c r="J150">
        <f t="shared" si="2"/>
        <v>0.972972973</v>
      </c>
    </row>
    <row r="151" hidden="1">
      <c r="A151" s="3" t="s">
        <v>108</v>
      </c>
      <c r="B151" s="3">
        <v>15.0</v>
      </c>
      <c r="C151" s="3" t="s">
        <v>11</v>
      </c>
      <c r="D151" s="3" t="s">
        <v>94</v>
      </c>
      <c r="E151" s="3" t="s">
        <v>25</v>
      </c>
      <c r="F151" s="3" t="s">
        <v>26</v>
      </c>
      <c r="G151" s="4">
        <v>0.975609756097561</v>
      </c>
      <c r="H151" s="4">
        <v>0.0</v>
      </c>
      <c r="I151">
        <f t="shared" si="1"/>
        <v>0.9756097561</v>
      </c>
      <c r="J151">
        <f t="shared" si="2"/>
        <v>0.9756097561</v>
      </c>
    </row>
    <row r="152" hidden="1">
      <c r="A152" s="3" t="s">
        <v>108</v>
      </c>
      <c r="B152" s="3">
        <v>15.0</v>
      </c>
      <c r="C152" s="3" t="s">
        <v>11</v>
      </c>
      <c r="D152" s="3" t="s">
        <v>94</v>
      </c>
      <c r="E152" s="3" t="s">
        <v>27</v>
      </c>
      <c r="F152" s="3" t="s">
        <v>26</v>
      </c>
      <c r="G152" s="4">
        <v>0.6530612244897959</v>
      </c>
      <c r="H152" s="4">
        <v>0.0</v>
      </c>
      <c r="I152">
        <f t="shared" si="1"/>
        <v>0.6530612245</v>
      </c>
      <c r="J152">
        <f t="shared" si="2"/>
        <v>0.6530612245</v>
      </c>
    </row>
    <row r="153" hidden="1">
      <c r="A153" s="3" t="s">
        <v>108</v>
      </c>
      <c r="B153" s="3">
        <v>15.0</v>
      </c>
      <c r="C153" s="3" t="s">
        <v>11</v>
      </c>
      <c r="D153" s="3" t="s">
        <v>94</v>
      </c>
      <c r="E153" s="3" t="s">
        <v>29</v>
      </c>
      <c r="F153" s="3" t="s">
        <v>26</v>
      </c>
      <c r="G153" s="4">
        <v>0.3728813559322034</v>
      </c>
      <c r="H153" s="4">
        <v>0.0</v>
      </c>
      <c r="I153">
        <f t="shared" si="1"/>
        <v>0.3728813559</v>
      </c>
      <c r="J153">
        <f t="shared" si="2"/>
        <v>0.3728813559</v>
      </c>
    </row>
    <row r="154" hidden="1">
      <c r="A154" s="3" t="s">
        <v>108</v>
      </c>
      <c r="B154" s="3">
        <v>15.0</v>
      </c>
      <c r="C154" s="3" t="s">
        <v>11</v>
      </c>
      <c r="D154" s="3" t="s">
        <v>94</v>
      </c>
      <c r="E154" s="3" t="s">
        <v>30</v>
      </c>
      <c r="F154" s="3" t="s">
        <v>49</v>
      </c>
      <c r="G154" s="4">
        <v>0.7272727272727273</v>
      </c>
      <c r="H154" s="4">
        <v>0.030303030303030304</v>
      </c>
      <c r="I154">
        <f t="shared" si="1"/>
        <v>0.7575757576</v>
      </c>
      <c r="J154">
        <f t="shared" si="2"/>
        <v>0.696969697</v>
      </c>
    </row>
    <row r="155" hidden="1">
      <c r="A155" s="3" t="s">
        <v>108</v>
      </c>
      <c r="B155" s="3">
        <v>15.0</v>
      </c>
      <c r="C155" s="3" t="s">
        <v>11</v>
      </c>
      <c r="D155" s="3" t="s">
        <v>94</v>
      </c>
      <c r="E155" s="3" t="s">
        <v>32</v>
      </c>
      <c r="F155" s="3" t="s">
        <v>105</v>
      </c>
      <c r="G155" s="4">
        <v>0.8648648648648649</v>
      </c>
      <c r="H155" s="4">
        <v>0.10810810810810811</v>
      </c>
      <c r="I155">
        <f t="shared" si="1"/>
        <v>0.972972973</v>
      </c>
      <c r="J155">
        <f t="shared" si="2"/>
        <v>0.7567567568</v>
      </c>
    </row>
    <row r="156" hidden="1">
      <c r="A156" s="3" t="s">
        <v>108</v>
      </c>
      <c r="B156" s="3">
        <v>15.0</v>
      </c>
      <c r="C156" s="3" t="s">
        <v>11</v>
      </c>
      <c r="D156" s="3" t="s">
        <v>94</v>
      </c>
      <c r="E156" s="3" t="s">
        <v>33</v>
      </c>
      <c r="F156" s="3" t="s">
        <v>112</v>
      </c>
      <c r="G156" s="4">
        <v>0.8780487804878049</v>
      </c>
      <c r="H156" s="4">
        <v>0.14634146341463414</v>
      </c>
      <c r="I156">
        <f t="shared" si="1"/>
        <v>1.024390244</v>
      </c>
      <c r="J156">
        <f t="shared" si="2"/>
        <v>0.7317073171</v>
      </c>
    </row>
    <row r="157" hidden="1">
      <c r="A157" s="3" t="s">
        <v>108</v>
      </c>
      <c r="B157" s="3">
        <v>15.0</v>
      </c>
      <c r="C157" s="3" t="s">
        <v>11</v>
      </c>
      <c r="D157" s="3" t="s">
        <v>94</v>
      </c>
      <c r="E157" s="3" t="s">
        <v>34</v>
      </c>
      <c r="F157" s="3" t="s">
        <v>113</v>
      </c>
      <c r="G157" s="4">
        <v>0.40816326530612246</v>
      </c>
      <c r="H157" s="4">
        <v>0.16326530612244897</v>
      </c>
      <c r="I157">
        <f t="shared" si="1"/>
        <v>0.5714285714</v>
      </c>
      <c r="J157">
        <f t="shared" si="2"/>
        <v>0.2448979592</v>
      </c>
    </row>
    <row r="158" hidden="1">
      <c r="A158" s="3" t="s">
        <v>108</v>
      </c>
      <c r="B158" s="3">
        <v>15.0</v>
      </c>
      <c r="C158" s="3" t="s">
        <v>11</v>
      </c>
      <c r="D158" s="3" t="s">
        <v>94</v>
      </c>
      <c r="E158" s="3" t="s">
        <v>35</v>
      </c>
      <c r="F158" s="3" t="s">
        <v>26</v>
      </c>
      <c r="G158" s="4">
        <v>0.3728813559322034</v>
      </c>
      <c r="H158" s="4">
        <v>0.0</v>
      </c>
      <c r="I158">
        <f t="shared" si="1"/>
        <v>0.3728813559</v>
      </c>
      <c r="J158">
        <f t="shared" si="2"/>
        <v>0.3728813559</v>
      </c>
    </row>
    <row r="159" hidden="1">
      <c r="A159" s="3" t="s">
        <v>114</v>
      </c>
      <c r="B159" s="3">
        <v>53.0</v>
      </c>
      <c r="C159" s="3" t="s">
        <v>37</v>
      </c>
      <c r="D159" s="3" t="s">
        <v>115</v>
      </c>
      <c r="E159" s="3" t="s">
        <v>21</v>
      </c>
      <c r="F159" s="3" t="s">
        <v>52</v>
      </c>
      <c r="G159" s="4">
        <v>0.0</v>
      </c>
      <c r="H159" s="4">
        <v>0.0</v>
      </c>
      <c r="I159">
        <f t="shared" si="1"/>
        <v>0</v>
      </c>
      <c r="J159">
        <f t="shared" si="2"/>
        <v>0</v>
      </c>
    </row>
    <row r="160" hidden="1">
      <c r="A160" s="3" t="s">
        <v>114</v>
      </c>
      <c r="B160" s="3">
        <v>53.0</v>
      </c>
      <c r="C160" s="3" t="s">
        <v>37</v>
      </c>
      <c r="D160" s="3" t="s">
        <v>115</v>
      </c>
      <c r="E160" s="3" t="s">
        <v>23</v>
      </c>
      <c r="F160" s="3" t="s">
        <v>44</v>
      </c>
      <c r="G160" s="4">
        <v>0.43243243243243246</v>
      </c>
      <c r="H160" s="4">
        <v>0.0</v>
      </c>
      <c r="I160">
        <f t="shared" si="1"/>
        <v>0.4324324324</v>
      </c>
      <c r="J160">
        <f t="shared" si="2"/>
        <v>0.4324324324</v>
      </c>
    </row>
    <row r="161" hidden="1">
      <c r="A161" s="3" t="s">
        <v>114</v>
      </c>
      <c r="B161" s="3">
        <v>53.0</v>
      </c>
      <c r="C161" s="3" t="s">
        <v>37</v>
      </c>
      <c r="D161" s="3" t="s">
        <v>115</v>
      </c>
      <c r="E161" s="3" t="s">
        <v>25</v>
      </c>
      <c r="F161" s="3" t="s">
        <v>26</v>
      </c>
      <c r="G161" s="4">
        <v>0.975609756097561</v>
      </c>
      <c r="H161" s="4">
        <v>0.0</v>
      </c>
      <c r="I161">
        <f t="shared" si="1"/>
        <v>0.9756097561</v>
      </c>
      <c r="J161">
        <f t="shared" si="2"/>
        <v>0.9756097561</v>
      </c>
    </row>
    <row r="162" hidden="1">
      <c r="A162" s="3" t="s">
        <v>114</v>
      </c>
      <c r="B162" s="3">
        <v>53.0</v>
      </c>
      <c r="C162" s="3" t="s">
        <v>37</v>
      </c>
      <c r="D162" s="3" t="s">
        <v>115</v>
      </c>
      <c r="E162" s="3" t="s">
        <v>27</v>
      </c>
      <c r="F162" s="3" t="s">
        <v>26</v>
      </c>
      <c r="G162" s="4">
        <v>0.6530612244897959</v>
      </c>
      <c r="H162" s="4">
        <v>0.0</v>
      </c>
      <c r="I162">
        <f t="shared" si="1"/>
        <v>0.6530612245</v>
      </c>
      <c r="J162">
        <f t="shared" si="2"/>
        <v>0.6530612245</v>
      </c>
    </row>
    <row r="163" hidden="1">
      <c r="A163" s="3" t="s">
        <v>114</v>
      </c>
      <c r="B163" s="3">
        <v>53.0</v>
      </c>
      <c r="C163" s="3" t="s">
        <v>37</v>
      </c>
      <c r="D163" s="3" t="s">
        <v>115</v>
      </c>
      <c r="E163" s="3" t="s">
        <v>29</v>
      </c>
      <c r="F163" s="3" t="s">
        <v>26</v>
      </c>
      <c r="G163" s="4">
        <v>0.3728813559322034</v>
      </c>
      <c r="H163" s="4">
        <v>0.0</v>
      </c>
      <c r="I163">
        <f t="shared" si="1"/>
        <v>0.3728813559</v>
      </c>
      <c r="J163">
        <f t="shared" si="2"/>
        <v>0.3728813559</v>
      </c>
    </row>
    <row r="164" hidden="1">
      <c r="A164" s="3" t="s">
        <v>114</v>
      </c>
      <c r="B164" s="3">
        <v>53.0</v>
      </c>
      <c r="C164" s="3" t="s">
        <v>37</v>
      </c>
      <c r="D164" s="3" t="s">
        <v>115</v>
      </c>
      <c r="E164" s="3" t="s">
        <v>30</v>
      </c>
      <c r="F164" s="3" t="s">
        <v>22</v>
      </c>
      <c r="G164" s="4">
        <v>0.0</v>
      </c>
      <c r="H164" s="4">
        <v>0.030303030303030304</v>
      </c>
      <c r="I164">
        <f t="shared" si="1"/>
        <v>0.0303030303</v>
      </c>
      <c r="J164">
        <f t="shared" si="2"/>
        <v>0.0303030303</v>
      </c>
    </row>
    <row r="165" hidden="1">
      <c r="A165" s="3" t="s">
        <v>114</v>
      </c>
      <c r="B165" s="3">
        <v>53.0</v>
      </c>
      <c r="C165" s="3" t="s">
        <v>37</v>
      </c>
      <c r="D165" s="3" t="s">
        <v>115</v>
      </c>
      <c r="E165" s="3" t="s">
        <v>32</v>
      </c>
      <c r="F165" s="3" t="s">
        <v>116</v>
      </c>
      <c r="G165" s="4">
        <v>0.5135135135135135</v>
      </c>
      <c r="H165" s="4">
        <v>0.08108108108108109</v>
      </c>
      <c r="I165">
        <f t="shared" si="1"/>
        <v>0.5945945946</v>
      </c>
      <c r="J165">
        <f t="shared" si="2"/>
        <v>0.4324324324</v>
      </c>
    </row>
    <row r="166" hidden="1">
      <c r="A166" s="3" t="s">
        <v>114</v>
      </c>
      <c r="B166" s="3">
        <v>53.0</v>
      </c>
      <c r="C166" s="3" t="s">
        <v>37</v>
      </c>
      <c r="D166" s="3" t="s">
        <v>115</v>
      </c>
      <c r="E166" s="3" t="s">
        <v>33</v>
      </c>
      <c r="F166" s="3" t="s">
        <v>26</v>
      </c>
      <c r="G166" s="4">
        <v>0.975609756097561</v>
      </c>
      <c r="H166" s="4">
        <v>0.0</v>
      </c>
      <c r="I166">
        <f t="shared" si="1"/>
        <v>0.9756097561</v>
      </c>
      <c r="J166">
        <f t="shared" si="2"/>
        <v>0.9756097561</v>
      </c>
    </row>
    <row r="167" hidden="1">
      <c r="A167" s="3" t="s">
        <v>114</v>
      </c>
      <c r="B167" s="3">
        <v>53.0</v>
      </c>
      <c r="C167" s="3" t="s">
        <v>37</v>
      </c>
      <c r="D167" s="3" t="s">
        <v>115</v>
      </c>
      <c r="E167" s="3" t="s">
        <v>34</v>
      </c>
      <c r="F167" s="3" t="s">
        <v>117</v>
      </c>
      <c r="G167" s="4">
        <v>0.32653061224489793</v>
      </c>
      <c r="H167" s="4">
        <v>0.1836734693877551</v>
      </c>
      <c r="I167">
        <f t="shared" si="1"/>
        <v>0.5102040816</v>
      </c>
      <c r="J167">
        <f t="shared" si="2"/>
        <v>0.1428571429</v>
      </c>
    </row>
    <row r="168" hidden="1">
      <c r="A168" s="3" t="s">
        <v>114</v>
      </c>
      <c r="B168" s="3">
        <v>53.0</v>
      </c>
      <c r="C168" s="3" t="s">
        <v>37</v>
      </c>
      <c r="D168" s="3" t="s">
        <v>115</v>
      </c>
      <c r="E168" s="3" t="s">
        <v>35</v>
      </c>
      <c r="F168" s="3" t="s">
        <v>26</v>
      </c>
      <c r="G168" s="4">
        <v>0.3728813559322034</v>
      </c>
      <c r="H168" s="4">
        <v>0.0</v>
      </c>
      <c r="I168">
        <f t="shared" si="1"/>
        <v>0.3728813559</v>
      </c>
      <c r="J168">
        <f t="shared" si="2"/>
        <v>0.3728813559</v>
      </c>
    </row>
    <row r="169" hidden="1">
      <c r="A169" s="3" t="s">
        <v>114</v>
      </c>
      <c r="B169" s="3">
        <v>53.0</v>
      </c>
      <c r="C169" s="3" t="s">
        <v>37</v>
      </c>
      <c r="D169" s="3" t="s">
        <v>115</v>
      </c>
      <c r="E169" s="3" t="s">
        <v>39</v>
      </c>
      <c r="F169" s="3" t="s">
        <v>52</v>
      </c>
      <c r="G169" s="4">
        <v>0.0</v>
      </c>
      <c r="H169" s="4">
        <v>0.0</v>
      </c>
      <c r="I169">
        <f t="shared" si="1"/>
        <v>0</v>
      </c>
      <c r="J169">
        <f t="shared" si="2"/>
        <v>0</v>
      </c>
    </row>
    <row r="170" hidden="1">
      <c r="A170" s="3" t="s">
        <v>114</v>
      </c>
      <c r="B170" s="3">
        <v>53.0</v>
      </c>
      <c r="C170" s="3" t="s">
        <v>37</v>
      </c>
      <c r="D170" s="3" t="s">
        <v>115</v>
      </c>
      <c r="E170" s="3" t="s">
        <v>41</v>
      </c>
      <c r="F170" s="3" t="s">
        <v>118</v>
      </c>
      <c r="G170" s="4">
        <v>0.2702702702702703</v>
      </c>
      <c r="H170" s="4">
        <v>0.0</v>
      </c>
      <c r="I170">
        <f t="shared" si="1"/>
        <v>0.2702702703</v>
      </c>
      <c r="J170">
        <f t="shared" si="2"/>
        <v>0.2702702703</v>
      </c>
    </row>
    <row r="171" hidden="1">
      <c r="A171" s="3" t="s">
        <v>114</v>
      </c>
      <c r="B171" s="3">
        <v>53.0</v>
      </c>
      <c r="C171" s="3" t="s">
        <v>37</v>
      </c>
      <c r="D171" s="3" t="s">
        <v>115</v>
      </c>
      <c r="E171" s="3" t="s">
        <v>43</v>
      </c>
      <c r="F171" s="3" t="s">
        <v>44</v>
      </c>
      <c r="G171" s="4">
        <v>0.2926829268292683</v>
      </c>
      <c r="H171" s="4">
        <v>0.0</v>
      </c>
      <c r="I171">
        <f t="shared" si="1"/>
        <v>0.2926829268</v>
      </c>
      <c r="J171">
        <f t="shared" si="2"/>
        <v>0.2926829268</v>
      </c>
    </row>
    <row r="172" hidden="1">
      <c r="A172" s="3" t="s">
        <v>114</v>
      </c>
      <c r="B172" s="3">
        <v>53.0</v>
      </c>
      <c r="C172" s="3" t="s">
        <v>37</v>
      </c>
      <c r="D172" s="3" t="s">
        <v>115</v>
      </c>
      <c r="E172" s="3" t="s">
        <v>45</v>
      </c>
      <c r="F172" s="3" t="s">
        <v>26</v>
      </c>
      <c r="G172" s="4">
        <v>0.6530612244897959</v>
      </c>
      <c r="H172" s="4">
        <v>0.0</v>
      </c>
      <c r="I172">
        <f t="shared" si="1"/>
        <v>0.6530612245</v>
      </c>
      <c r="J172">
        <f t="shared" si="2"/>
        <v>0.6530612245</v>
      </c>
    </row>
    <row r="173" hidden="1">
      <c r="A173" s="3" t="s">
        <v>114</v>
      </c>
      <c r="B173" s="3">
        <v>53.0</v>
      </c>
      <c r="C173" s="3" t="s">
        <v>37</v>
      </c>
      <c r="D173" s="3" t="s">
        <v>115</v>
      </c>
      <c r="E173" s="3" t="s">
        <v>47</v>
      </c>
      <c r="F173" s="3" t="s">
        <v>26</v>
      </c>
      <c r="G173" s="4">
        <v>0.3728813559322034</v>
      </c>
      <c r="H173" s="4">
        <v>0.0</v>
      </c>
      <c r="I173">
        <f t="shared" si="1"/>
        <v>0.3728813559</v>
      </c>
      <c r="J173">
        <f t="shared" si="2"/>
        <v>0.3728813559</v>
      </c>
    </row>
    <row r="174" hidden="1">
      <c r="A174" s="3" t="s">
        <v>114</v>
      </c>
      <c r="B174" s="3">
        <v>53.0</v>
      </c>
      <c r="C174" s="3" t="s">
        <v>37</v>
      </c>
      <c r="D174" s="3" t="s">
        <v>115</v>
      </c>
      <c r="E174" s="3" t="s">
        <v>48</v>
      </c>
      <c r="F174" s="3" t="s">
        <v>119</v>
      </c>
      <c r="G174" s="4">
        <v>0.125</v>
      </c>
      <c r="H174" s="4">
        <v>0.0</v>
      </c>
      <c r="I174">
        <f t="shared" si="1"/>
        <v>0.125</v>
      </c>
      <c r="J174">
        <f t="shared" si="2"/>
        <v>0.125</v>
      </c>
    </row>
    <row r="175" hidden="1">
      <c r="A175" s="3" t="s">
        <v>114</v>
      </c>
      <c r="B175" s="3">
        <v>53.0</v>
      </c>
      <c r="C175" s="3" t="s">
        <v>37</v>
      </c>
      <c r="D175" s="3" t="s">
        <v>115</v>
      </c>
      <c r="E175" s="3" t="s">
        <v>50</v>
      </c>
      <c r="F175" s="3" t="s">
        <v>26</v>
      </c>
      <c r="G175" s="4">
        <v>0.08</v>
      </c>
      <c r="H175" s="4">
        <v>0.0</v>
      </c>
      <c r="I175">
        <f t="shared" si="1"/>
        <v>0.08</v>
      </c>
      <c r="J175">
        <f t="shared" si="2"/>
        <v>0.08</v>
      </c>
    </row>
    <row r="176" hidden="1">
      <c r="A176" s="3" t="s">
        <v>120</v>
      </c>
      <c r="B176" s="3">
        <v>23.0</v>
      </c>
      <c r="C176" s="3" t="s">
        <v>37</v>
      </c>
      <c r="D176" s="3" t="s">
        <v>121</v>
      </c>
      <c r="E176" s="3" t="s">
        <v>13</v>
      </c>
      <c r="F176" s="3" t="s">
        <v>63</v>
      </c>
      <c r="G176" s="4">
        <v>0.0</v>
      </c>
      <c r="H176" s="4">
        <v>0.0</v>
      </c>
      <c r="I176">
        <f t="shared" si="1"/>
        <v>0</v>
      </c>
      <c r="J176">
        <f t="shared" si="2"/>
        <v>0</v>
      </c>
    </row>
    <row r="177" hidden="1">
      <c r="A177" s="3" t="s">
        <v>120</v>
      </c>
      <c r="B177" s="3">
        <v>23.0</v>
      </c>
      <c r="C177" s="3" t="s">
        <v>37</v>
      </c>
      <c r="D177" s="3" t="s">
        <v>121</v>
      </c>
      <c r="E177" s="3" t="s">
        <v>15</v>
      </c>
      <c r="F177" s="3" t="s">
        <v>16</v>
      </c>
      <c r="G177" s="4">
        <v>0.0</v>
      </c>
      <c r="H177" s="4">
        <v>0.0</v>
      </c>
      <c r="I177">
        <f t="shared" si="1"/>
        <v>0</v>
      </c>
      <c r="J177">
        <f t="shared" si="2"/>
        <v>0</v>
      </c>
    </row>
    <row r="178">
      <c r="A178" s="3" t="s">
        <v>120</v>
      </c>
      <c r="B178" s="3">
        <v>23.0</v>
      </c>
      <c r="C178" s="3" t="s">
        <v>37</v>
      </c>
      <c r="D178" s="3" t="s">
        <v>121</v>
      </c>
      <c r="E178" s="3" t="s">
        <v>17</v>
      </c>
      <c r="F178" s="3" t="s">
        <v>89</v>
      </c>
      <c r="G178" s="4">
        <v>0.0</v>
      </c>
      <c r="H178" s="4">
        <v>0.0</v>
      </c>
      <c r="I178">
        <f t="shared" si="1"/>
        <v>0</v>
      </c>
      <c r="J178">
        <f t="shared" si="2"/>
        <v>0</v>
      </c>
    </row>
    <row r="179" hidden="1">
      <c r="A179" s="3" t="s">
        <v>120</v>
      </c>
      <c r="B179" s="3">
        <v>23.0</v>
      </c>
      <c r="C179" s="3" t="s">
        <v>37</v>
      </c>
      <c r="D179" s="3" t="s">
        <v>121</v>
      </c>
      <c r="E179" s="3" t="s">
        <v>19</v>
      </c>
      <c r="F179" s="3" t="s">
        <v>76</v>
      </c>
      <c r="G179" s="4">
        <v>0.0</v>
      </c>
      <c r="H179" s="4">
        <v>0.0</v>
      </c>
      <c r="I179">
        <f t="shared" si="1"/>
        <v>0</v>
      </c>
      <c r="J179">
        <f t="shared" si="2"/>
        <v>0</v>
      </c>
    </row>
    <row r="180" hidden="1">
      <c r="A180" s="3" t="s">
        <v>120</v>
      </c>
      <c r="B180" s="3">
        <v>23.0</v>
      </c>
      <c r="C180" s="3" t="s">
        <v>37</v>
      </c>
      <c r="D180" s="3" t="s">
        <v>121</v>
      </c>
      <c r="E180" s="3" t="s">
        <v>21</v>
      </c>
      <c r="F180" s="3" t="s">
        <v>52</v>
      </c>
      <c r="G180" s="4">
        <v>0.0</v>
      </c>
      <c r="H180" s="4">
        <v>0.0</v>
      </c>
      <c r="I180">
        <f t="shared" si="1"/>
        <v>0</v>
      </c>
      <c r="J180">
        <f t="shared" si="2"/>
        <v>0</v>
      </c>
    </row>
    <row r="181" hidden="1">
      <c r="A181" s="3" t="s">
        <v>120</v>
      </c>
      <c r="B181" s="3">
        <v>23.0</v>
      </c>
      <c r="C181" s="3" t="s">
        <v>37</v>
      </c>
      <c r="D181" s="3" t="s">
        <v>121</v>
      </c>
      <c r="E181" s="3" t="s">
        <v>23</v>
      </c>
      <c r="F181" s="3" t="s">
        <v>122</v>
      </c>
      <c r="G181" s="4">
        <v>0.21621621621621623</v>
      </c>
      <c r="H181" s="4">
        <v>0.13513513513513514</v>
      </c>
      <c r="I181">
        <f t="shared" si="1"/>
        <v>0.3513513514</v>
      </c>
      <c r="J181">
        <f t="shared" si="2"/>
        <v>0.08108108108</v>
      </c>
    </row>
    <row r="182" hidden="1">
      <c r="A182" s="3" t="s">
        <v>120</v>
      </c>
      <c r="B182" s="3">
        <v>23.0</v>
      </c>
      <c r="C182" s="3" t="s">
        <v>37</v>
      </c>
      <c r="D182" s="3" t="s">
        <v>121</v>
      </c>
      <c r="E182" s="3" t="s">
        <v>25</v>
      </c>
      <c r="F182" s="3" t="s">
        <v>84</v>
      </c>
      <c r="G182" s="4">
        <v>0.0</v>
      </c>
      <c r="H182" s="4">
        <v>0.0</v>
      </c>
      <c r="I182">
        <f t="shared" si="1"/>
        <v>0</v>
      </c>
      <c r="J182">
        <f t="shared" si="2"/>
        <v>0</v>
      </c>
    </row>
    <row r="183" hidden="1">
      <c r="A183" s="3" t="s">
        <v>120</v>
      </c>
      <c r="B183" s="3">
        <v>23.0</v>
      </c>
      <c r="C183" s="3" t="s">
        <v>37</v>
      </c>
      <c r="D183" s="3" t="s">
        <v>121</v>
      </c>
      <c r="E183" s="3" t="s">
        <v>27</v>
      </c>
      <c r="F183" s="3" t="s">
        <v>26</v>
      </c>
      <c r="G183" s="4">
        <v>0.6530612244897959</v>
      </c>
      <c r="H183" s="4">
        <v>0.0</v>
      </c>
      <c r="I183">
        <f t="shared" si="1"/>
        <v>0.6530612245</v>
      </c>
      <c r="J183">
        <f t="shared" si="2"/>
        <v>0.6530612245</v>
      </c>
    </row>
    <row r="184" hidden="1">
      <c r="A184" s="3" t="s">
        <v>120</v>
      </c>
      <c r="B184" s="3">
        <v>23.0</v>
      </c>
      <c r="C184" s="3" t="s">
        <v>37</v>
      </c>
      <c r="D184" s="3" t="s">
        <v>121</v>
      </c>
      <c r="E184" s="3" t="s">
        <v>29</v>
      </c>
      <c r="F184" s="3" t="s">
        <v>26</v>
      </c>
      <c r="G184" s="4">
        <v>0.3728813559322034</v>
      </c>
      <c r="H184" s="4">
        <v>0.0</v>
      </c>
      <c r="I184">
        <f t="shared" si="1"/>
        <v>0.3728813559</v>
      </c>
      <c r="J184">
        <f t="shared" si="2"/>
        <v>0.3728813559</v>
      </c>
    </row>
    <row r="185" hidden="1">
      <c r="A185" s="3" t="s">
        <v>120</v>
      </c>
      <c r="B185" s="3">
        <v>23.0</v>
      </c>
      <c r="C185" s="3" t="s">
        <v>37</v>
      </c>
      <c r="D185" s="3" t="s">
        <v>121</v>
      </c>
      <c r="E185" s="3" t="s">
        <v>30</v>
      </c>
      <c r="F185" s="3" t="s">
        <v>123</v>
      </c>
      <c r="G185" s="4">
        <v>0.06060606060606061</v>
      </c>
      <c r="H185" s="4">
        <v>0.030303030303030304</v>
      </c>
      <c r="I185">
        <f t="shared" si="1"/>
        <v>0.09090909091</v>
      </c>
      <c r="J185">
        <f t="shared" si="2"/>
        <v>0.0303030303</v>
      </c>
    </row>
    <row r="186" hidden="1">
      <c r="A186" s="3" t="s">
        <v>120</v>
      </c>
      <c r="B186" s="3">
        <v>23.0</v>
      </c>
      <c r="C186" s="3" t="s">
        <v>37</v>
      </c>
      <c r="D186" s="3" t="s">
        <v>121</v>
      </c>
      <c r="E186" s="3" t="s">
        <v>32</v>
      </c>
      <c r="F186" s="3" t="s">
        <v>124</v>
      </c>
      <c r="G186" s="4">
        <v>0.32432432432432434</v>
      </c>
      <c r="H186" s="4">
        <v>0.02702702702702703</v>
      </c>
      <c r="I186">
        <f t="shared" si="1"/>
        <v>0.3513513514</v>
      </c>
      <c r="J186">
        <f t="shared" si="2"/>
        <v>0.2972972973</v>
      </c>
    </row>
    <row r="187" hidden="1">
      <c r="A187" s="3" t="s">
        <v>120</v>
      </c>
      <c r="B187" s="3">
        <v>23.0</v>
      </c>
      <c r="C187" s="3" t="s">
        <v>37</v>
      </c>
      <c r="D187" s="3" t="s">
        <v>121</v>
      </c>
      <c r="E187" s="3" t="s">
        <v>33</v>
      </c>
      <c r="F187" s="3" t="s">
        <v>26</v>
      </c>
      <c r="G187" s="4">
        <v>0.975609756097561</v>
      </c>
      <c r="H187" s="4">
        <v>0.0</v>
      </c>
      <c r="I187">
        <f t="shared" si="1"/>
        <v>0.9756097561</v>
      </c>
      <c r="J187">
        <f t="shared" si="2"/>
        <v>0.9756097561</v>
      </c>
    </row>
    <row r="188" hidden="1">
      <c r="A188" s="3" t="s">
        <v>120</v>
      </c>
      <c r="B188" s="3">
        <v>23.0</v>
      </c>
      <c r="C188" s="3" t="s">
        <v>37</v>
      </c>
      <c r="D188" s="3" t="s">
        <v>121</v>
      </c>
      <c r="E188" s="3" t="s">
        <v>34</v>
      </c>
      <c r="F188" s="3" t="s">
        <v>26</v>
      </c>
      <c r="G188" s="4">
        <v>0.6530612244897959</v>
      </c>
      <c r="H188" s="4">
        <v>0.0</v>
      </c>
      <c r="I188">
        <f t="shared" si="1"/>
        <v>0.6530612245</v>
      </c>
      <c r="J188">
        <f t="shared" si="2"/>
        <v>0.6530612245</v>
      </c>
    </row>
    <row r="189" hidden="1">
      <c r="A189" s="3" t="s">
        <v>120</v>
      </c>
      <c r="B189" s="3">
        <v>23.0</v>
      </c>
      <c r="C189" s="3" t="s">
        <v>37</v>
      </c>
      <c r="D189" s="3" t="s">
        <v>121</v>
      </c>
      <c r="E189" s="3" t="s">
        <v>35</v>
      </c>
      <c r="F189" s="3" t="s">
        <v>26</v>
      </c>
      <c r="G189" s="4">
        <v>0.3728813559322034</v>
      </c>
      <c r="H189" s="4">
        <v>0.0</v>
      </c>
      <c r="I189">
        <f t="shared" si="1"/>
        <v>0.3728813559</v>
      </c>
      <c r="J189">
        <f t="shared" si="2"/>
        <v>0.3728813559</v>
      </c>
    </row>
    <row r="190" hidden="1">
      <c r="A190" s="3" t="s">
        <v>120</v>
      </c>
      <c r="B190" s="3">
        <v>23.0</v>
      </c>
      <c r="C190" s="3" t="s">
        <v>37</v>
      </c>
      <c r="D190" s="3" t="s">
        <v>121</v>
      </c>
      <c r="E190" s="3" t="s">
        <v>39</v>
      </c>
      <c r="F190" s="3" t="s">
        <v>52</v>
      </c>
      <c r="G190" s="4">
        <v>0.0</v>
      </c>
      <c r="H190" s="4">
        <v>0.0</v>
      </c>
      <c r="I190">
        <f t="shared" si="1"/>
        <v>0</v>
      </c>
      <c r="J190">
        <f t="shared" si="2"/>
        <v>0</v>
      </c>
    </row>
    <row r="191" hidden="1">
      <c r="A191" s="3" t="s">
        <v>120</v>
      </c>
      <c r="B191" s="3">
        <v>23.0</v>
      </c>
      <c r="C191" s="3" t="s">
        <v>37</v>
      </c>
      <c r="D191" s="3" t="s">
        <v>121</v>
      </c>
      <c r="E191" s="3" t="s">
        <v>41</v>
      </c>
      <c r="F191" s="3" t="s">
        <v>125</v>
      </c>
      <c r="G191" s="4">
        <v>0.08108108108108109</v>
      </c>
      <c r="H191" s="4">
        <v>0.13513513513513514</v>
      </c>
      <c r="I191">
        <f t="shared" si="1"/>
        <v>0.2162162162</v>
      </c>
      <c r="J191">
        <f t="shared" si="2"/>
        <v>0.05405405405</v>
      </c>
    </row>
    <row r="192" hidden="1">
      <c r="A192" s="3" t="s">
        <v>120</v>
      </c>
      <c r="B192" s="3">
        <v>23.0</v>
      </c>
      <c r="C192" s="3" t="s">
        <v>37</v>
      </c>
      <c r="D192" s="3" t="s">
        <v>121</v>
      </c>
      <c r="E192" s="3" t="s">
        <v>45</v>
      </c>
      <c r="F192" s="3" t="s">
        <v>126</v>
      </c>
      <c r="G192" s="4">
        <v>0.32653061224489793</v>
      </c>
      <c r="H192" s="4">
        <v>0.3469387755102041</v>
      </c>
      <c r="I192">
        <f t="shared" si="1"/>
        <v>0.6734693878</v>
      </c>
      <c r="J192">
        <f t="shared" si="2"/>
        <v>0.02040816327</v>
      </c>
    </row>
    <row r="193" hidden="1">
      <c r="A193" s="3" t="s">
        <v>120</v>
      </c>
      <c r="B193" s="3">
        <v>23.0</v>
      </c>
      <c r="C193" s="3" t="s">
        <v>37</v>
      </c>
      <c r="D193" s="3" t="s">
        <v>121</v>
      </c>
      <c r="E193" s="3" t="s">
        <v>47</v>
      </c>
      <c r="F193" s="3" t="s">
        <v>26</v>
      </c>
      <c r="G193" s="4">
        <v>0.3728813559322034</v>
      </c>
      <c r="H193" s="4">
        <v>0.0</v>
      </c>
      <c r="I193">
        <f t="shared" si="1"/>
        <v>0.3728813559</v>
      </c>
      <c r="J193">
        <f t="shared" si="2"/>
        <v>0.3728813559</v>
      </c>
    </row>
    <row r="194" hidden="1">
      <c r="A194" s="3" t="s">
        <v>127</v>
      </c>
      <c r="B194" s="3">
        <v>27.0</v>
      </c>
      <c r="C194" s="3" t="s">
        <v>11</v>
      </c>
      <c r="D194" s="3" t="s">
        <v>121</v>
      </c>
      <c r="E194" s="3" t="s">
        <v>13</v>
      </c>
      <c r="F194" s="3" t="s">
        <v>63</v>
      </c>
      <c r="G194" s="4">
        <v>0.0</v>
      </c>
      <c r="H194" s="4">
        <v>0.0</v>
      </c>
      <c r="I194">
        <f t="shared" si="1"/>
        <v>0</v>
      </c>
      <c r="J194">
        <f t="shared" si="2"/>
        <v>0</v>
      </c>
    </row>
    <row r="195" hidden="1">
      <c r="A195" s="3" t="s">
        <v>127</v>
      </c>
      <c r="B195" s="3">
        <v>27.0</v>
      </c>
      <c r="C195" s="3" t="s">
        <v>11</v>
      </c>
      <c r="D195" s="3" t="s">
        <v>121</v>
      </c>
      <c r="E195" s="3" t="s">
        <v>15</v>
      </c>
      <c r="F195" s="3" t="s">
        <v>16</v>
      </c>
      <c r="G195" s="4">
        <v>0.0</v>
      </c>
      <c r="H195" s="4">
        <v>0.0</v>
      </c>
      <c r="I195">
        <f t="shared" si="1"/>
        <v>0</v>
      </c>
      <c r="J195">
        <f t="shared" si="2"/>
        <v>0</v>
      </c>
    </row>
    <row r="196">
      <c r="A196" s="3" t="s">
        <v>127</v>
      </c>
      <c r="B196" s="3">
        <v>27.0</v>
      </c>
      <c r="C196" s="3" t="s">
        <v>11</v>
      </c>
      <c r="D196" s="3" t="s">
        <v>121</v>
      </c>
      <c r="E196" s="3" t="s">
        <v>17</v>
      </c>
      <c r="F196" s="3" t="s">
        <v>89</v>
      </c>
      <c r="G196" s="4">
        <v>0.0</v>
      </c>
      <c r="H196" s="4">
        <v>0.0</v>
      </c>
      <c r="I196">
        <f t="shared" si="1"/>
        <v>0</v>
      </c>
      <c r="J196">
        <f t="shared" si="2"/>
        <v>0</v>
      </c>
    </row>
    <row r="197" hidden="1">
      <c r="A197" s="3" t="s">
        <v>127</v>
      </c>
      <c r="B197" s="3">
        <v>27.0</v>
      </c>
      <c r="C197" s="3" t="s">
        <v>11</v>
      </c>
      <c r="D197" s="3" t="s">
        <v>121</v>
      </c>
      <c r="E197" s="3" t="s">
        <v>19</v>
      </c>
      <c r="F197" s="3" t="s">
        <v>128</v>
      </c>
      <c r="G197" s="4">
        <v>0.0</v>
      </c>
      <c r="H197" s="4">
        <v>0.3333333333333333</v>
      </c>
      <c r="I197">
        <f t="shared" si="1"/>
        <v>0.3333333333</v>
      </c>
      <c r="J197">
        <f t="shared" si="2"/>
        <v>0.3333333333</v>
      </c>
    </row>
    <row r="198" hidden="1">
      <c r="A198" s="3" t="s">
        <v>127</v>
      </c>
      <c r="B198" s="3">
        <v>27.0</v>
      </c>
      <c r="C198" s="3" t="s">
        <v>11</v>
      </c>
      <c r="D198" s="3" t="s">
        <v>121</v>
      </c>
      <c r="E198" s="3" t="s">
        <v>39</v>
      </c>
      <c r="F198" s="3" t="s">
        <v>52</v>
      </c>
      <c r="G198" s="4">
        <v>0.0</v>
      </c>
      <c r="H198" s="4">
        <v>0.0</v>
      </c>
      <c r="I198">
        <f t="shared" si="1"/>
        <v>0</v>
      </c>
      <c r="J198">
        <f t="shared" si="2"/>
        <v>0</v>
      </c>
    </row>
    <row r="199" hidden="1">
      <c r="A199" s="3" t="s">
        <v>127</v>
      </c>
      <c r="B199" s="3">
        <v>27.0</v>
      </c>
      <c r="C199" s="3" t="s">
        <v>11</v>
      </c>
      <c r="D199" s="3" t="s">
        <v>121</v>
      </c>
      <c r="E199" s="3" t="s">
        <v>41</v>
      </c>
      <c r="F199" s="3" t="s">
        <v>129</v>
      </c>
      <c r="G199" s="4">
        <v>0.13513513513513514</v>
      </c>
      <c r="H199" s="4">
        <v>0.10810810810810811</v>
      </c>
      <c r="I199">
        <f t="shared" si="1"/>
        <v>0.2432432432</v>
      </c>
      <c r="J199">
        <f t="shared" si="2"/>
        <v>0.02702702703</v>
      </c>
    </row>
    <row r="200" hidden="1">
      <c r="A200" s="3" t="s">
        <v>127</v>
      </c>
      <c r="B200" s="3">
        <v>27.0</v>
      </c>
      <c r="C200" s="3" t="s">
        <v>11</v>
      </c>
      <c r="D200" s="3" t="s">
        <v>121</v>
      </c>
      <c r="E200" s="3" t="s">
        <v>43</v>
      </c>
      <c r="F200" s="3" t="s">
        <v>26</v>
      </c>
      <c r="G200" s="4">
        <v>0.975609756097561</v>
      </c>
      <c r="H200" s="4">
        <v>0.0</v>
      </c>
      <c r="I200">
        <f t="shared" si="1"/>
        <v>0.9756097561</v>
      </c>
      <c r="J200">
        <f t="shared" si="2"/>
        <v>0.9756097561</v>
      </c>
    </row>
    <row r="201" hidden="1">
      <c r="A201" s="3" t="s">
        <v>127</v>
      </c>
      <c r="B201" s="3">
        <v>27.0</v>
      </c>
      <c r="C201" s="3" t="s">
        <v>11</v>
      </c>
      <c r="D201" s="3" t="s">
        <v>121</v>
      </c>
      <c r="E201" s="3" t="s">
        <v>45</v>
      </c>
      <c r="F201" s="3" t="s">
        <v>26</v>
      </c>
      <c r="G201" s="4">
        <v>0.6530612244897959</v>
      </c>
      <c r="H201" s="4">
        <v>0.0</v>
      </c>
      <c r="I201">
        <f t="shared" si="1"/>
        <v>0.6530612245</v>
      </c>
      <c r="J201">
        <f t="shared" si="2"/>
        <v>0.6530612245</v>
      </c>
    </row>
    <row r="202" hidden="1">
      <c r="A202" s="3" t="s">
        <v>127</v>
      </c>
      <c r="B202" s="3">
        <v>27.0</v>
      </c>
      <c r="C202" s="3" t="s">
        <v>11</v>
      </c>
      <c r="D202" s="3" t="s">
        <v>121</v>
      </c>
      <c r="E202" s="3" t="s">
        <v>21</v>
      </c>
      <c r="F202" s="3" t="s">
        <v>52</v>
      </c>
      <c r="G202" s="4">
        <v>0.0</v>
      </c>
      <c r="H202" s="4">
        <v>0.0</v>
      </c>
      <c r="I202">
        <f t="shared" si="1"/>
        <v>0</v>
      </c>
      <c r="J202">
        <f t="shared" si="2"/>
        <v>0</v>
      </c>
    </row>
    <row r="203" hidden="1">
      <c r="A203" s="3" t="s">
        <v>127</v>
      </c>
      <c r="B203" s="3">
        <v>27.0</v>
      </c>
      <c r="C203" s="3" t="s">
        <v>11</v>
      </c>
      <c r="D203" s="3" t="s">
        <v>121</v>
      </c>
      <c r="E203" s="3" t="s">
        <v>23</v>
      </c>
      <c r="F203" s="3" t="s">
        <v>130</v>
      </c>
      <c r="G203" s="4">
        <v>0.05405405405405406</v>
      </c>
      <c r="H203" s="4">
        <v>0.08108108108108109</v>
      </c>
      <c r="I203">
        <f t="shared" si="1"/>
        <v>0.1351351351</v>
      </c>
      <c r="J203">
        <f t="shared" si="2"/>
        <v>0.02702702703</v>
      </c>
    </row>
    <row r="204" hidden="1">
      <c r="A204" s="3" t="s">
        <v>127</v>
      </c>
      <c r="B204" s="3">
        <v>27.0</v>
      </c>
      <c r="C204" s="3" t="s">
        <v>11</v>
      </c>
      <c r="D204" s="3" t="s">
        <v>121</v>
      </c>
      <c r="E204" s="3" t="s">
        <v>27</v>
      </c>
      <c r="F204" s="3" t="s">
        <v>26</v>
      </c>
      <c r="G204" s="4">
        <v>0.6530612244897959</v>
      </c>
      <c r="H204" s="4">
        <v>0.0</v>
      </c>
      <c r="I204">
        <f t="shared" si="1"/>
        <v>0.6530612245</v>
      </c>
      <c r="J204">
        <f t="shared" si="2"/>
        <v>0.6530612245</v>
      </c>
    </row>
    <row r="205" hidden="1">
      <c r="A205" s="3" t="s">
        <v>127</v>
      </c>
      <c r="B205" s="3">
        <v>27.0</v>
      </c>
      <c r="C205" s="3" t="s">
        <v>11</v>
      </c>
      <c r="D205" s="3" t="s">
        <v>121</v>
      </c>
      <c r="E205" s="3" t="s">
        <v>30</v>
      </c>
      <c r="F205" s="3" t="s">
        <v>131</v>
      </c>
      <c r="G205" s="4">
        <v>0.8181818181818182</v>
      </c>
      <c r="H205" s="4">
        <v>0.0</v>
      </c>
      <c r="I205">
        <f t="shared" si="1"/>
        <v>0.8181818182</v>
      </c>
      <c r="J205">
        <f t="shared" si="2"/>
        <v>0.8181818182</v>
      </c>
    </row>
    <row r="206" hidden="1">
      <c r="A206" s="3" t="s">
        <v>127</v>
      </c>
      <c r="B206" s="3">
        <v>27.0</v>
      </c>
      <c r="C206" s="3" t="s">
        <v>11</v>
      </c>
      <c r="D206" s="3" t="s">
        <v>121</v>
      </c>
      <c r="E206" s="3" t="s">
        <v>32</v>
      </c>
      <c r="F206" s="3" t="s">
        <v>132</v>
      </c>
      <c r="G206" s="4">
        <v>0.8108108108108109</v>
      </c>
      <c r="H206" s="4">
        <v>0.0</v>
      </c>
      <c r="I206">
        <f t="shared" si="1"/>
        <v>0.8108108108</v>
      </c>
      <c r="J206">
        <f t="shared" si="2"/>
        <v>0.8108108108</v>
      </c>
    </row>
    <row r="207" hidden="1">
      <c r="A207" s="3" t="s">
        <v>127</v>
      </c>
      <c r="B207" s="3">
        <v>27.0</v>
      </c>
      <c r="C207" s="3" t="s">
        <v>11</v>
      </c>
      <c r="D207" s="3" t="s">
        <v>121</v>
      </c>
      <c r="E207" s="3" t="s">
        <v>33</v>
      </c>
      <c r="F207" s="3" t="s">
        <v>26</v>
      </c>
      <c r="G207" s="4">
        <v>0.975609756097561</v>
      </c>
      <c r="H207" s="4">
        <v>0.0</v>
      </c>
      <c r="I207">
        <f t="shared" si="1"/>
        <v>0.9756097561</v>
      </c>
      <c r="J207">
        <f t="shared" si="2"/>
        <v>0.9756097561</v>
      </c>
    </row>
    <row r="208" hidden="1">
      <c r="A208" s="3" t="s">
        <v>133</v>
      </c>
      <c r="B208" s="3">
        <v>32.0</v>
      </c>
      <c r="C208" s="3" t="s">
        <v>11</v>
      </c>
      <c r="D208" s="3" t="s">
        <v>121</v>
      </c>
      <c r="E208" s="3" t="s">
        <v>13</v>
      </c>
      <c r="F208" s="3" t="s">
        <v>63</v>
      </c>
      <c r="G208" s="4">
        <v>0.0</v>
      </c>
      <c r="H208" s="4">
        <v>0.0</v>
      </c>
      <c r="I208">
        <f t="shared" si="1"/>
        <v>0</v>
      </c>
      <c r="J208">
        <f t="shared" si="2"/>
        <v>0</v>
      </c>
    </row>
    <row r="209" hidden="1">
      <c r="A209" s="3" t="s">
        <v>133</v>
      </c>
      <c r="B209" s="3">
        <v>32.0</v>
      </c>
      <c r="C209" s="3" t="s">
        <v>11</v>
      </c>
      <c r="D209" s="3" t="s">
        <v>121</v>
      </c>
      <c r="E209" s="3" t="s">
        <v>15</v>
      </c>
      <c r="F209" s="3" t="s">
        <v>16</v>
      </c>
      <c r="G209" s="4">
        <v>0.0</v>
      </c>
      <c r="H209" s="4">
        <v>0.0</v>
      </c>
      <c r="I209">
        <f t="shared" si="1"/>
        <v>0</v>
      </c>
      <c r="J209">
        <f t="shared" si="2"/>
        <v>0</v>
      </c>
    </row>
    <row r="210">
      <c r="A210" s="3" t="s">
        <v>133</v>
      </c>
      <c r="B210" s="3">
        <v>32.0</v>
      </c>
      <c r="C210" s="3" t="s">
        <v>11</v>
      </c>
      <c r="D210" s="3" t="s">
        <v>121</v>
      </c>
      <c r="E210" s="3" t="s">
        <v>17</v>
      </c>
      <c r="F210" s="3" t="s">
        <v>134</v>
      </c>
      <c r="G210" s="4">
        <v>2.3333333333333335</v>
      </c>
      <c r="H210" s="4">
        <v>0.6666666666666666</v>
      </c>
      <c r="I210">
        <f t="shared" si="1"/>
        <v>3</v>
      </c>
      <c r="J210">
        <f t="shared" si="2"/>
        <v>1.666666667</v>
      </c>
    </row>
    <row r="211" hidden="1">
      <c r="A211" s="3" t="s">
        <v>133</v>
      </c>
      <c r="B211" s="3">
        <v>32.0</v>
      </c>
      <c r="C211" s="3" t="s">
        <v>11</v>
      </c>
      <c r="D211" s="3" t="s">
        <v>121</v>
      </c>
      <c r="E211" s="3" t="s">
        <v>39</v>
      </c>
      <c r="F211" s="3" t="s">
        <v>52</v>
      </c>
      <c r="G211" s="4">
        <v>0.0</v>
      </c>
      <c r="H211" s="4">
        <v>0.0</v>
      </c>
      <c r="I211">
        <f t="shared" si="1"/>
        <v>0</v>
      </c>
      <c r="J211">
        <f t="shared" si="2"/>
        <v>0</v>
      </c>
    </row>
    <row r="212" hidden="1">
      <c r="A212" s="3" t="s">
        <v>133</v>
      </c>
      <c r="B212" s="3">
        <v>32.0</v>
      </c>
      <c r="C212" s="3" t="s">
        <v>11</v>
      </c>
      <c r="D212" s="3" t="s">
        <v>121</v>
      </c>
      <c r="E212" s="3" t="s">
        <v>43</v>
      </c>
      <c r="F212" s="3" t="s">
        <v>135</v>
      </c>
      <c r="G212" s="4">
        <v>0.7804878048780488</v>
      </c>
      <c r="H212" s="4">
        <v>0.1951219512195122</v>
      </c>
      <c r="I212">
        <f t="shared" si="1"/>
        <v>0.9756097561</v>
      </c>
      <c r="J212">
        <f t="shared" si="2"/>
        <v>0.5853658537</v>
      </c>
    </row>
    <row r="213" hidden="1">
      <c r="A213" s="3" t="s">
        <v>133</v>
      </c>
      <c r="B213" s="3">
        <v>32.0</v>
      </c>
      <c r="C213" s="3" t="s">
        <v>11</v>
      </c>
      <c r="D213" s="3" t="s">
        <v>121</v>
      </c>
      <c r="E213" s="3" t="s">
        <v>45</v>
      </c>
      <c r="F213" s="3" t="s">
        <v>26</v>
      </c>
      <c r="G213" s="4">
        <v>0.6530612244897959</v>
      </c>
      <c r="H213" s="4">
        <v>0.0</v>
      </c>
      <c r="I213">
        <f t="shared" si="1"/>
        <v>0.6530612245</v>
      </c>
      <c r="J213">
        <f t="shared" si="2"/>
        <v>0.6530612245</v>
      </c>
    </row>
    <row r="214" hidden="1">
      <c r="A214" s="3" t="s">
        <v>133</v>
      </c>
      <c r="B214" s="3">
        <v>32.0</v>
      </c>
      <c r="C214" s="3" t="s">
        <v>11</v>
      </c>
      <c r="D214" s="3" t="s">
        <v>121</v>
      </c>
      <c r="E214" s="3" t="s">
        <v>21</v>
      </c>
      <c r="F214" s="3" t="s">
        <v>52</v>
      </c>
      <c r="G214" s="4">
        <v>0.0</v>
      </c>
      <c r="H214" s="4">
        <v>0.0</v>
      </c>
      <c r="I214">
        <f t="shared" si="1"/>
        <v>0</v>
      </c>
      <c r="J214">
        <f t="shared" si="2"/>
        <v>0</v>
      </c>
    </row>
    <row r="215" hidden="1">
      <c r="A215" s="3" t="s">
        <v>133</v>
      </c>
      <c r="B215" s="3">
        <v>32.0</v>
      </c>
      <c r="C215" s="3" t="s">
        <v>11</v>
      </c>
      <c r="D215" s="3" t="s">
        <v>121</v>
      </c>
      <c r="E215" s="3" t="s">
        <v>23</v>
      </c>
      <c r="F215" s="3" t="s">
        <v>135</v>
      </c>
      <c r="G215" s="4">
        <v>0.8648648648648649</v>
      </c>
      <c r="H215" s="4">
        <v>0.10810810810810811</v>
      </c>
      <c r="I215">
        <f t="shared" si="1"/>
        <v>0.972972973</v>
      </c>
      <c r="J215">
        <f t="shared" si="2"/>
        <v>0.7567567568</v>
      </c>
    </row>
    <row r="216" hidden="1">
      <c r="A216" s="3" t="s">
        <v>133</v>
      </c>
      <c r="B216" s="3">
        <v>32.0</v>
      </c>
      <c r="C216" s="3" t="s">
        <v>11</v>
      </c>
      <c r="D216" s="3" t="s">
        <v>121</v>
      </c>
      <c r="E216" s="3" t="s">
        <v>25</v>
      </c>
      <c r="F216" s="3" t="s">
        <v>26</v>
      </c>
      <c r="G216" s="4">
        <v>0.975609756097561</v>
      </c>
      <c r="H216" s="4">
        <v>0.0</v>
      </c>
      <c r="I216">
        <f t="shared" si="1"/>
        <v>0.9756097561</v>
      </c>
      <c r="J216">
        <f t="shared" si="2"/>
        <v>0.9756097561</v>
      </c>
    </row>
    <row r="217" hidden="1">
      <c r="A217" s="3" t="s">
        <v>133</v>
      </c>
      <c r="B217" s="3">
        <v>32.0</v>
      </c>
      <c r="C217" s="3" t="s">
        <v>11</v>
      </c>
      <c r="D217" s="3" t="s">
        <v>121</v>
      </c>
      <c r="E217" s="3" t="s">
        <v>27</v>
      </c>
      <c r="F217" s="3" t="s">
        <v>26</v>
      </c>
      <c r="G217" s="4">
        <v>0.6530612244897959</v>
      </c>
      <c r="H217" s="4">
        <v>0.0</v>
      </c>
      <c r="I217">
        <f t="shared" si="1"/>
        <v>0.6530612245</v>
      </c>
      <c r="J217">
        <f t="shared" si="2"/>
        <v>0.6530612245</v>
      </c>
    </row>
    <row r="218" hidden="1">
      <c r="A218" s="3" t="s">
        <v>133</v>
      </c>
      <c r="B218" s="3">
        <v>32.0</v>
      </c>
      <c r="C218" s="3" t="s">
        <v>11</v>
      </c>
      <c r="D218" s="3" t="s">
        <v>121</v>
      </c>
      <c r="E218" s="3" t="s">
        <v>29</v>
      </c>
      <c r="F218" s="3" t="s">
        <v>26</v>
      </c>
      <c r="G218" s="4">
        <v>0.3728813559322034</v>
      </c>
      <c r="H218" s="4">
        <v>0.0</v>
      </c>
      <c r="I218">
        <f t="shared" si="1"/>
        <v>0.3728813559</v>
      </c>
      <c r="J218">
        <f t="shared" si="2"/>
        <v>0.3728813559</v>
      </c>
    </row>
    <row r="219" hidden="1">
      <c r="A219" s="3" t="s">
        <v>136</v>
      </c>
      <c r="B219" s="3">
        <v>24.0</v>
      </c>
      <c r="C219" s="3" t="s">
        <v>11</v>
      </c>
      <c r="D219" s="3" t="s">
        <v>121</v>
      </c>
      <c r="E219" s="3" t="s">
        <v>13</v>
      </c>
      <c r="F219" s="3" t="s">
        <v>63</v>
      </c>
      <c r="G219" s="4">
        <v>0.0</v>
      </c>
      <c r="H219" s="4">
        <v>0.0</v>
      </c>
      <c r="I219">
        <f t="shared" si="1"/>
        <v>0</v>
      </c>
      <c r="J219">
        <f t="shared" si="2"/>
        <v>0</v>
      </c>
    </row>
    <row r="220" hidden="1">
      <c r="A220" s="3" t="s">
        <v>136</v>
      </c>
      <c r="B220" s="3">
        <v>24.0</v>
      </c>
      <c r="C220" s="3" t="s">
        <v>11</v>
      </c>
      <c r="D220" s="3" t="s">
        <v>121</v>
      </c>
      <c r="E220" s="3" t="s">
        <v>15</v>
      </c>
      <c r="F220" s="3" t="s">
        <v>16</v>
      </c>
      <c r="G220" s="4">
        <v>0.0</v>
      </c>
      <c r="H220" s="4">
        <v>0.0</v>
      </c>
      <c r="I220">
        <f t="shared" si="1"/>
        <v>0</v>
      </c>
      <c r="J220">
        <f t="shared" si="2"/>
        <v>0</v>
      </c>
    </row>
    <row r="221">
      <c r="A221" s="3" t="s">
        <v>136</v>
      </c>
      <c r="B221" s="3">
        <v>24.0</v>
      </c>
      <c r="C221" s="3" t="s">
        <v>11</v>
      </c>
      <c r="D221" s="3" t="s">
        <v>121</v>
      </c>
      <c r="E221" s="3" t="s">
        <v>17</v>
      </c>
      <c r="F221" s="3" t="s">
        <v>89</v>
      </c>
      <c r="G221" s="4">
        <v>0.0</v>
      </c>
      <c r="H221" s="4">
        <v>0.0</v>
      </c>
      <c r="I221">
        <f t="shared" si="1"/>
        <v>0</v>
      </c>
      <c r="J221">
        <f t="shared" si="2"/>
        <v>0</v>
      </c>
    </row>
    <row r="222" hidden="1">
      <c r="A222" s="3" t="s">
        <v>136</v>
      </c>
      <c r="B222" s="3">
        <v>24.0</v>
      </c>
      <c r="C222" s="3" t="s">
        <v>11</v>
      </c>
      <c r="D222" s="3" t="s">
        <v>121</v>
      </c>
      <c r="E222" s="3" t="s">
        <v>39</v>
      </c>
      <c r="F222" s="3" t="s">
        <v>52</v>
      </c>
      <c r="G222" s="4">
        <v>0.0</v>
      </c>
      <c r="H222" s="4">
        <v>0.0</v>
      </c>
      <c r="I222">
        <f t="shared" si="1"/>
        <v>0</v>
      </c>
      <c r="J222">
        <f t="shared" si="2"/>
        <v>0</v>
      </c>
    </row>
    <row r="223" hidden="1">
      <c r="A223" s="3" t="s">
        <v>136</v>
      </c>
      <c r="B223" s="3">
        <v>24.0</v>
      </c>
      <c r="C223" s="3" t="s">
        <v>11</v>
      </c>
      <c r="D223" s="3" t="s">
        <v>121</v>
      </c>
      <c r="E223" s="3" t="s">
        <v>41</v>
      </c>
      <c r="F223" s="3" t="s">
        <v>107</v>
      </c>
      <c r="G223" s="4">
        <v>0.6486486486486487</v>
      </c>
      <c r="H223" s="4">
        <v>0.10810810810810811</v>
      </c>
      <c r="I223">
        <f t="shared" si="1"/>
        <v>0.7567567568</v>
      </c>
      <c r="J223">
        <f t="shared" si="2"/>
        <v>0.5405405405</v>
      </c>
    </row>
    <row r="224" hidden="1">
      <c r="A224" s="3" t="s">
        <v>136</v>
      </c>
      <c r="B224" s="3">
        <v>24.0</v>
      </c>
      <c r="C224" s="3" t="s">
        <v>11</v>
      </c>
      <c r="D224" s="3" t="s">
        <v>121</v>
      </c>
      <c r="E224" s="3" t="s">
        <v>43</v>
      </c>
      <c r="F224" s="3" t="s">
        <v>137</v>
      </c>
      <c r="G224" s="4">
        <v>0.1951219512195122</v>
      </c>
      <c r="H224" s="4">
        <v>0.0</v>
      </c>
      <c r="I224">
        <f t="shared" si="1"/>
        <v>0.1951219512</v>
      </c>
      <c r="J224">
        <f t="shared" si="2"/>
        <v>0.1951219512</v>
      </c>
    </row>
    <row r="225" hidden="1">
      <c r="A225" s="3" t="s">
        <v>136</v>
      </c>
      <c r="B225" s="3">
        <v>24.0</v>
      </c>
      <c r="C225" s="3" t="s">
        <v>11</v>
      </c>
      <c r="D225" s="3" t="s">
        <v>121</v>
      </c>
      <c r="E225" s="3" t="s">
        <v>48</v>
      </c>
      <c r="F225" s="3" t="s">
        <v>138</v>
      </c>
      <c r="G225" s="4">
        <v>0.5</v>
      </c>
      <c r="H225" s="4">
        <v>0.0</v>
      </c>
      <c r="I225">
        <f t="shared" si="1"/>
        <v>0.5</v>
      </c>
      <c r="J225">
        <f t="shared" si="2"/>
        <v>0.5</v>
      </c>
    </row>
    <row r="226" hidden="1">
      <c r="A226" s="3" t="s">
        <v>136</v>
      </c>
      <c r="B226" s="3">
        <v>24.0</v>
      </c>
      <c r="C226" s="3" t="s">
        <v>11</v>
      </c>
      <c r="D226" s="3" t="s">
        <v>121</v>
      </c>
      <c r="E226" s="3" t="s">
        <v>30</v>
      </c>
      <c r="F226" s="3" t="s">
        <v>84</v>
      </c>
      <c r="G226" s="4">
        <v>0.24242424242424243</v>
      </c>
      <c r="H226" s="4">
        <v>0.0</v>
      </c>
      <c r="I226">
        <f t="shared" si="1"/>
        <v>0.2424242424</v>
      </c>
      <c r="J226">
        <f t="shared" si="2"/>
        <v>0.2424242424</v>
      </c>
    </row>
    <row r="227" hidden="1">
      <c r="A227" s="3" t="s">
        <v>136</v>
      </c>
      <c r="B227" s="3">
        <v>24.0</v>
      </c>
      <c r="C227" s="3" t="s">
        <v>11</v>
      </c>
      <c r="D227" s="3" t="s">
        <v>121</v>
      </c>
      <c r="E227" s="3" t="s">
        <v>32</v>
      </c>
      <c r="F227" s="3" t="s">
        <v>139</v>
      </c>
      <c r="G227" s="4">
        <v>0.21621621621621623</v>
      </c>
      <c r="H227" s="4">
        <v>0.21621621621621623</v>
      </c>
      <c r="I227">
        <f t="shared" si="1"/>
        <v>0.4324324324</v>
      </c>
      <c r="J227">
        <f t="shared" si="2"/>
        <v>0</v>
      </c>
    </row>
    <row r="228" hidden="1">
      <c r="A228" s="3" t="s">
        <v>136</v>
      </c>
      <c r="B228" s="3">
        <v>24.0</v>
      </c>
      <c r="C228" s="3" t="s">
        <v>11</v>
      </c>
      <c r="D228" s="3" t="s">
        <v>121</v>
      </c>
      <c r="E228" s="3" t="s">
        <v>33</v>
      </c>
      <c r="F228" s="3" t="s">
        <v>117</v>
      </c>
      <c r="G228" s="4">
        <v>0.5853658536585366</v>
      </c>
      <c r="H228" s="4">
        <v>0.21951219512195122</v>
      </c>
      <c r="I228">
        <f t="shared" si="1"/>
        <v>0.8048780488</v>
      </c>
      <c r="J228">
        <f t="shared" si="2"/>
        <v>0.3658536585</v>
      </c>
    </row>
    <row r="229" hidden="1">
      <c r="A229" s="3" t="s">
        <v>136</v>
      </c>
      <c r="B229" s="3">
        <v>24.0</v>
      </c>
      <c r="C229" s="3" t="s">
        <v>11</v>
      </c>
      <c r="D229" s="3" t="s">
        <v>121</v>
      </c>
      <c r="E229" s="3" t="s">
        <v>34</v>
      </c>
      <c r="F229" s="3" t="s">
        <v>137</v>
      </c>
      <c r="G229" s="4">
        <v>0.16326530612244897</v>
      </c>
      <c r="H229" s="4">
        <v>0.16326530612244897</v>
      </c>
      <c r="I229">
        <f t="shared" si="1"/>
        <v>0.3265306122</v>
      </c>
      <c r="J229">
        <f t="shared" si="2"/>
        <v>0</v>
      </c>
    </row>
    <row r="230" hidden="1">
      <c r="A230" s="3" t="s">
        <v>136</v>
      </c>
      <c r="B230" s="3">
        <v>24.0</v>
      </c>
      <c r="C230" s="3" t="s">
        <v>11</v>
      </c>
      <c r="D230" s="3" t="s">
        <v>121</v>
      </c>
      <c r="E230" s="3" t="s">
        <v>35</v>
      </c>
      <c r="F230" s="3" t="s">
        <v>117</v>
      </c>
      <c r="G230" s="4">
        <v>0.0</v>
      </c>
      <c r="H230" s="4">
        <v>0.05084745762711865</v>
      </c>
      <c r="I230">
        <f t="shared" si="1"/>
        <v>0.05084745763</v>
      </c>
      <c r="J230">
        <f t="shared" si="2"/>
        <v>0.05084745763</v>
      </c>
    </row>
  </sheetData>
  <autoFilter ref="$A$1:$J$230">
    <filterColumn colId="4">
      <filters>
        <filter val="A3"/>
      </filters>
    </filterColumn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3.14"/>
  </cols>
  <sheetData>
    <row r="1">
      <c r="F1" s="3" t="s">
        <v>30</v>
      </c>
      <c r="S1" s="3" t="s">
        <v>32</v>
      </c>
    </row>
    <row r="2">
      <c r="B2" s="6">
        <v>12.0</v>
      </c>
      <c r="C2" s="7">
        <v>12.0</v>
      </c>
      <c r="D2" s="7">
        <v>12.0</v>
      </c>
      <c r="E2" s="7">
        <v>12.0</v>
      </c>
      <c r="F2" s="7">
        <v>12.0</v>
      </c>
      <c r="G2" s="7">
        <v>12.0</v>
      </c>
      <c r="H2" s="7">
        <v>12.0</v>
      </c>
      <c r="I2" s="7">
        <v>12.0</v>
      </c>
      <c r="J2" s="8">
        <v>12.0</v>
      </c>
      <c r="O2" s="6">
        <v>11.0</v>
      </c>
      <c r="P2" s="7">
        <v>10.0</v>
      </c>
      <c r="Q2" s="7">
        <v>11.0</v>
      </c>
      <c r="R2" s="7">
        <v>10.0</v>
      </c>
      <c r="S2" s="7">
        <v>11.0</v>
      </c>
      <c r="T2" s="7">
        <v>10.0</v>
      </c>
      <c r="U2" s="7">
        <v>11.0</v>
      </c>
      <c r="V2" s="7">
        <v>10.0</v>
      </c>
      <c r="W2" s="8">
        <v>11.0</v>
      </c>
    </row>
    <row r="3">
      <c r="B3" s="10">
        <v>12.0</v>
      </c>
      <c r="C3" s="3">
        <v>4.0</v>
      </c>
      <c r="D3" s="3">
        <v>4.0</v>
      </c>
      <c r="E3" s="3">
        <v>4.0</v>
      </c>
      <c r="F3" s="3">
        <v>3.0</v>
      </c>
      <c r="G3" s="3">
        <v>3.0</v>
      </c>
      <c r="H3" s="3">
        <v>3.0</v>
      </c>
      <c r="I3" s="3">
        <v>3.0</v>
      </c>
      <c r="J3" s="11">
        <v>12.0</v>
      </c>
      <c r="O3" s="10">
        <v>11.0</v>
      </c>
      <c r="P3" s="3">
        <v>6.0</v>
      </c>
      <c r="Q3" s="3">
        <v>5.0</v>
      </c>
      <c r="R3" s="3">
        <v>5.0</v>
      </c>
      <c r="S3" s="3">
        <v>4.0</v>
      </c>
      <c r="T3" s="3">
        <v>4.0</v>
      </c>
      <c r="U3" s="3">
        <v>4.0</v>
      </c>
      <c r="V3" s="3">
        <v>5.0</v>
      </c>
      <c r="W3" s="11">
        <v>11.0</v>
      </c>
    </row>
    <row r="4">
      <c r="B4" s="10">
        <v>12.0</v>
      </c>
      <c r="C4" s="3">
        <v>4.0</v>
      </c>
      <c r="D4" s="3">
        <v>5.0</v>
      </c>
      <c r="E4" s="3">
        <v>3.0</v>
      </c>
      <c r="F4" s="3">
        <v>5.0</v>
      </c>
      <c r="G4" s="3">
        <v>2.0</v>
      </c>
      <c r="H4" s="3">
        <v>5.0</v>
      </c>
      <c r="I4" s="3">
        <v>3.0</v>
      </c>
      <c r="J4" s="11">
        <v>12.0</v>
      </c>
      <c r="O4" s="10">
        <v>11.0</v>
      </c>
      <c r="P4" s="3">
        <v>6.0</v>
      </c>
      <c r="Q4" s="3">
        <v>8.0</v>
      </c>
      <c r="R4" s="3">
        <v>6.0</v>
      </c>
      <c r="S4" s="3">
        <v>7.0</v>
      </c>
      <c r="T4" s="3">
        <v>5.0</v>
      </c>
      <c r="U4" s="3">
        <v>7.0</v>
      </c>
      <c r="V4" s="3">
        <v>5.0</v>
      </c>
      <c r="W4" s="11">
        <v>11.0</v>
      </c>
    </row>
    <row r="5">
      <c r="B5" s="10">
        <v>12.0</v>
      </c>
      <c r="C5" s="3">
        <v>4.0</v>
      </c>
      <c r="D5" s="3">
        <v>3.0</v>
      </c>
      <c r="E5" s="3">
        <v>4.0</v>
      </c>
      <c r="F5" s="3">
        <v>4.0</v>
      </c>
      <c r="G5" s="3">
        <v>4.0</v>
      </c>
      <c r="H5" s="3">
        <v>2.0</v>
      </c>
      <c r="I5" s="3">
        <v>3.0</v>
      </c>
      <c r="J5" s="11">
        <v>12.0</v>
      </c>
      <c r="O5" s="10">
        <v>11.0</v>
      </c>
      <c r="P5" s="3">
        <v>6.0</v>
      </c>
      <c r="Q5" s="3">
        <v>5.0</v>
      </c>
      <c r="R5" s="3">
        <v>6.0</v>
      </c>
      <c r="S5" s="3">
        <v>5.0</v>
      </c>
      <c r="T5" s="3">
        <v>4.0</v>
      </c>
      <c r="U5" s="3">
        <v>4.0</v>
      </c>
      <c r="V5" s="3">
        <v>5.0</v>
      </c>
      <c r="W5" s="11">
        <v>11.0</v>
      </c>
    </row>
    <row r="6">
      <c r="B6" s="10">
        <v>12.0</v>
      </c>
      <c r="C6" s="3">
        <v>4.0</v>
      </c>
      <c r="D6" s="3">
        <v>5.0</v>
      </c>
      <c r="E6" s="3">
        <v>4.0</v>
      </c>
      <c r="F6" s="3">
        <v>6.0</v>
      </c>
      <c r="G6" s="3">
        <v>4.0</v>
      </c>
      <c r="H6" s="3">
        <v>5.0</v>
      </c>
      <c r="I6" s="3">
        <v>3.0</v>
      </c>
      <c r="J6" s="11">
        <v>12.0</v>
      </c>
      <c r="O6" s="10">
        <v>11.0</v>
      </c>
      <c r="P6" s="3">
        <v>6.0</v>
      </c>
      <c r="Q6" s="3">
        <v>8.0</v>
      </c>
      <c r="R6" s="3">
        <v>6.0</v>
      </c>
      <c r="S6" s="3">
        <v>8.0</v>
      </c>
      <c r="T6" s="3">
        <v>4.0</v>
      </c>
      <c r="U6" s="3">
        <v>7.0</v>
      </c>
      <c r="V6" s="3">
        <v>5.0</v>
      </c>
      <c r="W6" s="11">
        <v>11.0</v>
      </c>
    </row>
    <row r="7">
      <c r="B7" s="10">
        <v>12.0</v>
      </c>
      <c r="C7" s="3">
        <v>3.0</v>
      </c>
      <c r="D7" s="3">
        <v>2.0</v>
      </c>
      <c r="E7" s="3">
        <v>3.0</v>
      </c>
      <c r="F7" s="3">
        <v>3.0</v>
      </c>
      <c r="G7" s="3">
        <v>3.0</v>
      </c>
      <c r="H7" s="3">
        <v>2.0</v>
      </c>
      <c r="I7" s="3">
        <v>3.0</v>
      </c>
      <c r="J7" s="11">
        <v>12.0</v>
      </c>
      <c r="O7" s="10">
        <v>11.0</v>
      </c>
      <c r="P7" s="3">
        <v>6.0</v>
      </c>
      <c r="Q7" s="3">
        <v>5.0</v>
      </c>
      <c r="R7" s="3">
        <v>5.0</v>
      </c>
      <c r="S7" s="3">
        <v>4.0</v>
      </c>
      <c r="T7" s="3">
        <v>4.0</v>
      </c>
      <c r="U7" s="3">
        <v>4.0</v>
      </c>
      <c r="V7" s="3">
        <v>5.0</v>
      </c>
      <c r="W7" s="11">
        <v>11.0</v>
      </c>
    </row>
    <row r="8">
      <c r="B8" s="10">
        <v>12.0</v>
      </c>
      <c r="C8" s="3">
        <v>3.0</v>
      </c>
      <c r="D8" s="3">
        <v>4.0</v>
      </c>
      <c r="E8" s="3">
        <v>2.0</v>
      </c>
      <c r="F8" s="3">
        <v>4.0</v>
      </c>
      <c r="G8" s="3">
        <v>2.0</v>
      </c>
      <c r="H8" s="3">
        <v>5.0</v>
      </c>
      <c r="I8" s="3">
        <v>3.0</v>
      </c>
      <c r="J8" s="11">
        <v>12.0</v>
      </c>
      <c r="O8" s="10">
        <v>11.0</v>
      </c>
      <c r="P8" s="3">
        <v>6.0</v>
      </c>
      <c r="Q8" s="3">
        <v>8.0</v>
      </c>
      <c r="R8" s="3">
        <v>6.0</v>
      </c>
      <c r="S8" s="3">
        <v>7.0</v>
      </c>
      <c r="T8" s="3">
        <v>5.0</v>
      </c>
      <c r="U8" s="3">
        <v>7.0</v>
      </c>
      <c r="V8" s="3">
        <v>5.0</v>
      </c>
      <c r="W8" s="11">
        <v>11.0</v>
      </c>
    </row>
    <row r="9">
      <c r="B9" s="10">
        <v>12.0</v>
      </c>
      <c r="C9" s="3">
        <v>3.0</v>
      </c>
      <c r="D9" s="3">
        <v>3.0</v>
      </c>
      <c r="E9" s="3">
        <v>3.0</v>
      </c>
      <c r="F9" s="3">
        <v>3.0</v>
      </c>
      <c r="G9" s="3">
        <v>3.0</v>
      </c>
      <c r="H9" s="3">
        <v>3.0</v>
      </c>
      <c r="I9" s="3">
        <v>3.0</v>
      </c>
      <c r="J9" s="11">
        <v>12.0</v>
      </c>
      <c r="O9" s="10">
        <v>11.0</v>
      </c>
      <c r="P9" s="3">
        <v>6.0</v>
      </c>
      <c r="Q9" s="3">
        <v>5.0</v>
      </c>
      <c r="R9" s="3">
        <v>5.0</v>
      </c>
      <c r="S9" s="3">
        <v>4.0</v>
      </c>
      <c r="T9" s="3">
        <v>4.0</v>
      </c>
      <c r="U9" s="3">
        <v>4.0</v>
      </c>
      <c r="V9" s="3">
        <v>5.0</v>
      </c>
      <c r="W9" s="11">
        <v>11.0</v>
      </c>
    </row>
    <row r="10">
      <c r="B10" s="14">
        <v>12.0</v>
      </c>
      <c r="C10" s="15">
        <v>12.0</v>
      </c>
      <c r="D10" s="15">
        <v>12.0</v>
      </c>
      <c r="E10" s="15">
        <v>12.0</v>
      </c>
      <c r="F10" s="15">
        <v>12.0</v>
      </c>
      <c r="G10" s="15">
        <v>12.0</v>
      </c>
      <c r="H10" s="15">
        <v>12.0</v>
      </c>
      <c r="I10" s="15">
        <v>12.0</v>
      </c>
      <c r="J10" s="16">
        <v>12.0</v>
      </c>
      <c r="O10" s="14">
        <v>11.0</v>
      </c>
      <c r="P10" s="15">
        <v>10.0</v>
      </c>
      <c r="Q10" s="15">
        <v>11.0</v>
      </c>
      <c r="R10" s="15">
        <v>10.0</v>
      </c>
      <c r="S10" s="15">
        <v>11.0</v>
      </c>
      <c r="T10" s="15">
        <v>10.0</v>
      </c>
      <c r="U10" s="15">
        <v>11.0</v>
      </c>
      <c r="V10" s="15">
        <v>10.0</v>
      </c>
      <c r="W10" s="16">
        <v>11.0</v>
      </c>
    </row>
    <row r="13">
      <c r="F13" s="3" t="s">
        <v>33</v>
      </c>
      <c r="S13" s="3" t="s">
        <v>34</v>
      </c>
    </row>
    <row r="14">
      <c r="B14" s="6">
        <v>13.0</v>
      </c>
      <c r="C14" s="7">
        <v>13.0</v>
      </c>
      <c r="D14" s="7">
        <v>13.0</v>
      </c>
      <c r="E14" s="7">
        <v>13.0</v>
      </c>
      <c r="F14" s="7">
        <v>13.0</v>
      </c>
      <c r="G14" s="7">
        <v>13.0</v>
      </c>
      <c r="H14" s="7">
        <v>13.0</v>
      </c>
      <c r="I14" s="7">
        <v>13.0</v>
      </c>
      <c r="J14" s="8">
        <v>13.0</v>
      </c>
      <c r="O14" s="6">
        <v>11.0</v>
      </c>
      <c r="P14" s="7">
        <v>11.0</v>
      </c>
      <c r="Q14" s="7">
        <v>11.0</v>
      </c>
      <c r="R14" s="7">
        <v>11.0</v>
      </c>
      <c r="S14" s="7">
        <v>11.0</v>
      </c>
      <c r="T14" s="7">
        <v>11.0</v>
      </c>
      <c r="U14" s="7">
        <v>11.0</v>
      </c>
      <c r="V14" s="7">
        <v>11.0</v>
      </c>
      <c r="W14" s="8">
        <v>11.0</v>
      </c>
    </row>
    <row r="15">
      <c r="B15" s="10">
        <v>13.0</v>
      </c>
      <c r="C15" s="3">
        <v>9.0</v>
      </c>
      <c r="D15" s="3">
        <v>11.0</v>
      </c>
      <c r="E15" s="3">
        <v>9.0</v>
      </c>
      <c r="F15" s="3">
        <v>11.0</v>
      </c>
      <c r="G15" s="3">
        <v>9.0</v>
      </c>
      <c r="H15" s="3">
        <v>11.0</v>
      </c>
      <c r="I15" s="3">
        <v>9.0</v>
      </c>
      <c r="J15" s="11">
        <v>13.0</v>
      </c>
      <c r="O15" s="10">
        <v>11.0</v>
      </c>
      <c r="P15" s="3">
        <v>7.0</v>
      </c>
      <c r="Q15" s="3">
        <v>8.0</v>
      </c>
      <c r="R15" s="3">
        <v>7.0</v>
      </c>
      <c r="S15" s="3">
        <v>10.0</v>
      </c>
      <c r="T15" s="3">
        <v>7.0</v>
      </c>
      <c r="U15" s="3">
        <v>8.0</v>
      </c>
      <c r="V15" s="3">
        <v>8.0</v>
      </c>
      <c r="W15" s="11">
        <v>11.0</v>
      </c>
    </row>
    <row r="16">
      <c r="B16" s="10">
        <v>13.0</v>
      </c>
      <c r="C16" s="3">
        <v>11.0</v>
      </c>
      <c r="D16" s="3">
        <v>9.0</v>
      </c>
      <c r="E16" s="3">
        <v>8.0</v>
      </c>
      <c r="F16" s="3">
        <v>9.0</v>
      </c>
      <c r="G16" s="3">
        <v>8.0</v>
      </c>
      <c r="H16" s="3">
        <v>9.0</v>
      </c>
      <c r="I16" s="3">
        <v>11.0</v>
      </c>
      <c r="J16" s="11">
        <v>13.0</v>
      </c>
      <c r="O16" s="10">
        <v>11.0</v>
      </c>
      <c r="P16" s="3">
        <v>6.0</v>
      </c>
      <c r="Q16" s="3">
        <v>7.0</v>
      </c>
      <c r="R16" s="3">
        <v>9.0</v>
      </c>
      <c r="S16" s="3">
        <v>9.0</v>
      </c>
      <c r="T16" s="3">
        <v>9.0</v>
      </c>
      <c r="U16" s="3">
        <v>7.0</v>
      </c>
      <c r="V16" s="3">
        <v>7.0</v>
      </c>
      <c r="W16" s="11">
        <v>11.0</v>
      </c>
    </row>
    <row r="17">
      <c r="B17" s="10">
        <v>13.0</v>
      </c>
      <c r="C17" s="3">
        <v>9.0</v>
      </c>
      <c r="D17" s="3">
        <v>10.0</v>
      </c>
      <c r="E17" s="3">
        <v>7.0</v>
      </c>
      <c r="F17" s="3">
        <v>10.0</v>
      </c>
      <c r="G17" s="3">
        <v>7.0</v>
      </c>
      <c r="H17" s="3">
        <v>10.0</v>
      </c>
      <c r="I17" s="3">
        <v>9.0</v>
      </c>
      <c r="J17" s="11">
        <v>13.0</v>
      </c>
      <c r="O17" s="10">
        <v>11.0</v>
      </c>
      <c r="P17" s="3">
        <v>5.0</v>
      </c>
      <c r="Q17" s="3">
        <v>7.0</v>
      </c>
      <c r="R17" s="3">
        <v>8.0</v>
      </c>
      <c r="S17" s="3">
        <v>10.0</v>
      </c>
      <c r="T17" s="3">
        <v>8.0</v>
      </c>
      <c r="U17" s="3">
        <v>8.0</v>
      </c>
      <c r="V17" s="3">
        <v>6.0</v>
      </c>
      <c r="W17" s="11">
        <v>11.0</v>
      </c>
    </row>
    <row r="18">
      <c r="B18" s="10">
        <v>13.0</v>
      </c>
      <c r="C18" s="3">
        <v>11.0</v>
      </c>
      <c r="D18" s="3">
        <v>10.0</v>
      </c>
      <c r="E18" s="3">
        <v>8.0</v>
      </c>
      <c r="F18" s="3">
        <v>10.0</v>
      </c>
      <c r="G18" s="3">
        <v>9.0</v>
      </c>
      <c r="H18" s="3">
        <v>10.0</v>
      </c>
      <c r="I18" s="3">
        <v>11.0</v>
      </c>
      <c r="J18" s="11">
        <v>13.0</v>
      </c>
      <c r="O18" s="10">
        <v>11.0</v>
      </c>
      <c r="P18" s="3">
        <v>8.0</v>
      </c>
      <c r="Q18" s="3">
        <v>8.0</v>
      </c>
      <c r="R18" s="3">
        <v>9.0</v>
      </c>
      <c r="S18" s="3">
        <v>8.0</v>
      </c>
      <c r="T18" s="3">
        <v>10.0</v>
      </c>
      <c r="U18" s="3">
        <v>9.0</v>
      </c>
      <c r="V18" s="3">
        <v>9.0</v>
      </c>
      <c r="W18" s="11">
        <v>11.0</v>
      </c>
    </row>
    <row r="19">
      <c r="B19" s="10">
        <v>13.0</v>
      </c>
      <c r="C19" s="3">
        <v>9.0</v>
      </c>
      <c r="D19" s="3">
        <v>10.0</v>
      </c>
      <c r="E19" s="3">
        <v>6.0</v>
      </c>
      <c r="F19" s="3">
        <v>9.0</v>
      </c>
      <c r="G19" s="3">
        <v>7.0</v>
      </c>
      <c r="H19" s="3">
        <v>10.0</v>
      </c>
      <c r="I19" s="3">
        <v>9.0</v>
      </c>
      <c r="J19" s="11">
        <v>12.0</v>
      </c>
      <c r="O19" s="10">
        <v>11.0</v>
      </c>
      <c r="P19" s="3">
        <v>5.0</v>
      </c>
      <c r="Q19" s="3">
        <v>7.0</v>
      </c>
      <c r="R19" s="3">
        <v>7.0</v>
      </c>
      <c r="S19" s="3">
        <v>9.0</v>
      </c>
      <c r="T19" s="3">
        <v>8.0</v>
      </c>
      <c r="U19" s="3">
        <v>8.0</v>
      </c>
      <c r="V19" s="3">
        <v>6.0</v>
      </c>
      <c r="W19" s="11">
        <v>11.0</v>
      </c>
    </row>
    <row r="20">
      <c r="B20" s="10">
        <v>13.0</v>
      </c>
      <c r="C20" s="3">
        <v>11.0</v>
      </c>
      <c r="D20" s="3">
        <v>9.0</v>
      </c>
      <c r="E20" s="3">
        <v>8.0</v>
      </c>
      <c r="F20" s="3">
        <v>9.0</v>
      </c>
      <c r="G20" s="3">
        <v>8.0</v>
      </c>
      <c r="H20" s="3">
        <v>9.0</v>
      </c>
      <c r="I20" s="3">
        <v>11.0</v>
      </c>
      <c r="J20" s="11">
        <v>13.0</v>
      </c>
      <c r="O20" s="10">
        <v>11.0</v>
      </c>
      <c r="P20" s="3">
        <v>6.0</v>
      </c>
      <c r="Q20" s="3">
        <v>6.0</v>
      </c>
      <c r="R20" s="3">
        <v>8.0</v>
      </c>
      <c r="S20" s="3">
        <v>8.0</v>
      </c>
      <c r="T20" s="3">
        <v>8.0</v>
      </c>
      <c r="U20" s="3">
        <v>7.0</v>
      </c>
      <c r="V20" s="3">
        <v>7.0</v>
      </c>
      <c r="W20" s="11">
        <v>11.0</v>
      </c>
    </row>
    <row r="21">
      <c r="B21" s="10">
        <v>13.0</v>
      </c>
      <c r="C21" s="3">
        <v>9.0</v>
      </c>
      <c r="D21" s="3">
        <v>11.0</v>
      </c>
      <c r="E21" s="3">
        <v>9.0</v>
      </c>
      <c r="F21" s="3">
        <v>11.0</v>
      </c>
      <c r="G21" s="3">
        <v>9.0</v>
      </c>
      <c r="H21" s="3">
        <v>11.0</v>
      </c>
      <c r="I21" s="3">
        <v>9.0</v>
      </c>
      <c r="J21" s="11">
        <v>13.0</v>
      </c>
      <c r="O21" s="10">
        <v>11.0</v>
      </c>
      <c r="P21" s="3">
        <v>7.0</v>
      </c>
      <c r="Q21" s="3">
        <v>7.0</v>
      </c>
      <c r="R21" s="3">
        <v>6.0</v>
      </c>
      <c r="S21" s="3">
        <v>9.0</v>
      </c>
      <c r="T21" s="3">
        <v>6.0</v>
      </c>
      <c r="U21" s="3">
        <v>7.0</v>
      </c>
      <c r="V21" s="3">
        <v>8.0</v>
      </c>
      <c r="W21" s="11">
        <v>11.0</v>
      </c>
    </row>
    <row r="22">
      <c r="B22" s="14">
        <v>13.0</v>
      </c>
      <c r="C22" s="15">
        <v>13.0</v>
      </c>
      <c r="D22" s="15">
        <v>13.0</v>
      </c>
      <c r="E22" s="15">
        <v>13.0</v>
      </c>
      <c r="F22" s="15">
        <v>13.0</v>
      </c>
      <c r="G22" s="15">
        <v>13.0</v>
      </c>
      <c r="H22" s="15">
        <v>13.0</v>
      </c>
      <c r="I22" s="15">
        <v>13.0</v>
      </c>
      <c r="J22" s="16">
        <v>13.0</v>
      </c>
      <c r="O22" s="14">
        <v>11.0</v>
      </c>
      <c r="P22" s="15">
        <v>11.0</v>
      </c>
      <c r="Q22" s="15">
        <v>11.0</v>
      </c>
      <c r="R22" s="15">
        <v>11.0</v>
      </c>
      <c r="S22" s="15">
        <v>11.0</v>
      </c>
      <c r="T22" s="15">
        <v>11.0</v>
      </c>
      <c r="U22" s="15">
        <v>11.0</v>
      </c>
      <c r="V22" s="15">
        <v>11.0</v>
      </c>
      <c r="W22" s="16">
        <v>11.0</v>
      </c>
    </row>
    <row r="26">
      <c r="K26" s="3" t="s">
        <v>35</v>
      </c>
    </row>
    <row r="27">
      <c r="G27" s="6">
        <v>11.0</v>
      </c>
      <c r="H27" s="7">
        <v>11.0</v>
      </c>
      <c r="I27" s="7">
        <v>11.0</v>
      </c>
      <c r="J27" s="7">
        <v>11.0</v>
      </c>
      <c r="K27" s="7">
        <v>11.0</v>
      </c>
      <c r="L27" s="7">
        <v>11.0</v>
      </c>
      <c r="M27" s="7">
        <v>11.0</v>
      </c>
      <c r="N27" s="7">
        <v>11.0</v>
      </c>
      <c r="O27" s="8">
        <v>11.0</v>
      </c>
    </row>
    <row r="28">
      <c r="G28" s="10">
        <v>11.0</v>
      </c>
      <c r="H28" s="3">
        <v>9.0</v>
      </c>
      <c r="I28" s="3">
        <v>11.0</v>
      </c>
      <c r="J28" s="3">
        <v>9.0</v>
      </c>
      <c r="K28" s="3">
        <v>11.0</v>
      </c>
      <c r="L28" s="3">
        <v>9.0</v>
      </c>
      <c r="M28" s="3">
        <v>11.0</v>
      </c>
      <c r="N28" s="3">
        <v>9.0</v>
      </c>
      <c r="O28" s="11">
        <v>11.0</v>
      </c>
    </row>
    <row r="29">
      <c r="G29" s="10">
        <v>11.0</v>
      </c>
      <c r="H29" s="3">
        <v>11.0</v>
      </c>
      <c r="I29" s="3">
        <v>10.0</v>
      </c>
      <c r="J29" s="3">
        <v>11.0</v>
      </c>
      <c r="K29" s="3">
        <v>10.0</v>
      </c>
      <c r="L29" s="3">
        <v>11.0</v>
      </c>
      <c r="M29" s="3">
        <v>10.0</v>
      </c>
      <c r="N29" s="3">
        <v>11.0</v>
      </c>
      <c r="O29" s="11">
        <v>11.0</v>
      </c>
    </row>
    <row r="30">
      <c r="G30" s="10">
        <v>11.0</v>
      </c>
      <c r="H30" s="3">
        <v>9.0</v>
      </c>
      <c r="I30" s="3">
        <v>11.0</v>
      </c>
      <c r="J30" s="3">
        <v>9.0</v>
      </c>
      <c r="K30" s="3">
        <v>11.0</v>
      </c>
      <c r="L30" s="3">
        <v>9.0</v>
      </c>
      <c r="M30" s="3">
        <v>11.0</v>
      </c>
      <c r="N30" s="3">
        <v>9.0</v>
      </c>
      <c r="O30" s="11">
        <v>11.0</v>
      </c>
    </row>
    <row r="31">
      <c r="G31" s="10">
        <v>11.0</v>
      </c>
      <c r="H31" s="3">
        <v>11.0</v>
      </c>
      <c r="I31" s="3">
        <v>10.0</v>
      </c>
      <c r="J31" s="3">
        <v>11.0</v>
      </c>
      <c r="K31" s="3">
        <v>9.0</v>
      </c>
      <c r="L31" s="3">
        <v>11.0</v>
      </c>
      <c r="M31" s="3">
        <v>10.0</v>
      </c>
      <c r="N31" s="3">
        <v>11.0</v>
      </c>
      <c r="O31" s="11">
        <v>11.0</v>
      </c>
    </row>
    <row r="32">
      <c r="G32" s="10">
        <v>11.0</v>
      </c>
      <c r="H32" s="3">
        <v>9.0</v>
      </c>
      <c r="I32" s="3">
        <v>11.0</v>
      </c>
      <c r="J32" s="3">
        <v>9.0</v>
      </c>
      <c r="K32" s="3">
        <v>11.0</v>
      </c>
      <c r="L32" s="3">
        <v>9.0</v>
      </c>
      <c r="M32" s="3">
        <v>11.0</v>
      </c>
      <c r="N32" s="3">
        <v>9.0</v>
      </c>
      <c r="O32" s="11">
        <v>11.0</v>
      </c>
    </row>
    <row r="33">
      <c r="G33" s="10">
        <v>11.0</v>
      </c>
      <c r="H33" s="3">
        <v>11.0</v>
      </c>
      <c r="I33" s="3">
        <v>10.0</v>
      </c>
      <c r="J33" s="3">
        <v>11.0</v>
      </c>
      <c r="K33" s="3">
        <v>10.0</v>
      </c>
      <c r="L33" s="3">
        <v>11.0</v>
      </c>
      <c r="M33" s="3">
        <v>10.0</v>
      </c>
      <c r="N33" s="3">
        <v>11.0</v>
      </c>
      <c r="O33" s="11">
        <v>11.0</v>
      </c>
    </row>
    <row r="34">
      <c r="G34" s="10">
        <v>11.0</v>
      </c>
      <c r="H34" s="3">
        <v>9.0</v>
      </c>
      <c r="I34" s="3">
        <v>11.0</v>
      </c>
      <c r="J34" s="3">
        <v>9.0</v>
      </c>
      <c r="K34" s="3">
        <v>11.0</v>
      </c>
      <c r="L34" s="3">
        <v>9.0</v>
      </c>
      <c r="M34" s="3">
        <v>11.0</v>
      </c>
      <c r="N34" s="3">
        <v>9.0</v>
      </c>
      <c r="O34" s="11">
        <v>11.0</v>
      </c>
    </row>
    <row r="35">
      <c r="G35" s="14">
        <v>11.0</v>
      </c>
      <c r="H35" s="15">
        <v>11.0</v>
      </c>
      <c r="I35" s="15">
        <v>11.0</v>
      </c>
      <c r="J35" s="15">
        <v>11.0</v>
      </c>
      <c r="K35" s="15">
        <v>11.0</v>
      </c>
      <c r="L35" s="15">
        <v>11.0</v>
      </c>
      <c r="M35" s="15">
        <v>11.0</v>
      </c>
      <c r="N35" s="15">
        <v>11.0</v>
      </c>
      <c r="O35" s="16">
        <v>11.0</v>
      </c>
    </row>
  </sheetData>
  <conditionalFormatting sqref="B2:J10">
    <cfRule type="colorScale" priority="1">
      <colorScale>
        <cfvo type="min"/>
        <cfvo type="max"/>
        <color rgb="FFFFFFFF"/>
        <color rgb="FFE67C73"/>
      </colorScale>
    </cfRule>
  </conditionalFormatting>
  <conditionalFormatting sqref="O2:W10">
    <cfRule type="colorScale" priority="2">
      <colorScale>
        <cfvo type="formula" val="1"/>
        <cfvo type="max"/>
        <color rgb="FFFFFFFF"/>
        <color rgb="FFE67C73"/>
      </colorScale>
    </cfRule>
  </conditionalFormatting>
  <conditionalFormatting sqref="O14:W22">
    <cfRule type="colorScale" priority="3">
      <colorScale>
        <cfvo type="formula" val="1"/>
        <cfvo type="max"/>
        <color rgb="FFFFFFFF"/>
        <color rgb="FFE67C73"/>
      </colorScale>
    </cfRule>
  </conditionalFormatting>
  <conditionalFormatting sqref="G27:O35">
    <cfRule type="colorScale" priority="4">
      <colorScale>
        <cfvo type="formula" val="1"/>
        <cfvo type="max"/>
        <color rgb="FFFFFFFF"/>
        <color rgb="FFE67C73"/>
      </colorScale>
    </cfRule>
  </conditionalFormatting>
  <conditionalFormatting sqref="B14:J22">
    <cfRule type="colorScale" priority="5">
      <colorScale>
        <cfvo type="formula" val="1"/>
        <cfvo type="max"/>
        <color rgb="FFFFFFFF"/>
        <color rgb="FFE67C73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29"/>
  </cols>
  <sheetData>
    <row r="1">
      <c r="A1" s="3" t="s">
        <v>140</v>
      </c>
      <c r="B1" s="3" t="s">
        <v>186</v>
      </c>
      <c r="C1" s="3" t="s">
        <v>187</v>
      </c>
    </row>
    <row r="2">
      <c r="A2" s="3" t="s">
        <v>13</v>
      </c>
      <c r="B2" s="3">
        <v>8.0</v>
      </c>
      <c r="C2" s="3">
        <v>8.0</v>
      </c>
    </row>
    <row r="3">
      <c r="A3" s="3" t="s">
        <v>15</v>
      </c>
      <c r="B3" s="3">
        <v>8.0</v>
      </c>
      <c r="C3" s="3">
        <v>8.0</v>
      </c>
    </row>
    <row r="4">
      <c r="A4" s="3" t="s">
        <v>17</v>
      </c>
      <c r="B4" s="3">
        <v>2.0</v>
      </c>
      <c r="C4" s="3">
        <v>1.0</v>
      </c>
    </row>
    <row r="5">
      <c r="A5" s="3" t="s">
        <v>19</v>
      </c>
      <c r="B5" s="3">
        <v>3.0</v>
      </c>
      <c r="C5" s="3">
        <v>1.0</v>
      </c>
    </row>
    <row r="6">
      <c r="A6" s="3" t="s">
        <v>39</v>
      </c>
    </row>
    <row r="7">
      <c r="A7" s="3" t="s">
        <v>41</v>
      </c>
    </row>
    <row r="8">
      <c r="A8" s="3" t="s">
        <v>43</v>
      </c>
    </row>
    <row r="9">
      <c r="A9" s="3" t="s">
        <v>45</v>
      </c>
    </row>
    <row r="10">
      <c r="A10" s="3" t="s">
        <v>47</v>
      </c>
    </row>
    <row r="11">
      <c r="A11" s="3" t="s">
        <v>48</v>
      </c>
    </row>
    <row r="12">
      <c r="A12" s="3" t="s">
        <v>50</v>
      </c>
    </row>
    <row r="13">
      <c r="A13" s="3" t="s">
        <v>21</v>
      </c>
    </row>
    <row r="14">
      <c r="A14" s="3" t="s">
        <v>23</v>
      </c>
    </row>
    <row r="15">
      <c r="A15" s="3" t="s">
        <v>25</v>
      </c>
    </row>
    <row r="16">
      <c r="A16" s="3" t="s">
        <v>27</v>
      </c>
    </row>
    <row r="17">
      <c r="A17" s="3" t="s">
        <v>29</v>
      </c>
    </row>
    <row r="18">
      <c r="A18" s="3" t="s">
        <v>30</v>
      </c>
    </row>
    <row r="19">
      <c r="A19" s="3" t="s">
        <v>32</v>
      </c>
    </row>
    <row r="20">
      <c r="A20" s="3" t="s">
        <v>33</v>
      </c>
    </row>
    <row r="21">
      <c r="A21" s="3" t="s">
        <v>34</v>
      </c>
    </row>
    <row r="22">
      <c r="A22" s="3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8.57"/>
    <col customWidth="1" min="3" max="3" width="27.57"/>
    <col customWidth="1" min="4" max="4" width="20.71"/>
    <col customWidth="1" min="5" max="5" width="18.57"/>
  </cols>
  <sheetData>
    <row r="1">
      <c r="B1" t="s">
        <v>151</v>
      </c>
      <c r="C1" t="s">
        <v>152</v>
      </c>
      <c r="D1" t="s">
        <v>153</v>
      </c>
      <c r="E1" t="s">
        <v>154</v>
      </c>
      <c r="F1" t="s">
        <v>155</v>
      </c>
    </row>
    <row r="2">
      <c r="A2" t="s">
        <v>13</v>
      </c>
      <c r="B2">
        <v>11.0</v>
      </c>
      <c r="C2">
        <v>0.0101010101010101</v>
      </c>
      <c r="D2">
        <v>0.0101010101010101</v>
      </c>
      <c r="E2">
        <v>0.0101010101010101</v>
      </c>
      <c r="F2">
        <v>0.0</v>
      </c>
      <c r="G2">
        <f t="shared" ref="G2:G22" si="1">E2-F2</f>
        <v>0.0101010101</v>
      </c>
    </row>
    <row r="3">
      <c r="A3" t="s">
        <v>15</v>
      </c>
      <c r="B3">
        <v>11.0</v>
      </c>
      <c r="C3">
        <v>0.0</v>
      </c>
      <c r="D3">
        <v>0.0</v>
      </c>
      <c r="E3">
        <v>0.0</v>
      </c>
      <c r="F3">
        <v>0.0</v>
      </c>
      <c r="G3">
        <f t="shared" si="1"/>
        <v>0</v>
      </c>
    </row>
    <row r="4">
      <c r="A4" t="s">
        <v>17</v>
      </c>
      <c r="B4">
        <v>12.0</v>
      </c>
      <c r="C4">
        <v>1.125</v>
      </c>
      <c r="D4">
        <v>0.75</v>
      </c>
      <c r="E4">
        <v>0.9375</v>
      </c>
      <c r="F4">
        <v>0.1875</v>
      </c>
      <c r="G4">
        <f t="shared" si="1"/>
        <v>0.75</v>
      </c>
    </row>
    <row r="5">
      <c r="A5" t="s">
        <v>19</v>
      </c>
      <c r="B5">
        <v>8.0</v>
      </c>
      <c r="C5">
        <v>0.53125</v>
      </c>
      <c r="D5">
        <v>0.40625</v>
      </c>
      <c r="E5">
        <v>0.3958333333333333</v>
      </c>
      <c r="F5">
        <v>0.13541666666666666</v>
      </c>
      <c r="G5">
        <f t="shared" si="1"/>
        <v>0.2604166667</v>
      </c>
    </row>
    <row r="6">
      <c r="A6" t="s">
        <v>39</v>
      </c>
      <c r="B6">
        <v>12.0</v>
      </c>
      <c r="C6">
        <v>0.21212121212121213</v>
      </c>
      <c r="D6">
        <v>0.21212121212121213</v>
      </c>
      <c r="E6">
        <v>0.1313131313131313</v>
      </c>
      <c r="F6">
        <v>0.08080808080808081</v>
      </c>
      <c r="G6">
        <f t="shared" si="1"/>
        <v>0.05050505051</v>
      </c>
    </row>
    <row r="7">
      <c r="A7" t="s">
        <v>41</v>
      </c>
      <c r="B7">
        <v>11.0</v>
      </c>
      <c r="C7">
        <v>0.5798525798525799</v>
      </c>
      <c r="D7">
        <v>0.4864864864864865</v>
      </c>
      <c r="E7">
        <v>0.4471744471744472</v>
      </c>
      <c r="F7">
        <v>0.1326781326781327</v>
      </c>
      <c r="G7">
        <f t="shared" si="1"/>
        <v>0.3144963145</v>
      </c>
    </row>
    <row r="8">
      <c r="A8" t="s">
        <v>43</v>
      </c>
      <c r="B8">
        <v>11.0</v>
      </c>
      <c r="C8">
        <v>0.5432372505543237</v>
      </c>
      <c r="D8">
        <v>0.45454545454545453</v>
      </c>
      <c r="E8">
        <v>0.43458980044345896</v>
      </c>
      <c r="F8">
        <v>0.10864745011086474</v>
      </c>
      <c r="G8">
        <f t="shared" si="1"/>
        <v>0.3259423503</v>
      </c>
    </row>
    <row r="9">
      <c r="A9" t="s">
        <v>45</v>
      </c>
      <c r="B9">
        <v>11.0</v>
      </c>
      <c r="C9">
        <v>0.5269016697588126</v>
      </c>
      <c r="D9">
        <v>0.4489795918367347</v>
      </c>
      <c r="E9">
        <v>0.47124304267161404</v>
      </c>
      <c r="F9">
        <v>0.055658627087198514</v>
      </c>
      <c r="G9">
        <f t="shared" si="1"/>
        <v>0.4155844156</v>
      </c>
    </row>
    <row r="10">
      <c r="A10" t="s">
        <v>47</v>
      </c>
      <c r="B10">
        <v>9.0</v>
      </c>
      <c r="C10">
        <v>0.38983050847457623</v>
      </c>
      <c r="D10">
        <v>0.36723163841807904</v>
      </c>
      <c r="E10">
        <v>0.3427495291902071</v>
      </c>
      <c r="F10">
        <v>0.047080979284369114</v>
      </c>
      <c r="G10">
        <f t="shared" si="1"/>
        <v>0.2956685499</v>
      </c>
    </row>
    <row r="11">
      <c r="A11" t="s">
        <v>48</v>
      </c>
      <c r="B11">
        <v>9.0</v>
      </c>
      <c r="C11">
        <v>0.3286252354048964</v>
      </c>
      <c r="D11">
        <v>0.2556497175141243</v>
      </c>
      <c r="E11">
        <v>0.28648775894538603</v>
      </c>
      <c r="F11">
        <v>0.042137476459510353</v>
      </c>
      <c r="G11">
        <f t="shared" si="1"/>
        <v>0.2443502825</v>
      </c>
    </row>
    <row r="12">
      <c r="A12" t="s">
        <v>50</v>
      </c>
      <c r="B12">
        <v>8.0</v>
      </c>
      <c r="C12">
        <v>0.1166101694915254</v>
      </c>
      <c r="D12">
        <v>0.07785310734463276</v>
      </c>
      <c r="E12">
        <v>0.0972316384180791</v>
      </c>
      <c r="F12">
        <v>0.01937853107344633</v>
      </c>
      <c r="G12">
        <f t="shared" si="1"/>
        <v>0.07785310734</v>
      </c>
    </row>
    <row r="13">
      <c r="A13" t="s">
        <v>21</v>
      </c>
      <c r="B13">
        <v>12.0</v>
      </c>
      <c r="C13">
        <v>0.18686868686868685</v>
      </c>
      <c r="D13">
        <v>0.1818181818181818</v>
      </c>
      <c r="E13">
        <v>0.1818181818181818</v>
      </c>
      <c r="F13">
        <v>0.005050505050505051</v>
      </c>
      <c r="G13">
        <f t="shared" si="1"/>
        <v>0.1767676768</v>
      </c>
    </row>
    <row r="14">
      <c r="A14" t="s">
        <v>23</v>
      </c>
      <c r="B14">
        <v>12.0</v>
      </c>
      <c r="C14">
        <v>0.40315315315315314</v>
      </c>
      <c r="D14">
        <v>0.35360360360360366</v>
      </c>
      <c r="E14">
        <v>0.3738738738738739</v>
      </c>
      <c r="F14">
        <v>0.029279279279279282</v>
      </c>
      <c r="G14">
        <f t="shared" si="1"/>
        <v>0.3445945946</v>
      </c>
    </row>
    <row r="15">
      <c r="A15" t="s">
        <v>25</v>
      </c>
      <c r="B15">
        <v>11.0</v>
      </c>
      <c r="C15">
        <v>0.4729226953286483</v>
      </c>
      <c r="D15">
        <v>0.4729226953286483</v>
      </c>
      <c r="E15">
        <v>0.4729226953286483</v>
      </c>
      <c r="F15">
        <v>0.0</v>
      </c>
      <c r="G15">
        <f t="shared" si="1"/>
        <v>0.4729226953</v>
      </c>
    </row>
    <row r="16">
      <c r="A16" t="s">
        <v>27</v>
      </c>
      <c r="B16">
        <v>12.0</v>
      </c>
      <c r="C16">
        <v>0.552721088435374</v>
      </c>
      <c r="D16">
        <v>0.5391156462585033</v>
      </c>
      <c r="E16">
        <v>0.5391156462585033</v>
      </c>
      <c r="F16">
        <v>0.013605442176870748</v>
      </c>
      <c r="G16">
        <f t="shared" si="1"/>
        <v>0.5255102041</v>
      </c>
    </row>
    <row r="17">
      <c r="A17" t="s">
        <v>29</v>
      </c>
      <c r="B17">
        <v>11.0</v>
      </c>
      <c r="C17">
        <v>0.36671802773497686</v>
      </c>
      <c r="D17">
        <v>0.36671802773497686</v>
      </c>
      <c r="E17">
        <v>0.36671802773497686</v>
      </c>
      <c r="F17">
        <v>0.0</v>
      </c>
      <c r="G17">
        <f t="shared" si="1"/>
        <v>0.3667180277</v>
      </c>
    </row>
    <row r="18">
      <c r="A18" t="s">
        <v>30</v>
      </c>
      <c r="B18">
        <v>12.0</v>
      </c>
      <c r="C18">
        <v>0.42676767676767674</v>
      </c>
      <c r="D18">
        <v>0.4116161616161616</v>
      </c>
      <c r="E18">
        <v>0.4116161616161616</v>
      </c>
      <c r="F18">
        <v>0.015151515151515152</v>
      </c>
      <c r="G18">
        <f t="shared" si="1"/>
        <v>0.3964646465</v>
      </c>
    </row>
    <row r="19">
      <c r="A19" t="s">
        <v>32</v>
      </c>
      <c r="B19">
        <v>12.0</v>
      </c>
      <c r="C19">
        <v>0.5830949800565345</v>
      </c>
      <c r="D19">
        <v>0.4930048899664443</v>
      </c>
      <c r="E19">
        <v>0.5267886737502282</v>
      </c>
      <c r="F19">
        <v>0.05630630630630631</v>
      </c>
      <c r="G19">
        <f t="shared" si="1"/>
        <v>0.4704823674</v>
      </c>
    </row>
    <row r="20">
      <c r="A20" t="s">
        <v>33</v>
      </c>
      <c r="B20">
        <v>12.0</v>
      </c>
      <c r="C20">
        <v>0.6997726333195535</v>
      </c>
      <c r="D20">
        <v>0.5615612512057324</v>
      </c>
      <c r="E20">
        <v>0.630666942262643</v>
      </c>
      <c r="F20">
        <v>0.06910569105691057</v>
      </c>
      <c r="G20">
        <f t="shared" si="1"/>
        <v>0.5615612512</v>
      </c>
    </row>
    <row r="21">
      <c r="A21" t="s">
        <v>34</v>
      </c>
      <c r="B21">
        <v>11.0</v>
      </c>
      <c r="C21">
        <v>0.4736014590736141</v>
      </c>
      <c r="D21">
        <v>0.32517845350775126</v>
      </c>
      <c r="E21">
        <v>0.39938995629068264</v>
      </c>
      <c r="F21">
        <v>0.07421150278293134</v>
      </c>
      <c r="G21">
        <f t="shared" si="1"/>
        <v>0.3251784535</v>
      </c>
    </row>
    <row r="22">
      <c r="A22" t="s">
        <v>35</v>
      </c>
      <c r="B22">
        <v>11.0</v>
      </c>
      <c r="C22">
        <v>0.32049306625577806</v>
      </c>
      <c r="D22">
        <v>0.31741140215716485</v>
      </c>
      <c r="E22">
        <v>0.3143297380585516</v>
      </c>
      <c r="F22">
        <v>0.0061633281972265025</v>
      </c>
      <c r="G22">
        <f t="shared" si="1"/>
        <v>0.3081664099</v>
      </c>
    </row>
    <row r="23">
      <c r="A23" t="s">
        <v>156</v>
      </c>
      <c r="B23">
        <v>229.0</v>
      </c>
      <c r="C23">
        <v>0.42862481032651006</v>
      </c>
      <c r="D23">
        <v>0.3634000993882331</v>
      </c>
      <c r="E23">
        <v>0.3776468235536309</v>
      </c>
      <c r="F23">
        <v>0.05097798677287917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57"/>
    <col customWidth="1" min="5" max="5" width="23.43"/>
    <col customWidth="1" min="7" max="7" width="23.43"/>
  </cols>
  <sheetData>
    <row r="1">
      <c r="A1" s="3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71</v>
      </c>
      <c r="G1" s="3" t="s">
        <v>73</v>
      </c>
      <c r="H1" s="3" t="s">
        <v>74</v>
      </c>
    </row>
    <row r="2">
      <c r="A2" s="3" t="s">
        <v>13</v>
      </c>
      <c r="B2">
        <v>0.0101010101010101</v>
      </c>
      <c r="C2">
        <v>0.0101010101010101</v>
      </c>
      <c r="D2">
        <v>36.0</v>
      </c>
      <c r="E2">
        <f t="shared" ref="E2:E22" si="1">B2*100</f>
        <v>1.01010101</v>
      </c>
      <c r="F2">
        <v>36.0</v>
      </c>
      <c r="G2">
        <f t="shared" ref="G2:G22" si="2">C2*100</f>
        <v>1.01010101</v>
      </c>
      <c r="H2" s="3">
        <v>36.0</v>
      </c>
    </row>
    <row r="3">
      <c r="A3" s="3" t="s">
        <v>15</v>
      </c>
      <c r="B3">
        <v>0.0</v>
      </c>
      <c r="C3">
        <v>0.0</v>
      </c>
      <c r="D3">
        <v>4.0</v>
      </c>
      <c r="E3">
        <f t="shared" si="1"/>
        <v>0</v>
      </c>
      <c r="F3">
        <v>4.0</v>
      </c>
      <c r="G3">
        <f t="shared" si="2"/>
        <v>0</v>
      </c>
      <c r="H3" s="3">
        <v>4.0</v>
      </c>
    </row>
    <row r="4">
      <c r="A4" s="3" t="s">
        <v>17</v>
      </c>
      <c r="B4">
        <v>1.125</v>
      </c>
      <c r="C4">
        <v>0.75</v>
      </c>
      <c r="D4">
        <v>12.0</v>
      </c>
      <c r="E4">
        <f t="shared" si="1"/>
        <v>112.5</v>
      </c>
      <c r="F4">
        <v>12.0</v>
      </c>
      <c r="G4">
        <f t="shared" si="2"/>
        <v>75</v>
      </c>
      <c r="H4" s="3">
        <v>12.0</v>
      </c>
    </row>
    <row r="5">
      <c r="A5" s="3" t="s">
        <v>19</v>
      </c>
      <c r="B5">
        <v>0.53125</v>
      </c>
      <c r="C5">
        <v>0.26041666666666663</v>
      </c>
      <c r="D5">
        <v>12.0</v>
      </c>
      <c r="E5">
        <f t="shared" si="1"/>
        <v>53.125</v>
      </c>
      <c r="F5">
        <v>12.0</v>
      </c>
      <c r="G5">
        <f t="shared" si="2"/>
        <v>26.04166667</v>
      </c>
      <c r="H5" s="3">
        <v>12.0</v>
      </c>
    </row>
    <row r="6">
      <c r="A6" s="3" t="s">
        <v>39</v>
      </c>
      <c r="B6">
        <v>0.21212121212121213</v>
      </c>
      <c r="C6">
        <v>0.05050505050505048</v>
      </c>
      <c r="D6">
        <v>40.74074074074074</v>
      </c>
      <c r="E6">
        <f t="shared" si="1"/>
        <v>21.21212121</v>
      </c>
      <c r="F6">
        <v>40.74074074074074</v>
      </c>
      <c r="G6">
        <f t="shared" si="2"/>
        <v>5.050505051</v>
      </c>
      <c r="H6" s="3">
        <v>33.0</v>
      </c>
    </row>
    <row r="7">
      <c r="A7" s="3" t="s">
        <v>41</v>
      </c>
      <c r="B7">
        <v>0.5798525798525799</v>
      </c>
      <c r="C7">
        <v>0.31449631449631454</v>
      </c>
      <c r="D7">
        <v>45.67901234567901</v>
      </c>
      <c r="E7">
        <f t="shared" si="1"/>
        <v>57.98525799</v>
      </c>
      <c r="F7">
        <v>45.67901234567901</v>
      </c>
      <c r="G7">
        <f t="shared" si="2"/>
        <v>31.44963145</v>
      </c>
      <c r="H7" s="3">
        <v>37.0</v>
      </c>
    </row>
    <row r="8">
      <c r="A8" s="3" t="s">
        <v>43</v>
      </c>
      <c r="B8">
        <v>0.5432372505543237</v>
      </c>
      <c r="C8">
        <v>0.3259423503325942</v>
      </c>
      <c r="D8">
        <v>50.617283950617285</v>
      </c>
      <c r="E8">
        <f t="shared" si="1"/>
        <v>54.32372506</v>
      </c>
      <c r="F8">
        <v>50.617283950617285</v>
      </c>
      <c r="G8">
        <f t="shared" si="2"/>
        <v>32.59423503</v>
      </c>
      <c r="H8" s="3">
        <v>41.0</v>
      </c>
    </row>
    <row r="9">
      <c r="A9" s="3" t="s">
        <v>45</v>
      </c>
      <c r="B9">
        <v>0.5269016697588126</v>
      </c>
      <c r="C9">
        <v>0.4155844155844155</v>
      </c>
      <c r="D9">
        <v>60.49382716049383</v>
      </c>
      <c r="E9">
        <f t="shared" si="1"/>
        <v>52.69016698</v>
      </c>
      <c r="F9">
        <v>60.49382716049383</v>
      </c>
      <c r="G9">
        <f t="shared" si="2"/>
        <v>41.55844156</v>
      </c>
      <c r="H9" s="3">
        <v>49.0</v>
      </c>
    </row>
    <row r="10">
      <c r="A10" s="3" t="s">
        <v>47</v>
      </c>
      <c r="B10">
        <v>0.38983050847457623</v>
      </c>
      <c r="C10">
        <v>0.295668549905838</v>
      </c>
      <c r="D10">
        <v>72.8395061728395</v>
      </c>
      <c r="E10">
        <f t="shared" si="1"/>
        <v>38.98305085</v>
      </c>
      <c r="F10">
        <v>72.8395061728395</v>
      </c>
      <c r="G10">
        <f t="shared" si="2"/>
        <v>29.56685499</v>
      </c>
      <c r="H10" s="3">
        <v>59.0</v>
      </c>
    </row>
    <row r="11">
      <c r="A11" s="3" t="s">
        <v>48</v>
      </c>
      <c r="B11">
        <v>0.3286252354048964</v>
      </c>
      <c r="C11">
        <v>0.24435028248587568</v>
      </c>
      <c r="D11">
        <v>9.876543209876543</v>
      </c>
      <c r="E11">
        <f t="shared" si="1"/>
        <v>32.86252354</v>
      </c>
      <c r="F11">
        <v>9.876543209876543</v>
      </c>
      <c r="G11">
        <f t="shared" si="2"/>
        <v>24.43502825</v>
      </c>
      <c r="H11" s="3">
        <v>8.0</v>
      </c>
    </row>
    <row r="12">
      <c r="A12" s="3" t="s">
        <v>50</v>
      </c>
      <c r="B12">
        <v>0.1166101694915254</v>
      </c>
      <c r="C12">
        <v>0.07785310734463277</v>
      </c>
      <c r="D12">
        <v>92.5925925925926</v>
      </c>
      <c r="E12">
        <f t="shared" si="1"/>
        <v>11.66101695</v>
      </c>
      <c r="F12">
        <v>92.5925925925926</v>
      </c>
      <c r="G12">
        <f t="shared" si="2"/>
        <v>7.785310734</v>
      </c>
      <c r="H12" s="3">
        <v>75.0</v>
      </c>
    </row>
    <row r="13">
      <c r="A13" s="3" t="s">
        <v>21</v>
      </c>
      <c r="B13">
        <v>0.18686868686868685</v>
      </c>
      <c r="C13">
        <v>0.17676767676767674</v>
      </c>
      <c r="D13">
        <v>40.74074074074074</v>
      </c>
      <c r="E13">
        <f t="shared" si="1"/>
        <v>18.68686869</v>
      </c>
      <c r="F13">
        <v>40.74074074074074</v>
      </c>
      <c r="G13">
        <f t="shared" si="2"/>
        <v>17.67676768</v>
      </c>
      <c r="H13" s="3">
        <v>33.0</v>
      </c>
    </row>
    <row r="14">
      <c r="A14" s="3" t="s">
        <v>23</v>
      </c>
      <c r="B14">
        <v>0.40315315315315314</v>
      </c>
      <c r="C14">
        <v>0.3445945945945946</v>
      </c>
      <c r="D14">
        <v>45.67901234567901</v>
      </c>
      <c r="E14">
        <f t="shared" si="1"/>
        <v>40.31531532</v>
      </c>
      <c r="F14">
        <v>45.67901234567901</v>
      </c>
      <c r="G14">
        <f t="shared" si="2"/>
        <v>34.45945946</v>
      </c>
      <c r="H14" s="3">
        <v>37.0</v>
      </c>
    </row>
    <row r="15">
      <c r="A15" s="3" t="s">
        <v>25</v>
      </c>
      <c r="B15">
        <v>0.4729226953286483</v>
      </c>
      <c r="C15">
        <v>0.4729226953286483</v>
      </c>
      <c r="D15">
        <v>50.617283950617285</v>
      </c>
      <c r="E15">
        <f t="shared" si="1"/>
        <v>47.29226953</v>
      </c>
      <c r="F15">
        <v>50.617283950617285</v>
      </c>
      <c r="G15">
        <f t="shared" si="2"/>
        <v>47.29226953</v>
      </c>
      <c r="H15" s="3">
        <v>41.0</v>
      </c>
    </row>
    <row r="16">
      <c r="A16" s="3" t="s">
        <v>27</v>
      </c>
      <c r="B16">
        <v>0.552721088435374</v>
      </c>
      <c r="C16">
        <v>0.5255102040816325</v>
      </c>
      <c r="D16">
        <v>60.49382716049383</v>
      </c>
      <c r="E16">
        <f t="shared" si="1"/>
        <v>55.27210884</v>
      </c>
      <c r="F16">
        <v>60.49382716049383</v>
      </c>
      <c r="G16">
        <f t="shared" si="2"/>
        <v>52.55102041</v>
      </c>
      <c r="H16" s="3">
        <v>49.0</v>
      </c>
    </row>
    <row r="17">
      <c r="A17" s="3" t="s">
        <v>29</v>
      </c>
      <c r="B17">
        <v>0.36671802773497686</v>
      </c>
      <c r="C17">
        <v>0.36671802773497686</v>
      </c>
      <c r="D17">
        <v>72.8395061728395</v>
      </c>
      <c r="E17">
        <f t="shared" si="1"/>
        <v>36.67180277</v>
      </c>
      <c r="F17">
        <v>72.8395061728395</v>
      </c>
      <c r="G17">
        <f t="shared" si="2"/>
        <v>36.67180277</v>
      </c>
      <c r="H17" s="3">
        <v>59.0</v>
      </c>
    </row>
    <row r="18">
      <c r="A18" s="3" t="s">
        <v>30</v>
      </c>
      <c r="B18">
        <v>0.42676767676767674</v>
      </c>
      <c r="C18">
        <v>0.39646464646464646</v>
      </c>
      <c r="D18">
        <v>40.74074074074074</v>
      </c>
      <c r="E18">
        <f t="shared" si="1"/>
        <v>42.67676768</v>
      </c>
      <c r="F18">
        <v>40.74074074074074</v>
      </c>
      <c r="G18">
        <f t="shared" si="2"/>
        <v>39.64646465</v>
      </c>
      <c r="H18" s="3">
        <v>33.0</v>
      </c>
    </row>
    <row r="19">
      <c r="A19" s="3" t="s">
        <v>32</v>
      </c>
      <c r="B19">
        <v>0.5830949800565345</v>
      </c>
      <c r="C19">
        <v>0.4704823674439219</v>
      </c>
      <c r="D19">
        <v>45.67901234567901</v>
      </c>
      <c r="E19">
        <f t="shared" si="1"/>
        <v>58.30949801</v>
      </c>
      <c r="F19">
        <v>45.67901234567901</v>
      </c>
      <c r="G19">
        <f t="shared" si="2"/>
        <v>47.04823674</v>
      </c>
      <c r="H19" s="3">
        <v>37.0</v>
      </c>
    </row>
    <row r="20">
      <c r="A20" s="3" t="s">
        <v>33</v>
      </c>
      <c r="B20">
        <v>0.6997726333195535</v>
      </c>
      <c r="C20">
        <v>0.5615612512057324</v>
      </c>
      <c r="D20">
        <v>50.617283950617285</v>
      </c>
      <c r="E20">
        <f t="shared" si="1"/>
        <v>69.97726333</v>
      </c>
      <c r="F20">
        <v>50.617283950617285</v>
      </c>
      <c r="G20">
        <f t="shared" si="2"/>
        <v>56.15612512</v>
      </c>
      <c r="H20" s="3">
        <v>41.0</v>
      </c>
    </row>
    <row r="21">
      <c r="A21" s="3" t="s">
        <v>34</v>
      </c>
      <c r="B21">
        <v>0.4736014590736141</v>
      </c>
      <c r="C21">
        <v>0.3251784535077513</v>
      </c>
      <c r="D21">
        <v>60.49382716049383</v>
      </c>
      <c r="E21">
        <f t="shared" si="1"/>
        <v>47.36014591</v>
      </c>
      <c r="F21">
        <v>60.49382716049383</v>
      </c>
      <c r="G21">
        <f t="shared" si="2"/>
        <v>32.51784535</v>
      </c>
      <c r="H21" s="3">
        <v>49.0</v>
      </c>
    </row>
    <row r="22">
      <c r="A22" s="3" t="s">
        <v>35</v>
      </c>
      <c r="B22">
        <v>0.32049306625577806</v>
      </c>
      <c r="C22">
        <v>0.3081664098613251</v>
      </c>
      <c r="D22">
        <v>72.8395061728395</v>
      </c>
      <c r="E22">
        <f t="shared" si="1"/>
        <v>32.04930663</v>
      </c>
      <c r="F22">
        <v>72.8395061728395</v>
      </c>
      <c r="G22">
        <f t="shared" si="2"/>
        <v>30.81664099</v>
      </c>
      <c r="H22" s="3">
        <v>59.0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140</v>
      </c>
      <c r="B1" s="3" t="s">
        <v>141</v>
      </c>
      <c r="C1" s="3" t="s">
        <v>74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3" t="s">
        <v>150</v>
      </c>
      <c r="M1" s="3" t="s">
        <v>71</v>
      </c>
      <c r="N1" s="4" t="s">
        <v>146</v>
      </c>
      <c r="O1" s="3"/>
      <c r="P1" s="3" t="s">
        <v>150</v>
      </c>
      <c r="Q1" s="4" t="s">
        <v>146</v>
      </c>
    </row>
    <row r="2">
      <c r="A2" s="4" t="s">
        <v>13</v>
      </c>
      <c r="B2" s="4">
        <v>100.0</v>
      </c>
      <c r="C2" s="4">
        <v>36.0</v>
      </c>
      <c r="D2">
        <v>36.0</v>
      </c>
      <c r="E2">
        <v>0.0101010101010101</v>
      </c>
      <c r="F2">
        <v>0.0</v>
      </c>
      <c r="G2">
        <f t="shared" ref="G2:G22" si="1">E2+F2</f>
        <v>0.0101010101</v>
      </c>
      <c r="H2">
        <f t="shared" ref="H2:H22" si="2">(B2-G2*C2)/B2*100</f>
        <v>99.63636364</v>
      </c>
      <c r="I2" s="3">
        <v>1.0</v>
      </c>
      <c r="J2" s="3">
        <f t="shared" ref="J2:J22" si="3">PI()*I2*I2/4</f>
        <v>0.7853981634</v>
      </c>
      <c r="K2" s="3">
        <f t="shared" ref="K2:K22" si="4">J2*D2</f>
        <v>28.27433388</v>
      </c>
      <c r="L2" s="3">
        <f t="shared" ref="L2:L22" si="5">(B2-C2)*J2</f>
        <v>50.26548246</v>
      </c>
      <c r="M2">
        <v>36.0</v>
      </c>
      <c r="N2">
        <v>99.63636363636364</v>
      </c>
      <c r="O2" s="3"/>
      <c r="P2" s="3">
        <v>50.26548245743669</v>
      </c>
      <c r="Q2">
        <v>99.63636363636364</v>
      </c>
    </row>
    <row r="3">
      <c r="A3" s="4" t="s">
        <v>15</v>
      </c>
      <c r="B3" s="4">
        <v>100.0</v>
      </c>
      <c r="C3" s="4">
        <v>4.0</v>
      </c>
      <c r="D3">
        <v>4.0</v>
      </c>
      <c r="E3">
        <v>0.0</v>
      </c>
      <c r="F3">
        <v>0.0</v>
      </c>
      <c r="G3">
        <f t="shared" si="1"/>
        <v>0</v>
      </c>
      <c r="H3">
        <f t="shared" si="2"/>
        <v>100</v>
      </c>
      <c r="I3" s="3">
        <v>1.0</v>
      </c>
      <c r="J3" s="3">
        <f t="shared" si="3"/>
        <v>0.7853981634</v>
      </c>
      <c r="K3" s="3">
        <f t="shared" si="4"/>
        <v>3.141592654</v>
      </c>
      <c r="L3" s="3">
        <f t="shared" si="5"/>
        <v>75.39822369</v>
      </c>
      <c r="M3">
        <v>4.0</v>
      </c>
      <c r="N3">
        <v>100.0</v>
      </c>
      <c r="O3" s="3"/>
      <c r="P3" s="3">
        <v>75.39822368615503</v>
      </c>
      <c r="Q3">
        <v>100.0</v>
      </c>
    </row>
    <row r="4">
      <c r="A4" s="4" t="s">
        <v>17</v>
      </c>
      <c r="B4" s="4">
        <v>100.0</v>
      </c>
      <c r="C4" s="4">
        <v>12.0</v>
      </c>
      <c r="D4">
        <v>12.0</v>
      </c>
      <c r="E4">
        <v>0.9375</v>
      </c>
      <c r="F4">
        <v>0.1875</v>
      </c>
      <c r="G4">
        <f t="shared" si="1"/>
        <v>1.125</v>
      </c>
      <c r="H4">
        <f t="shared" si="2"/>
        <v>86.5</v>
      </c>
      <c r="I4" s="3">
        <v>1.0</v>
      </c>
      <c r="J4" s="3">
        <f t="shared" si="3"/>
        <v>0.7853981634</v>
      </c>
      <c r="K4" s="3">
        <f t="shared" si="4"/>
        <v>9.424777961</v>
      </c>
      <c r="L4" s="3">
        <f t="shared" si="5"/>
        <v>69.11503838</v>
      </c>
      <c r="M4">
        <v>12.0</v>
      </c>
      <c r="N4">
        <v>86.5</v>
      </c>
      <c r="O4" s="3"/>
      <c r="P4" s="3">
        <v>69.11503837897544</v>
      </c>
      <c r="Q4">
        <v>86.5</v>
      </c>
    </row>
    <row r="5">
      <c r="A5" s="4" t="s">
        <v>19</v>
      </c>
      <c r="B5" s="4">
        <v>100.0</v>
      </c>
      <c r="C5" s="4">
        <v>12.0</v>
      </c>
      <c r="D5">
        <v>12.0</v>
      </c>
      <c r="E5">
        <v>0.3958333333333333</v>
      </c>
      <c r="F5">
        <v>0.13541666666666666</v>
      </c>
      <c r="G5">
        <f t="shared" si="1"/>
        <v>0.53125</v>
      </c>
      <c r="H5">
        <f t="shared" si="2"/>
        <v>93.625</v>
      </c>
      <c r="I5" s="3">
        <v>1.0</v>
      </c>
      <c r="J5" s="3">
        <f t="shared" si="3"/>
        <v>0.7853981634</v>
      </c>
      <c r="K5" s="3">
        <f t="shared" si="4"/>
        <v>9.424777961</v>
      </c>
      <c r="L5" s="3">
        <f t="shared" si="5"/>
        <v>69.11503838</v>
      </c>
      <c r="M5">
        <v>12.0</v>
      </c>
      <c r="N5">
        <v>93.625</v>
      </c>
      <c r="O5" s="3"/>
      <c r="P5" s="3">
        <v>69.11503837897544</v>
      </c>
      <c r="Q5">
        <v>93.625</v>
      </c>
    </row>
    <row r="6">
      <c r="A6" s="4" t="s">
        <v>39</v>
      </c>
      <c r="B6" s="4">
        <v>81.0</v>
      </c>
      <c r="C6" s="4">
        <v>33.0</v>
      </c>
      <c r="D6">
        <v>40.74074074074074</v>
      </c>
      <c r="E6">
        <v>0.1313131313131313</v>
      </c>
      <c r="F6">
        <v>0.08080808080808081</v>
      </c>
      <c r="G6">
        <f t="shared" si="1"/>
        <v>0.2121212121</v>
      </c>
      <c r="H6">
        <f t="shared" si="2"/>
        <v>91.35802469</v>
      </c>
      <c r="I6" s="3">
        <v>1.0</v>
      </c>
      <c r="J6" s="3">
        <f t="shared" si="3"/>
        <v>0.7853981634</v>
      </c>
      <c r="K6" s="3">
        <f t="shared" si="4"/>
        <v>31.99770295</v>
      </c>
      <c r="L6" s="3">
        <f t="shared" si="5"/>
        <v>37.69911184</v>
      </c>
      <c r="M6">
        <v>40.74074074074074</v>
      </c>
      <c r="N6">
        <v>91.35802469135803</v>
      </c>
      <c r="O6" s="3"/>
      <c r="P6" s="3">
        <v>37.69911184307752</v>
      </c>
      <c r="Q6">
        <v>91.35802469135803</v>
      </c>
    </row>
    <row r="7">
      <c r="A7" s="4" t="s">
        <v>41</v>
      </c>
      <c r="B7" s="4">
        <v>81.0</v>
      </c>
      <c r="C7" s="4">
        <v>37.0</v>
      </c>
      <c r="D7">
        <v>45.67901234567901</v>
      </c>
      <c r="E7">
        <v>0.4471744471744472</v>
      </c>
      <c r="F7">
        <v>0.1326781326781327</v>
      </c>
      <c r="G7">
        <f t="shared" si="1"/>
        <v>0.5798525799</v>
      </c>
      <c r="H7">
        <f t="shared" si="2"/>
        <v>73.51290685</v>
      </c>
      <c r="I7" s="3">
        <v>1.0</v>
      </c>
      <c r="J7" s="3">
        <f t="shared" si="3"/>
        <v>0.7853981634</v>
      </c>
      <c r="K7" s="3">
        <f t="shared" si="4"/>
        <v>35.8762124</v>
      </c>
      <c r="L7" s="3">
        <f t="shared" si="5"/>
        <v>34.55751919</v>
      </c>
      <c r="M7">
        <v>45.67901234567901</v>
      </c>
      <c r="N7">
        <v>73.51290684624018</v>
      </c>
      <c r="O7" s="3"/>
      <c r="P7" s="3">
        <v>34.55751918948772</v>
      </c>
      <c r="Q7">
        <v>73.51290684624018</v>
      </c>
    </row>
    <row r="8">
      <c r="A8" s="4" t="s">
        <v>43</v>
      </c>
      <c r="B8" s="4">
        <v>81.0</v>
      </c>
      <c r="C8" s="4">
        <v>41.0</v>
      </c>
      <c r="D8">
        <v>50.617283950617285</v>
      </c>
      <c r="E8">
        <v>0.43458980044345896</v>
      </c>
      <c r="F8">
        <v>0.10864745011086474</v>
      </c>
      <c r="G8">
        <f t="shared" si="1"/>
        <v>0.5432372506</v>
      </c>
      <c r="H8">
        <f t="shared" si="2"/>
        <v>72.50280584</v>
      </c>
      <c r="I8" s="3">
        <v>1.0</v>
      </c>
      <c r="J8" s="3">
        <f t="shared" si="3"/>
        <v>0.7853981634</v>
      </c>
      <c r="K8" s="3">
        <f t="shared" si="4"/>
        <v>39.75472185</v>
      </c>
      <c r="L8" s="3">
        <f t="shared" si="5"/>
        <v>31.41592654</v>
      </c>
      <c r="M8">
        <v>50.617283950617285</v>
      </c>
      <c r="N8">
        <v>72.50280583613917</v>
      </c>
      <c r="O8" s="3"/>
      <c r="P8" s="3">
        <v>31.41592653589793</v>
      </c>
      <c r="Q8">
        <v>72.50280583613917</v>
      </c>
    </row>
    <row r="9">
      <c r="A9" s="4" t="s">
        <v>45</v>
      </c>
      <c r="B9" s="4">
        <v>81.0</v>
      </c>
      <c r="C9" s="4">
        <v>49.0</v>
      </c>
      <c r="D9">
        <v>60.49382716049383</v>
      </c>
      <c r="E9">
        <v>0.47124304267161404</v>
      </c>
      <c r="F9">
        <v>0.055658627087198514</v>
      </c>
      <c r="G9">
        <f t="shared" si="1"/>
        <v>0.5269016698</v>
      </c>
      <c r="H9">
        <f t="shared" si="2"/>
        <v>68.12570146</v>
      </c>
      <c r="I9" s="3">
        <v>1.0</v>
      </c>
      <c r="J9" s="3">
        <f t="shared" si="3"/>
        <v>0.7853981634</v>
      </c>
      <c r="K9" s="3">
        <f t="shared" si="4"/>
        <v>47.51174075</v>
      </c>
      <c r="L9" s="3">
        <f t="shared" si="5"/>
        <v>25.13274123</v>
      </c>
      <c r="M9">
        <v>60.49382716049383</v>
      </c>
      <c r="N9">
        <v>68.1257014590348</v>
      </c>
      <c r="O9" s="3"/>
      <c r="P9" s="3">
        <v>25.132741228718345</v>
      </c>
      <c r="Q9">
        <v>68.1257014590348</v>
      </c>
    </row>
    <row r="10">
      <c r="A10" s="4" t="s">
        <v>47</v>
      </c>
      <c r="B10" s="4">
        <v>81.0</v>
      </c>
      <c r="C10" s="4">
        <v>59.0</v>
      </c>
      <c r="D10">
        <v>72.8395061728395</v>
      </c>
      <c r="E10">
        <v>0.3427495291902071</v>
      </c>
      <c r="F10">
        <v>0.047080979284369114</v>
      </c>
      <c r="G10">
        <f t="shared" si="1"/>
        <v>0.3898305085</v>
      </c>
      <c r="H10">
        <f t="shared" si="2"/>
        <v>71.60493827</v>
      </c>
      <c r="I10" s="3">
        <v>1.0</v>
      </c>
      <c r="J10" s="3">
        <f t="shared" si="3"/>
        <v>0.7853981634</v>
      </c>
      <c r="K10" s="3">
        <f t="shared" si="4"/>
        <v>57.20801437</v>
      </c>
      <c r="L10" s="3">
        <f t="shared" si="5"/>
        <v>17.27875959</v>
      </c>
      <c r="M10">
        <v>72.8395061728395</v>
      </c>
      <c r="N10">
        <v>71.60493827160494</v>
      </c>
      <c r="O10" s="3"/>
      <c r="P10" s="3">
        <v>17.27875959474386</v>
      </c>
      <c r="Q10">
        <v>71.60493827160494</v>
      </c>
    </row>
    <row r="11">
      <c r="A11" s="4" t="s">
        <v>48</v>
      </c>
      <c r="B11" s="4">
        <v>81.0</v>
      </c>
      <c r="C11" s="4">
        <v>8.0</v>
      </c>
      <c r="D11">
        <v>9.876543209876543</v>
      </c>
      <c r="E11">
        <v>0.28648775894538603</v>
      </c>
      <c r="F11">
        <v>0.042137476459510353</v>
      </c>
      <c r="G11">
        <f t="shared" si="1"/>
        <v>0.3286252354</v>
      </c>
      <c r="H11">
        <f t="shared" si="2"/>
        <v>96.75431866</v>
      </c>
      <c r="I11" s="3">
        <v>1.0</v>
      </c>
      <c r="J11" s="3">
        <f t="shared" si="3"/>
        <v>0.7853981634</v>
      </c>
      <c r="K11" s="3">
        <f t="shared" si="4"/>
        <v>7.757018898</v>
      </c>
      <c r="L11" s="3">
        <f t="shared" si="5"/>
        <v>57.33406593</v>
      </c>
      <c r="M11">
        <v>9.876543209876543</v>
      </c>
      <c r="N11">
        <v>96.7543186626677</v>
      </c>
      <c r="O11" s="3"/>
      <c r="P11" s="3">
        <v>57.33406592801372</v>
      </c>
      <c r="Q11">
        <v>96.7543186626677</v>
      </c>
    </row>
    <row r="12">
      <c r="A12" s="4" t="s">
        <v>50</v>
      </c>
      <c r="B12" s="4">
        <v>81.0</v>
      </c>
      <c r="C12" s="4">
        <v>75.0</v>
      </c>
      <c r="D12">
        <v>92.5925925925926</v>
      </c>
      <c r="E12">
        <v>0.0972316384180791</v>
      </c>
      <c r="F12">
        <v>0.01937853107344633</v>
      </c>
      <c r="G12">
        <f t="shared" si="1"/>
        <v>0.1166101695</v>
      </c>
      <c r="H12">
        <f t="shared" si="2"/>
        <v>89.20276208</v>
      </c>
      <c r="I12" s="3">
        <v>1.0</v>
      </c>
      <c r="J12" s="3">
        <f t="shared" si="3"/>
        <v>0.7853981634</v>
      </c>
      <c r="K12" s="3">
        <f t="shared" si="4"/>
        <v>72.72205217</v>
      </c>
      <c r="L12" s="3">
        <f t="shared" si="5"/>
        <v>4.71238898</v>
      </c>
      <c r="M12">
        <v>92.5925925925926</v>
      </c>
      <c r="N12">
        <v>89.20276208411802</v>
      </c>
      <c r="O12" s="3"/>
      <c r="P12" s="3">
        <v>4.71238898038469</v>
      </c>
      <c r="Q12">
        <v>89.20276208411802</v>
      </c>
    </row>
    <row r="13">
      <c r="A13" s="4" t="s">
        <v>21</v>
      </c>
      <c r="B13" s="4">
        <v>81.0</v>
      </c>
      <c r="C13" s="4">
        <v>33.0</v>
      </c>
      <c r="D13">
        <v>40.74074074074074</v>
      </c>
      <c r="E13">
        <v>0.1818181818181818</v>
      </c>
      <c r="F13">
        <v>0.005050505050505051</v>
      </c>
      <c r="G13">
        <f t="shared" si="1"/>
        <v>0.1868686869</v>
      </c>
      <c r="H13">
        <f t="shared" si="2"/>
        <v>92.38683128</v>
      </c>
      <c r="I13" s="3">
        <v>0.75</v>
      </c>
      <c r="J13" s="3">
        <f t="shared" si="3"/>
        <v>0.4417864669</v>
      </c>
      <c r="K13" s="3">
        <f t="shared" si="4"/>
        <v>17.99870791</v>
      </c>
      <c r="L13" s="3">
        <f t="shared" si="5"/>
        <v>21.20575041</v>
      </c>
      <c r="M13">
        <v>40.74074074074074</v>
      </c>
      <c r="N13">
        <v>92.38683127572016</v>
      </c>
      <c r="O13" s="3"/>
      <c r="P13" s="3">
        <v>21.205750411731103</v>
      </c>
      <c r="Q13">
        <v>92.38683127572016</v>
      </c>
    </row>
    <row r="14">
      <c r="A14" s="4" t="s">
        <v>23</v>
      </c>
      <c r="B14" s="4">
        <v>81.0</v>
      </c>
      <c r="C14" s="4">
        <v>37.0</v>
      </c>
      <c r="D14">
        <v>45.67901234567901</v>
      </c>
      <c r="E14">
        <v>0.3738738738738739</v>
      </c>
      <c r="F14">
        <v>0.029279279279279282</v>
      </c>
      <c r="G14">
        <f t="shared" si="1"/>
        <v>0.4031531532</v>
      </c>
      <c r="H14">
        <f t="shared" si="2"/>
        <v>81.58436214</v>
      </c>
      <c r="I14" s="3">
        <v>0.75</v>
      </c>
      <c r="J14" s="3">
        <f t="shared" si="3"/>
        <v>0.4417864669</v>
      </c>
      <c r="K14" s="3">
        <f t="shared" si="4"/>
        <v>20.18036948</v>
      </c>
      <c r="L14" s="3">
        <f t="shared" si="5"/>
        <v>19.43860454</v>
      </c>
      <c r="M14">
        <v>45.67901234567901</v>
      </c>
      <c r="N14">
        <v>81.58436213991769</v>
      </c>
      <c r="O14" s="3"/>
      <c r="P14" s="3">
        <v>19.438604544086846</v>
      </c>
      <c r="Q14">
        <v>81.58436213991769</v>
      </c>
    </row>
    <row r="15">
      <c r="A15" s="4" t="s">
        <v>25</v>
      </c>
      <c r="B15" s="4">
        <v>81.0</v>
      </c>
      <c r="C15" s="4">
        <v>41.0</v>
      </c>
      <c r="D15">
        <v>50.617283950617285</v>
      </c>
      <c r="E15">
        <v>0.4729226953286483</v>
      </c>
      <c r="F15">
        <v>0.0</v>
      </c>
      <c r="G15">
        <f t="shared" si="1"/>
        <v>0.4729226953</v>
      </c>
      <c r="H15">
        <f t="shared" si="2"/>
        <v>76.06193764</v>
      </c>
      <c r="I15" s="3">
        <v>0.75</v>
      </c>
      <c r="J15" s="3">
        <f t="shared" si="3"/>
        <v>0.4417864669</v>
      </c>
      <c r="K15" s="3">
        <f t="shared" si="4"/>
        <v>22.36203104</v>
      </c>
      <c r="L15" s="3">
        <f t="shared" si="5"/>
        <v>17.67145868</v>
      </c>
      <c r="M15">
        <v>50.617283950617285</v>
      </c>
      <c r="N15">
        <v>76.06193764385854</v>
      </c>
      <c r="O15" s="3"/>
      <c r="P15" s="3">
        <v>17.671458676442587</v>
      </c>
      <c r="Q15">
        <v>76.06193764385854</v>
      </c>
    </row>
    <row r="16">
      <c r="A16" s="4" t="s">
        <v>27</v>
      </c>
      <c r="B16" s="4">
        <v>81.0</v>
      </c>
      <c r="C16" s="4">
        <v>49.0</v>
      </c>
      <c r="D16">
        <v>60.49382716049383</v>
      </c>
      <c r="E16">
        <v>0.5391156462585033</v>
      </c>
      <c r="F16">
        <v>0.013605442176870748</v>
      </c>
      <c r="G16">
        <f t="shared" si="1"/>
        <v>0.5527210884</v>
      </c>
      <c r="H16">
        <f t="shared" si="2"/>
        <v>66.56378601</v>
      </c>
      <c r="I16" s="3">
        <v>0.75</v>
      </c>
      <c r="J16" s="3">
        <f t="shared" si="3"/>
        <v>0.4417864669</v>
      </c>
      <c r="K16" s="3">
        <f t="shared" si="4"/>
        <v>26.72535417</v>
      </c>
      <c r="L16" s="3">
        <f t="shared" si="5"/>
        <v>14.13716694</v>
      </c>
      <c r="M16">
        <v>60.49382716049383</v>
      </c>
      <c r="N16">
        <v>66.56378600823047</v>
      </c>
      <c r="O16" s="3"/>
      <c r="P16" s="3">
        <v>14.137166941154069</v>
      </c>
      <c r="Q16">
        <v>66.56378600823047</v>
      </c>
    </row>
    <row r="17">
      <c r="A17" s="4" t="s">
        <v>29</v>
      </c>
      <c r="B17" s="4">
        <v>81.0</v>
      </c>
      <c r="C17" s="4">
        <v>59.0</v>
      </c>
      <c r="D17">
        <v>72.8395061728395</v>
      </c>
      <c r="E17">
        <v>0.36671802773497686</v>
      </c>
      <c r="F17">
        <v>0.0</v>
      </c>
      <c r="G17">
        <f t="shared" si="1"/>
        <v>0.3667180277</v>
      </c>
      <c r="H17">
        <f t="shared" si="2"/>
        <v>73.28843996</v>
      </c>
      <c r="I17" s="3">
        <v>0.75</v>
      </c>
      <c r="J17" s="3">
        <f t="shared" si="3"/>
        <v>0.4417864669</v>
      </c>
      <c r="K17" s="3">
        <f t="shared" si="4"/>
        <v>32.17950808</v>
      </c>
      <c r="L17" s="3">
        <f t="shared" si="5"/>
        <v>9.719302272</v>
      </c>
      <c r="M17">
        <v>72.8395061728395</v>
      </c>
      <c r="N17">
        <v>73.28843995510663</v>
      </c>
      <c r="O17" s="3"/>
      <c r="P17" s="3">
        <v>9.719302272043423</v>
      </c>
      <c r="Q17">
        <v>73.28843995510663</v>
      </c>
    </row>
    <row r="18">
      <c r="A18" s="4" t="s">
        <v>30</v>
      </c>
      <c r="B18" s="4">
        <v>81.0</v>
      </c>
      <c r="C18" s="4">
        <v>33.0</v>
      </c>
      <c r="D18">
        <v>40.74074074074074</v>
      </c>
      <c r="E18">
        <v>0.4116161616161616</v>
      </c>
      <c r="F18">
        <v>0.015151515151515152</v>
      </c>
      <c r="G18">
        <f t="shared" si="1"/>
        <v>0.4267676768</v>
      </c>
      <c r="H18">
        <f t="shared" si="2"/>
        <v>82.61316872</v>
      </c>
      <c r="I18" s="3">
        <v>0.5</v>
      </c>
      <c r="J18" s="3">
        <f t="shared" si="3"/>
        <v>0.1963495408</v>
      </c>
      <c r="K18" s="3">
        <f t="shared" si="4"/>
        <v>7.999425738</v>
      </c>
      <c r="L18" s="3">
        <f t="shared" si="5"/>
        <v>9.424777961</v>
      </c>
      <c r="M18">
        <v>40.74074074074074</v>
      </c>
      <c r="N18">
        <v>82.61316872427984</v>
      </c>
      <c r="O18" s="3"/>
      <c r="P18" s="3">
        <v>9.42477796076938</v>
      </c>
      <c r="Q18">
        <v>82.61316872427984</v>
      </c>
    </row>
    <row r="19">
      <c r="A19" s="4" t="s">
        <v>32</v>
      </c>
      <c r="B19" s="4">
        <v>81.0</v>
      </c>
      <c r="C19" s="4">
        <v>37.0</v>
      </c>
      <c r="D19">
        <v>45.67901234567901</v>
      </c>
      <c r="E19">
        <v>0.5267886737502282</v>
      </c>
      <c r="F19">
        <v>0.05630630630630631</v>
      </c>
      <c r="G19">
        <f t="shared" si="1"/>
        <v>0.5830949801</v>
      </c>
      <c r="H19">
        <f t="shared" si="2"/>
        <v>73.36479721</v>
      </c>
      <c r="I19" s="3">
        <v>0.5</v>
      </c>
      <c r="J19" s="3">
        <f t="shared" si="3"/>
        <v>0.1963495408</v>
      </c>
      <c r="K19" s="3">
        <f t="shared" si="4"/>
        <v>8.969053101</v>
      </c>
      <c r="L19" s="3">
        <f t="shared" si="5"/>
        <v>8.639379797</v>
      </c>
      <c r="M19">
        <v>45.67901234567901</v>
      </c>
      <c r="N19">
        <v>73.3647972072941</v>
      </c>
      <c r="O19" s="3"/>
      <c r="P19" s="3">
        <v>8.63937979737193</v>
      </c>
      <c r="Q19">
        <v>73.3647972072941</v>
      </c>
    </row>
    <row r="20">
      <c r="A20" s="4" t="s">
        <v>33</v>
      </c>
      <c r="B20" s="4">
        <v>81.0</v>
      </c>
      <c r="C20" s="4">
        <v>41.0</v>
      </c>
      <c r="D20">
        <v>50.617283950617285</v>
      </c>
      <c r="E20">
        <v>0.630666942262643</v>
      </c>
      <c r="F20">
        <v>0.06910569105691057</v>
      </c>
      <c r="G20">
        <f t="shared" si="1"/>
        <v>0.6997726333</v>
      </c>
      <c r="H20">
        <f t="shared" si="2"/>
        <v>64.57940992</v>
      </c>
      <c r="I20" s="3">
        <v>0.5</v>
      </c>
      <c r="J20" s="3">
        <f t="shared" si="3"/>
        <v>0.1963495408</v>
      </c>
      <c r="K20" s="3">
        <f t="shared" si="4"/>
        <v>9.938680463</v>
      </c>
      <c r="L20" s="3">
        <f t="shared" si="5"/>
        <v>7.853981634</v>
      </c>
      <c r="M20">
        <v>50.617283950617285</v>
      </c>
      <c r="N20">
        <v>64.57940991839297</v>
      </c>
      <c r="O20" s="3"/>
      <c r="P20" s="3">
        <v>7.853981633974483</v>
      </c>
      <c r="Q20">
        <v>64.57940991839297</v>
      </c>
    </row>
    <row r="21">
      <c r="A21" s="4" t="s">
        <v>34</v>
      </c>
      <c r="B21" s="4">
        <v>81.0</v>
      </c>
      <c r="C21" s="4">
        <v>49.0</v>
      </c>
      <c r="D21">
        <v>60.49382716049383</v>
      </c>
      <c r="E21">
        <v>0.39938995629068264</v>
      </c>
      <c r="F21">
        <v>0.07421150278293134</v>
      </c>
      <c r="G21">
        <f t="shared" si="1"/>
        <v>0.4736014591</v>
      </c>
      <c r="H21">
        <f t="shared" si="2"/>
        <v>71.35003519</v>
      </c>
      <c r="I21" s="3">
        <v>0.5</v>
      </c>
      <c r="J21" s="3">
        <f t="shared" si="3"/>
        <v>0.1963495408</v>
      </c>
      <c r="K21" s="3">
        <f t="shared" si="4"/>
        <v>11.87793519</v>
      </c>
      <c r="L21" s="3">
        <f t="shared" si="5"/>
        <v>6.283185307</v>
      </c>
      <c r="M21">
        <v>60.49382716049383</v>
      </c>
      <c r="N21">
        <v>71.3500351918431</v>
      </c>
      <c r="O21" s="3"/>
      <c r="P21" s="3">
        <v>6.283185307179586</v>
      </c>
      <c r="Q21">
        <v>71.3500351918431</v>
      </c>
    </row>
    <row r="22">
      <c r="A22" s="4" t="s">
        <v>35</v>
      </c>
      <c r="B22" s="4">
        <v>81.0</v>
      </c>
      <c r="C22" s="4">
        <v>59.0</v>
      </c>
      <c r="D22">
        <v>72.8395061728395</v>
      </c>
      <c r="E22">
        <v>0.3143297380585516</v>
      </c>
      <c r="F22">
        <v>0.0061633281972265025</v>
      </c>
      <c r="G22">
        <f t="shared" si="1"/>
        <v>0.3204930663</v>
      </c>
      <c r="H22">
        <f t="shared" si="2"/>
        <v>76.65544332</v>
      </c>
      <c r="I22" s="3">
        <v>0.5</v>
      </c>
      <c r="J22" s="3">
        <f t="shared" si="3"/>
        <v>0.1963495408</v>
      </c>
      <c r="K22" s="3">
        <f t="shared" si="4"/>
        <v>14.30200359</v>
      </c>
      <c r="L22" s="3">
        <f t="shared" si="5"/>
        <v>4.319689899</v>
      </c>
      <c r="M22">
        <v>72.8395061728395</v>
      </c>
      <c r="N22">
        <v>76.65544332210999</v>
      </c>
      <c r="O22" s="3"/>
      <c r="P22" s="3">
        <v>4.319689898685965</v>
      </c>
      <c r="Q22">
        <v>76.65544332210999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95.14"/>
  </cols>
  <sheetData>
    <row r="1">
      <c r="A1" s="1" t="s">
        <v>4</v>
      </c>
      <c r="B1" s="1" t="s">
        <v>157</v>
      </c>
      <c r="C1" s="1" t="s">
        <v>158</v>
      </c>
      <c r="D1" s="1" t="s">
        <v>74</v>
      </c>
      <c r="E1" s="1" t="s">
        <v>159</v>
      </c>
      <c r="F1" s="1" t="s">
        <v>160</v>
      </c>
      <c r="G1" s="1" t="s">
        <v>161</v>
      </c>
      <c r="H1" s="1" t="s">
        <v>71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>
        <v>1.0</v>
      </c>
      <c r="C2" s="3">
        <v>100.0</v>
      </c>
      <c r="D2" s="3" t="s">
        <v>162</v>
      </c>
      <c r="F2" s="3" t="s">
        <v>43</v>
      </c>
      <c r="G2" s="5">
        <f t="shared" ref="G2:G22" si="1">(LEN(D2)-LEN(SUBSTITUTE(D2, ",", ""))+1)</f>
        <v>36</v>
      </c>
      <c r="H2">
        <f t="shared" ref="H2:H22" si="2">G2/(C2)*100</f>
        <v>36</v>
      </c>
    </row>
    <row r="3">
      <c r="A3" s="3" t="s">
        <v>15</v>
      </c>
      <c r="B3" s="3">
        <v>1.0</v>
      </c>
      <c r="C3" s="3">
        <v>100.0</v>
      </c>
      <c r="D3" s="3" t="s">
        <v>163</v>
      </c>
      <c r="F3" s="3" t="s">
        <v>164</v>
      </c>
      <c r="G3" s="5">
        <f t="shared" si="1"/>
        <v>4</v>
      </c>
      <c r="H3">
        <f t="shared" si="2"/>
        <v>4</v>
      </c>
    </row>
    <row r="4">
      <c r="A4" s="3" t="s">
        <v>17</v>
      </c>
      <c r="B4" s="3">
        <v>1.0</v>
      </c>
      <c r="C4" s="3">
        <v>100.0</v>
      </c>
      <c r="D4" s="3" t="s">
        <v>165</v>
      </c>
      <c r="F4" s="3" t="s">
        <v>166</v>
      </c>
      <c r="G4" s="5">
        <f t="shared" si="1"/>
        <v>12</v>
      </c>
      <c r="H4">
        <f t="shared" si="2"/>
        <v>12</v>
      </c>
    </row>
    <row r="5">
      <c r="A5" s="3" t="s">
        <v>19</v>
      </c>
      <c r="B5" s="3">
        <v>1.0</v>
      </c>
      <c r="C5" s="3">
        <v>100.0</v>
      </c>
      <c r="D5" s="3" t="s">
        <v>167</v>
      </c>
      <c r="F5" s="3" t="s">
        <v>168</v>
      </c>
      <c r="G5" s="5">
        <f t="shared" si="1"/>
        <v>12</v>
      </c>
      <c r="H5">
        <f t="shared" si="2"/>
        <v>12</v>
      </c>
    </row>
    <row r="6">
      <c r="A6" s="3" t="s">
        <v>39</v>
      </c>
      <c r="B6" s="3">
        <v>1.0</v>
      </c>
      <c r="C6" s="3">
        <v>81.0</v>
      </c>
      <c r="D6" s="3" t="s">
        <v>169</v>
      </c>
      <c r="F6" s="3" t="s">
        <v>43</v>
      </c>
      <c r="G6" s="5">
        <f t="shared" si="1"/>
        <v>33</v>
      </c>
      <c r="H6">
        <f t="shared" si="2"/>
        <v>40.74074074</v>
      </c>
    </row>
    <row r="7">
      <c r="A7" s="3" t="s">
        <v>41</v>
      </c>
      <c r="B7" s="3">
        <v>1.0</v>
      </c>
      <c r="C7" s="3">
        <v>81.0</v>
      </c>
      <c r="D7" s="3" t="s">
        <v>170</v>
      </c>
      <c r="F7" s="3" t="s">
        <v>171</v>
      </c>
      <c r="G7" s="5">
        <f t="shared" si="1"/>
        <v>37</v>
      </c>
      <c r="H7">
        <f t="shared" si="2"/>
        <v>45.67901235</v>
      </c>
    </row>
    <row r="8">
      <c r="A8" s="3" t="s">
        <v>43</v>
      </c>
      <c r="B8" s="3">
        <v>1.0</v>
      </c>
      <c r="C8" s="3">
        <v>81.0</v>
      </c>
      <c r="D8" s="3" t="s">
        <v>172</v>
      </c>
      <c r="F8" s="3" t="s">
        <v>173</v>
      </c>
      <c r="G8" s="5">
        <f t="shared" si="1"/>
        <v>41</v>
      </c>
      <c r="H8">
        <f t="shared" si="2"/>
        <v>50.61728395</v>
      </c>
    </row>
    <row r="9">
      <c r="A9" s="3" t="s">
        <v>45</v>
      </c>
      <c r="B9" s="3">
        <v>1.0</v>
      </c>
      <c r="C9" s="3">
        <v>81.0</v>
      </c>
      <c r="D9" s="3" t="s">
        <v>174</v>
      </c>
      <c r="F9" s="3" t="s">
        <v>175</v>
      </c>
      <c r="G9" s="5">
        <f t="shared" si="1"/>
        <v>49</v>
      </c>
      <c r="H9">
        <f t="shared" si="2"/>
        <v>60.49382716</v>
      </c>
    </row>
    <row r="10">
      <c r="A10" s="3" t="s">
        <v>47</v>
      </c>
      <c r="B10" s="3">
        <v>1.0</v>
      </c>
      <c r="C10" s="3">
        <v>81.0</v>
      </c>
      <c r="D10" s="3" t="s">
        <v>176</v>
      </c>
      <c r="F10" s="3" t="s">
        <v>177</v>
      </c>
      <c r="G10" s="5">
        <f t="shared" si="1"/>
        <v>59</v>
      </c>
      <c r="H10">
        <f t="shared" si="2"/>
        <v>72.83950617</v>
      </c>
    </row>
    <row r="11">
      <c r="A11" s="3" t="s">
        <v>48</v>
      </c>
      <c r="B11" s="3">
        <v>1.0</v>
      </c>
      <c r="C11" s="3">
        <v>81.0</v>
      </c>
      <c r="D11" s="3" t="s">
        <v>178</v>
      </c>
      <c r="F11" s="3" t="s">
        <v>179</v>
      </c>
      <c r="G11" s="5">
        <f t="shared" si="1"/>
        <v>8</v>
      </c>
      <c r="H11">
        <f t="shared" si="2"/>
        <v>9.87654321</v>
      </c>
    </row>
    <row r="12">
      <c r="A12" s="3" t="s">
        <v>50</v>
      </c>
      <c r="B12" s="3">
        <v>1.0</v>
      </c>
      <c r="C12" s="3">
        <v>81.0</v>
      </c>
      <c r="D12" s="3" t="s">
        <v>180</v>
      </c>
      <c r="F12" s="3" t="s">
        <v>181</v>
      </c>
      <c r="G12" s="5">
        <f t="shared" si="1"/>
        <v>75</v>
      </c>
      <c r="H12">
        <f t="shared" si="2"/>
        <v>92.59259259</v>
      </c>
    </row>
    <row r="13">
      <c r="A13" s="3" t="s">
        <v>21</v>
      </c>
      <c r="B13" s="3">
        <v>0.75</v>
      </c>
      <c r="C13" s="3">
        <v>81.0</v>
      </c>
      <c r="D13" s="3" t="s">
        <v>169</v>
      </c>
      <c r="F13" s="3" t="s">
        <v>41</v>
      </c>
      <c r="G13" s="5">
        <f t="shared" si="1"/>
        <v>33</v>
      </c>
      <c r="H13">
        <f t="shared" si="2"/>
        <v>40.74074074</v>
      </c>
    </row>
    <row r="14">
      <c r="A14" s="3" t="s">
        <v>23</v>
      </c>
      <c r="B14" s="3">
        <v>0.75</v>
      </c>
      <c r="C14" s="3">
        <v>81.0</v>
      </c>
      <c r="D14" s="3" t="s">
        <v>170</v>
      </c>
      <c r="F14" s="3" t="s">
        <v>182</v>
      </c>
      <c r="G14" s="5">
        <f t="shared" si="1"/>
        <v>37</v>
      </c>
      <c r="H14">
        <f t="shared" si="2"/>
        <v>45.67901235</v>
      </c>
    </row>
    <row r="15">
      <c r="A15" s="3" t="s">
        <v>25</v>
      </c>
      <c r="B15" s="3">
        <v>0.75</v>
      </c>
      <c r="C15" s="3">
        <v>81.0</v>
      </c>
      <c r="D15" s="3" t="s">
        <v>172</v>
      </c>
      <c r="F15" s="3" t="s">
        <v>183</v>
      </c>
      <c r="G15" s="5">
        <f t="shared" si="1"/>
        <v>41</v>
      </c>
      <c r="H15">
        <f t="shared" si="2"/>
        <v>50.61728395</v>
      </c>
    </row>
    <row r="16">
      <c r="A16" s="3" t="s">
        <v>27</v>
      </c>
      <c r="B16" s="3">
        <v>0.75</v>
      </c>
      <c r="C16" s="3">
        <v>81.0</v>
      </c>
      <c r="D16" s="3" t="s">
        <v>174</v>
      </c>
      <c r="F16" s="3" t="s">
        <v>184</v>
      </c>
      <c r="G16" s="5">
        <f t="shared" si="1"/>
        <v>49</v>
      </c>
      <c r="H16">
        <f t="shared" si="2"/>
        <v>60.49382716</v>
      </c>
    </row>
    <row r="17">
      <c r="A17" s="3" t="s">
        <v>29</v>
      </c>
      <c r="B17" s="3">
        <v>0.75</v>
      </c>
      <c r="C17" s="3">
        <v>81.0</v>
      </c>
      <c r="D17" s="3" t="s">
        <v>176</v>
      </c>
      <c r="F17" s="3" t="s">
        <v>185</v>
      </c>
      <c r="G17" s="5">
        <f t="shared" si="1"/>
        <v>59</v>
      </c>
      <c r="H17">
        <f t="shared" si="2"/>
        <v>72.83950617</v>
      </c>
    </row>
    <row r="18">
      <c r="A18" s="3" t="s">
        <v>30</v>
      </c>
      <c r="B18" s="3">
        <v>0.5</v>
      </c>
      <c r="C18" s="3">
        <v>81.0</v>
      </c>
      <c r="D18" s="3" t="s">
        <v>169</v>
      </c>
      <c r="F18" s="3" t="s">
        <v>41</v>
      </c>
      <c r="G18" s="5">
        <f t="shared" si="1"/>
        <v>33</v>
      </c>
      <c r="H18">
        <f t="shared" si="2"/>
        <v>40.74074074</v>
      </c>
    </row>
    <row r="19">
      <c r="A19" s="3" t="s">
        <v>32</v>
      </c>
      <c r="B19" s="3">
        <v>0.5</v>
      </c>
      <c r="C19" s="3">
        <v>81.0</v>
      </c>
      <c r="D19" s="3" t="s">
        <v>170</v>
      </c>
      <c r="F19" s="3" t="s">
        <v>182</v>
      </c>
      <c r="G19" s="5">
        <f t="shared" si="1"/>
        <v>37</v>
      </c>
      <c r="H19">
        <f t="shared" si="2"/>
        <v>45.67901235</v>
      </c>
    </row>
    <row r="20">
      <c r="A20" s="3" t="s">
        <v>33</v>
      </c>
      <c r="B20" s="3">
        <v>0.5</v>
      </c>
      <c r="C20" s="3">
        <v>81.0</v>
      </c>
      <c r="D20" s="3" t="s">
        <v>172</v>
      </c>
      <c r="F20" s="3" t="s">
        <v>183</v>
      </c>
      <c r="G20" s="5">
        <f t="shared" si="1"/>
        <v>41</v>
      </c>
      <c r="H20">
        <f t="shared" si="2"/>
        <v>50.61728395</v>
      </c>
    </row>
    <row r="21">
      <c r="A21" s="3" t="s">
        <v>34</v>
      </c>
      <c r="B21" s="3">
        <v>0.5</v>
      </c>
      <c r="C21" s="3">
        <v>81.0</v>
      </c>
      <c r="D21" s="3" t="s">
        <v>174</v>
      </c>
      <c r="F21" s="3" t="s">
        <v>184</v>
      </c>
      <c r="G21" s="5">
        <f t="shared" si="1"/>
        <v>49</v>
      </c>
      <c r="H21">
        <f t="shared" si="2"/>
        <v>60.49382716</v>
      </c>
    </row>
    <row r="22">
      <c r="A22" s="3" t="s">
        <v>35</v>
      </c>
      <c r="B22" s="3">
        <v>0.5</v>
      </c>
      <c r="C22" s="3">
        <v>81.0</v>
      </c>
      <c r="D22" s="3" t="s">
        <v>176</v>
      </c>
      <c r="F22" s="3" t="s">
        <v>185</v>
      </c>
      <c r="G22" s="5">
        <f t="shared" si="1"/>
        <v>59</v>
      </c>
      <c r="H22">
        <f t="shared" si="2"/>
        <v>72.83950617</v>
      </c>
    </row>
    <row r="23">
      <c r="A23" s="3"/>
    </row>
    <row r="28">
      <c r="F28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3.57"/>
  </cols>
  <sheetData>
    <row r="2">
      <c r="F2" s="3" t="s">
        <v>13</v>
      </c>
      <c r="T2" s="3" t="s">
        <v>15</v>
      </c>
    </row>
    <row r="3">
      <c r="B3" s="6">
        <v>11.0</v>
      </c>
      <c r="C3" s="7">
        <v>11.0</v>
      </c>
      <c r="D3" s="7">
        <v>11.0</v>
      </c>
      <c r="E3" s="7">
        <v>11.0</v>
      </c>
      <c r="F3" s="7">
        <v>11.0</v>
      </c>
      <c r="G3" s="7">
        <v>11.0</v>
      </c>
      <c r="H3" s="7">
        <v>11.0</v>
      </c>
      <c r="I3" s="7">
        <v>11.0</v>
      </c>
      <c r="J3" s="7">
        <v>11.0</v>
      </c>
      <c r="K3" s="8">
        <v>11.0</v>
      </c>
      <c r="P3" s="6">
        <v>11.0</v>
      </c>
      <c r="Q3" s="7"/>
      <c r="R3" s="7"/>
      <c r="S3" s="7"/>
      <c r="T3" s="7"/>
      <c r="U3" s="9"/>
      <c r="V3" s="9"/>
      <c r="W3" s="9"/>
      <c r="X3" s="9"/>
      <c r="Y3" s="8">
        <v>11.0</v>
      </c>
    </row>
    <row r="4">
      <c r="B4" s="10">
        <v>11.0</v>
      </c>
      <c r="C4" s="3">
        <v>1.0</v>
      </c>
      <c r="D4" s="3"/>
      <c r="J4" s="3">
        <v>1.0</v>
      </c>
      <c r="K4" s="11">
        <v>11.0</v>
      </c>
      <c r="P4" s="12"/>
      <c r="Y4" s="13"/>
    </row>
    <row r="5">
      <c r="B5" s="10">
        <v>11.0</v>
      </c>
      <c r="C5" s="3"/>
      <c r="K5" s="11">
        <v>11.0</v>
      </c>
      <c r="P5" s="12"/>
      <c r="Y5" s="13"/>
    </row>
    <row r="6">
      <c r="B6" s="10">
        <v>11.0</v>
      </c>
      <c r="C6" s="3"/>
      <c r="F6" s="3"/>
      <c r="K6" s="11">
        <v>11.0</v>
      </c>
      <c r="P6" s="12"/>
      <c r="Y6" s="13"/>
    </row>
    <row r="7">
      <c r="B7" s="10">
        <v>11.0</v>
      </c>
      <c r="F7" s="3"/>
      <c r="K7" s="11">
        <v>11.0</v>
      </c>
      <c r="P7" s="12"/>
      <c r="Y7" s="13"/>
    </row>
    <row r="8">
      <c r="B8" s="10">
        <v>11.0</v>
      </c>
      <c r="K8" s="11">
        <v>11.0</v>
      </c>
      <c r="P8" s="12"/>
      <c r="R8" s="3"/>
      <c r="S8" s="3"/>
      <c r="T8" s="3"/>
      <c r="U8" s="3"/>
      <c r="Y8" s="13"/>
    </row>
    <row r="9">
      <c r="B9" s="10">
        <v>11.0</v>
      </c>
      <c r="K9" s="11">
        <v>11.0</v>
      </c>
      <c r="P9" s="12"/>
      <c r="Y9" s="13"/>
    </row>
    <row r="10">
      <c r="B10" s="10">
        <v>11.0</v>
      </c>
      <c r="K10" s="11">
        <v>11.0</v>
      </c>
      <c r="P10" s="12"/>
      <c r="Y10" s="13"/>
    </row>
    <row r="11">
      <c r="B11" s="10">
        <v>11.0</v>
      </c>
      <c r="C11" s="3">
        <v>1.0</v>
      </c>
      <c r="J11" s="3">
        <v>1.0</v>
      </c>
      <c r="K11" s="11">
        <v>11.0</v>
      </c>
      <c r="P11" s="12"/>
      <c r="Y11" s="13"/>
    </row>
    <row r="12">
      <c r="B12" s="14">
        <v>11.0</v>
      </c>
      <c r="C12" s="15">
        <v>11.0</v>
      </c>
      <c r="D12" s="15">
        <v>11.0</v>
      </c>
      <c r="E12" s="15">
        <v>11.0</v>
      </c>
      <c r="F12" s="15">
        <v>11.0</v>
      </c>
      <c r="G12" s="15">
        <v>11.0</v>
      </c>
      <c r="H12" s="15">
        <v>11.0</v>
      </c>
      <c r="I12" s="15">
        <v>11.0</v>
      </c>
      <c r="J12" s="15">
        <v>11.0</v>
      </c>
      <c r="K12" s="16">
        <v>11.0</v>
      </c>
      <c r="P12" s="14">
        <v>11.0</v>
      </c>
      <c r="Q12" s="15"/>
      <c r="R12" s="15"/>
      <c r="S12" s="17"/>
      <c r="T12" s="17"/>
      <c r="U12" s="17"/>
      <c r="V12" s="17"/>
      <c r="W12" s="17"/>
      <c r="X12" s="17"/>
      <c r="Y12" s="16">
        <v>11.0</v>
      </c>
    </row>
    <row r="15">
      <c r="F15" s="3" t="s">
        <v>17</v>
      </c>
      <c r="T15" s="3" t="s">
        <v>19</v>
      </c>
    </row>
    <row r="16">
      <c r="B16" s="6">
        <v>12.0</v>
      </c>
      <c r="C16" s="7">
        <v>2.0</v>
      </c>
      <c r="D16" s="7">
        <v>5.0</v>
      </c>
      <c r="E16" s="7">
        <v>8.0</v>
      </c>
      <c r="F16" s="7">
        <v>5.0</v>
      </c>
      <c r="G16" s="7">
        <v>6.0</v>
      </c>
      <c r="H16" s="7">
        <v>9.0</v>
      </c>
      <c r="I16" s="7">
        <v>3.0</v>
      </c>
      <c r="J16" s="7">
        <v>3.0</v>
      </c>
      <c r="K16" s="8">
        <v>12.0</v>
      </c>
      <c r="P16" s="6">
        <v>7.0</v>
      </c>
      <c r="Q16" s="7">
        <v>1.0</v>
      </c>
      <c r="R16" s="7">
        <v>1.0</v>
      </c>
      <c r="S16" s="7">
        <v>3.0</v>
      </c>
      <c r="T16" s="7">
        <v>7.0</v>
      </c>
      <c r="U16" s="7">
        <v>6.0</v>
      </c>
      <c r="V16" s="7">
        <v>3.0</v>
      </c>
      <c r="W16" s="7">
        <v>1.0</v>
      </c>
      <c r="X16" s="7">
        <v>1.0</v>
      </c>
      <c r="Y16" s="8">
        <v>7.0</v>
      </c>
    </row>
    <row r="17">
      <c r="B17" s="10">
        <v>4.0</v>
      </c>
      <c r="C17" s="3">
        <v>2.0</v>
      </c>
      <c r="D17" s="3">
        <v>1.0</v>
      </c>
      <c r="F17" s="3">
        <v>1.0</v>
      </c>
      <c r="G17" s="3">
        <v>1.0</v>
      </c>
      <c r="I17" s="3">
        <v>1.0</v>
      </c>
      <c r="J17" s="3">
        <v>2.0</v>
      </c>
      <c r="K17" s="11">
        <v>2.0</v>
      </c>
      <c r="P17" s="10">
        <v>2.0</v>
      </c>
      <c r="Y17" s="11">
        <v>1.0</v>
      </c>
    </row>
    <row r="18">
      <c r="B18" s="10">
        <v>2.0</v>
      </c>
      <c r="C18" s="3">
        <v>1.0</v>
      </c>
      <c r="J18" s="3">
        <v>1.0</v>
      </c>
      <c r="K18" s="11">
        <v>4.0</v>
      </c>
      <c r="P18" s="10">
        <v>1.0</v>
      </c>
      <c r="Y18" s="11">
        <v>2.0</v>
      </c>
    </row>
    <row r="19">
      <c r="B19" s="10">
        <v>9.0</v>
      </c>
      <c r="K19" s="11">
        <v>9.0</v>
      </c>
      <c r="P19" s="10">
        <v>2.0</v>
      </c>
      <c r="Y19" s="11">
        <v>2.0</v>
      </c>
    </row>
    <row r="20">
      <c r="B20" s="10">
        <v>7.0</v>
      </c>
      <c r="C20" s="3">
        <v>2.0</v>
      </c>
      <c r="J20" s="3">
        <v>2.0</v>
      </c>
      <c r="K20" s="11">
        <v>6.0</v>
      </c>
      <c r="P20" s="10">
        <v>7.0</v>
      </c>
      <c r="Y20" s="11">
        <v>6.0</v>
      </c>
    </row>
    <row r="21">
      <c r="B21" s="10">
        <v>6.0</v>
      </c>
      <c r="C21" s="3">
        <v>2.0</v>
      </c>
      <c r="J21" s="3">
        <v>2.0</v>
      </c>
      <c r="K21" s="11">
        <v>7.0</v>
      </c>
      <c r="P21" s="10">
        <v>7.0</v>
      </c>
      <c r="Y21" s="11">
        <v>8.0</v>
      </c>
    </row>
    <row r="22">
      <c r="B22" s="10">
        <v>8.0</v>
      </c>
      <c r="K22" s="11">
        <v>9.0</v>
      </c>
      <c r="P22" s="10">
        <v>2.0</v>
      </c>
      <c r="Y22" s="11">
        <v>2.0</v>
      </c>
    </row>
    <row r="23">
      <c r="B23" s="10">
        <v>5.0</v>
      </c>
      <c r="C23" s="3">
        <v>1.0</v>
      </c>
      <c r="J23" s="3">
        <v>1.0</v>
      </c>
      <c r="K23" s="11">
        <v>3.0</v>
      </c>
      <c r="P23" s="10">
        <v>1.0</v>
      </c>
      <c r="Y23" s="11">
        <v>1.0</v>
      </c>
    </row>
    <row r="24">
      <c r="B24" s="10">
        <v>2.0</v>
      </c>
      <c r="C24" s="3">
        <v>2.0</v>
      </c>
      <c r="D24" s="3">
        <v>1.0</v>
      </c>
      <c r="F24" s="3">
        <v>2.0</v>
      </c>
      <c r="G24" s="3">
        <v>2.0</v>
      </c>
      <c r="I24" s="3">
        <v>1.0</v>
      </c>
      <c r="J24" s="3">
        <v>2.0</v>
      </c>
      <c r="K24" s="11">
        <v>3.0</v>
      </c>
      <c r="P24" s="10">
        <v>1.0</v>
      </c>
      <c r="Y24" s="11">
        <v>2.0</v>
      </c>
    </row>
    <row r="25">
      <c r="B25" s="14">
        <v>12.0</v>
      </c>
      <c r="C25" s="15">
        <v>4.0</v>
      </c>
      <c r="D25" s="15">
        <v>4.0</v>
      </c>
      <c r="E25" s="15">
        <v>9.0</v>
      </c>
      <c r="F25" s="15">
        <v>7.0</v>
      </c>
      <c r="G25" s="15">
        <v>7.0</v>
      </c>
      <c r="H25" s="15">
        <v>8.0</v>
      </c>
      <c r="I25" s="15">
        <v>5.0</v>
      </c>
      <c r="J25" s="15">
        <v>3.0</v>
      </c>
      <c r="K25" s="16">
        <v>12.0</v>
      </c>
      <c r="P25" s="14">
        <v>8.0</v>
      </c>
      <c r="Q25" s="15">
        <v>1.0</v>
      </c>
      <c r="R25" s="15">
        <v>1.0</v>
      </c>
      <c r="S25" s="15">
        <v>2.0</v>
      </c>
      <c r="T25" s="15">
        <v>8.0</v>
      </c>
      <c r="U25" s="15">
        <v>6.0</v>
      </c>
      <c r="V25" s="15">
        <v>2.0</v>
      </c>
      <c r="W25" s="15">
        <v>2.0</v>
      </c>
      <c r="X25" s="15">
        <v>1.0</v>
      </c>
      <c r="Y25" s="16">
        <v>6.0</v>
      </c>
    </row>
  </sheetData>
  <conditionalFormatting sqref="B3:K12">
    <cfRule type="colorScale" priority="1">
      <colorScale>
        <cfvo type="min"/>
        <cfvo type="max"/>
        <color rgb="FFFFFFFF"/>
        <color rgb="FFE67C73"/>
      </colorScale>
    </cfRule>
  </conditionalFormatting>
  <conditionalFormatting sqref="P3:Y12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6:K25">
    <cfRule type="colorScale" priority="3">
      <colorScale>
        <cfvo type="min"/>
        <cfvo type="max"/>
        <color rgb="FFFFFFFF"/>
        <color rgb="FFE67C73"/>
      </colorScale>
    </cfRule>
  </conditionalFormatting>
  <conditionalFormatting sqref="P16:Y25">
    <cfRule type="colorScale" priority="4">
      <colorScale>
        <cfvo type="min"/>
        <cfvo type="max"/>
        <color rgb="FFFFFFFF"/>
        <color rgb="FFE67C73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4" width="3.71"/>
  </cols>
  <sheetData>
    <row r="2">
      <c r="F2" s="18" t="s">
        <v>39</v>
      </c>
      <c r="S2" s="18" t="s">
        <v>41</v>
      </c>
    </row>
    <row r="3">
      <c r="B3" s="3">
        <v>11.0</v>
      </c>
      <c r="C3" s="3">
        <v>11.0</v>
      </c>
      <c r="D3" s="3">
        <v>11.0</v>
      </c>
      <c r="E3" s="3">
        <v>11.0</v>
      </c>
      <c r="F3" s="3">
        <v>11.0</v>
      </c>
      <c r="G3" s="3">
        <v>11.0</v>
      </c>
      <c r="H3" s="3">
        <v>11.0</v>
      </c>
      <c r="I3" s="3">
        <v>11.0</v>
      </c>
      <c r="J3" s="3">
        <v>11.0</v>
      </c>
      <c r="O3" s="3">
        <v>10.0</v>
      </c>
      <c r="P3" s="3">
        <v>10.0</v>
      </c>
      <c r="Q3" s="3">
        <v>10.0</v>
      </c>
      <c r="R3" s="3">
        <v>10.0</v>
      </c>
      <c r="S3" s="3">
        <v>10.0</v>
      </c>
      <c r="T3" s="3">
        <v>10.0</v>
      </c>
      <c r="U3" s="3">
        <v>10.0</v>
      </c>
      <c r="V3" s="3">
        <v>10.0</v>
      </c>
      <c r="W3" s="3">
        <v>10.0</v>
      </c>
    </row>
    <row r="4">
      <c r="B4" s="3">
        <v>11.0</v>
      </c>
      <c r="C4" s="3">
        <v>1.0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v>1.0</v>
      </c>
      <c r="J4" s="3">
        <v>11.0</v>
      </c>
      <c r="O4" s="3">
        <v>10.0</v>
      </c>
      <c r="P4" s="3">
        <v>6.0</v>
      </c>
      <c r="Q4" s="3">
        <v>5.0</v>
      </c>
      <c r="R4" s="3">
        <v>4.0</v>
      </c>
      <c r="S4" s="3">
        <v>5.0</v>
      </c>
      <c r="T4" s="3">
        <v>3.0</v>
      </c>
      <c r="U4" s="3">
        <v>4.0</v>
      </c>
      <c r="V4" s="3">
        <v>4.0</v>
      </c>
      <c r="W4" s="3">
        <v>10.0</v>
      </c>
    </row>
    <row r="5">
      <c r="B5" s="3">
        <v>11.0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11.0</v>
      </c>
      <c r="O5" s="3">
        <v>10.0</v>
      </c>
      <c r="P5" s="3">
        <v>7.0</v>
      </c>
      <c r="Q5" s="3">
        <v>7.0</v>
      </c>
      <c r="R5" s="3">
        <v>4.0</v>
      </c>
      <c r="S5" s="3">
        <v>5.0</v>
      </c>
      <c r="T5" s="3">
        <v>3.0</v>
      </c>
      <c r="U5" s="3">
        <v>5.0</v>
      </c>
      <c r="V5" s="3">
        <v>5.0</v>
      </c>
      <c r="W5" s="3">
        <v>10.0</v>
      </c>
    </row>
    <row r="6">
      <c r="B6" s="3">
        <v>11.0</v>
      </c>
      <c r="C6" s="3">
        <v>1.0</v>
      </c>
      <c r="D6" s="3">
        <v>1.0</v>
      </c>
      <c r="E6" s="3">
        <v>2.0</v>
      </c>
      <c r="F6" s="3">
        <v>1.0</v>
      </c>
      <c r="G6" s="3">
        <v>2.0</v>
      </c>
      <c r="H6" s="3">
        <v>1.0</v>
      </c>
      <c r="I6" s="3">
        <v>1.0</v>
      </c>
      <c r="J6" s="3">
        <v>11.0</v>
      </c>
      <c r="O6" s="3">
        <v>10.0</v>
      </c>
      <c r="P6" s="3">
        <v>5.0</v>
      </c>
      <c r="Q6" s="3">
        <v>4.0</v>
      </c>
      <c r="R6" s="3">
        <v>4.0</v>
      </c>
      <c r="S6" s="3">
        <v>3.0</v>
      </c>
      <c r="T6" s="3">
        <v>2.0</v>
      </c>
      <c r="U6" s="3">
        <v>2.0</v>
      </c>
      <c r="V6" s="3">
        <v>3.0</v>
      </c>
      <c r="W6" s="3">
        <v>10.0</v>
      </c>
    </row>
    <row r="7">
      <c r="B7" s="3">
        <v>11.0</v>
      </c>
      <c r="C7" s="3">
        <v>1.0</v>
      </c>
      <c r="D7" s="3">
        <v>1.0</v>
      </c>
      <c r="E7" s="3">
        <v>1.0</v>
      </c>
      <c r="F7" s="3">
        <v>12.0</v>
      </c>
      <c r="G7" s="3">
        <v>1.0</v>
      </c>
      <c r="H7" s="3">
        <v>1.0</v>
      </c>
      <c r="I7" s="3">
        <v>1.0</v>
      </c>
      <c r="J7" s="3">
        <v>11.0</v>
      </c>
      <c r="O7" s="3">
        <v>10.0</v>
      </c>
      <c r="P7" s="3">
        <v>6.0</v>
      </c>
      <c r="Q7" s="3">
        <v>4.0</v>
      </c>
      <c r="R7" s="3">
        <v>4.0</v>
      </c>
      <c r="S7" s="3">
        <v>9.0</v>
      </c>
      <c r="T7" s="3">
        <v>2.0</v>
      </c>
      <c r="U7" s="3">
        <v>4.0</v>
      </c>
      <c r="V7" s="3">
        <v>4.0</v>
      </c>
      <c r="W7" s="3">
        <v>10.0</v>
      </c>
    </row>
    <row r="8">
      <c r="B8" s="3">
        <v>11.0</v>
      </c>
      <c r="C8" s="3">
        <v>1.0</v>
      </c>
      <c r="D8" s="3">
        <v>1.0</v>
      </c>
      <c r="E8" s="3">
        <v>2.0</v>
      </c>
      <c r="F8" s="3">
        <v>1.0</v>
      </c>
      <c r="G8" s="3">
        <v>2.0</v>
      </c>
      <c r="H8" s="3">
        <v>1.0</v>
      </c>
      <c r="I8" s="3">
        <v>1.0</v>
      </c>
      <c r="J8" s="3">
        <v>11.0</v>
      </c>
      <c r="O8" s="3">
        <v>10.0</v>
      </c>
      <c r="P8" s="3">
        <v>5.0</v>
      </c>
      <c r="Q8" s="3">
        <v>4.0</v>
      </c>
      <c r="R8" s="3">
        <v>3.0</v>
      </c>
      <c r="S8" s="3">
        <v>3.0</v>
      </c>
      <c r="T8" s="3">
        <v>1.0</v>
      </c>
      <c r="U8" s="3">
        <v>2.0</v>
      </c>
      <c r="V8" s="3">
        <v>3.0</v>
      </c>
      <c r="W8" s="3">
        <v>10.0</v>
      </c>
    </row>
    <row r="9">
      <c r="B9" s="3">
        <v>11.0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11.0</v>
      </c>
      <c r="O9" s="3">
        <v>10.0</v>
      </c>
      <c r="P9" s="3">
        <v>7.0</v>
      </c>
      <c r="Q9" s="3">
        <v>7.0</v>
      </c>
      <c r="R9" s="3">
        <v>5.0</v>
      </c>
      <c r="S9" s="3">
        <v>6.0</v>
      </c>
      <c r="T9" s="3">
        <v>4.0</v>
      </c>
      <c r="U9" s="3">
        <v>5.0</v>
      </c>
      <c r="V9" s="3">
        <v>5.0</v>
      </c>
      <c r="W9" s="3">
        <v>10.0</v>
      </c>
    </row>
    <row r="10">
      <c r="B10" s="3">
        <v>11.0</v>
      </c>
      <c r="C10" s="3">
        <v>1.0</v>
      </c>
      <c r="D10" s="3">
        <v>1.0</v>
      </c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>
        <v>11.0</v>
      </c>
      <c r="O10" s="3">
        <v>10.0</v>
      </c>
      <c r="P10" s="3">
        <v>5.0</v>
      </c>
      <c r="Q10" s="3">
        <v>5.0</v>
      </c>
      <c r="R10" s="3">
        <v>4.0</v>
      </c>
      <c r="S10" s="3">
        <v>4.0</v>
      </c>
      <c r="T10" s="3">
        <v>4.0</v>
      </c>
      <c r="U10" s="3">
        <v>5.0</v>
      </c>
      <c r="V10" s="3">
        <v>5.0</v>
      </c>
      <c r="W10" s="3">
        <v>10.0</v>
      </c>
    </row>
    <row r="11">
      <c r="B11" s="3">
        <v>11.0</v>
      </c>
      <c r="C11" s="3">
        <v>11.0</v>
      </c>
      <c r="D11" s="3">
        <v>11.0</v>
      </c>
      <c r="E11" s="3">
        <v>11.0</v>
      </c>
      <c r="F11" s="3">
        <v>11.0</v>
      </c>
      <c r="G11" s="3">
        <v>11.0</v>
      </c>
      <c r="H11" s="3">
        <v>11.0</v>
      </c>
      <c r="I11" s="3">
        <v>11.0</v>
      </c>
      <c r="J11" s="3">
        <v>11.0</v>
      </c>
      <c r="O11" s="3">
        <v>10.0</v>
      </c>
      <c r="P11" s="3">
        <v>10.0</v>
      </c>
      <c r="Q11" s="3">
        <v>10.0</v>
      </c>
      <c r="R11" s="3">
        <v>10.0</v>
      </c>
      <c r="S11" s="3">
        <v>10.0</v>
      </c>
      <c r="T11" s="3">
        <v>10.0</v>
      </c>
      <c r="U11" s="3">
        <v>10.0</v>
      </c>
      <c r="V11" s="3">
        <v>10.0</v>
      </c>
      <c r="W11" s="3">
        <v>10.0</v>
      </c>
    </row>
    <row r="14">
      <c r="F14" s="18" t="s">
        <v>43</v>
      </c>
      <c r="S14" s="18" t="s">
        <v>45</v>
      </c>
    </row>
    <row r="15">
      <c r="B15" s="3">
        <v>10.0</v>
      </c>
      <c r="C15" s="3">
        <v>9.0</v>
      </c>
      <c r="D15" s="3">
        <v>10.0</v>
      </c>
      <c r="E15" s="3">
        <v>9.0</v>
      </c>
      <c r="F15" s="3">
        <v>10.0</v>
      </c>
      <c r="G15" s="3">
        <v>9.0</v>
      </c>
      <c r="H15" s="3">
        <v>10.0</v>
      </c>
      <c r="I15" s="3">
        <v>9.0</v>
      </c>
      <c r="J15" s="3">
        <v>10.0</v>
      </c>
      <c r="O15" s="3">
        <v>11.0</v>
      </c>
      <c r="P15" s="3">
        <v>11.0</v>
      </c>
      <c r="Q15" s="3">
        <v>11.0</v>
      </c>
      <c r="R15" s="3">
        <v>11.0</v>
      </c>
      <c r="S15" s="3">
        <v>11.0</v>
      </c>
      <c r="T15" s="3">
        <v>11.0</v>
      </c>
      <c r="U15" s="3">
        <v>11.0</v>
      </c>
      <c r="V15" s="3">
        <v>11.0</v>
      </c>
      <c r="W15" s="3">
        <v>11.0</v>
      </c>
    </row>
    <row r="16">
      <c r="B16" s="3">
        <v>10.0</v>
      </c>
      <c r="C16" s="3">
        <v>4.0</v>
      </c>
      <c r="D16" s="3">
        <v>5.0</v>
      </c>
      <c r="E16" s="3">
        <v>4.0</v>
      </c>
      <c r="F16" s="3">
        <v>5.0</v>
      </c>
      <c r="G16" s="3">
        <v>4.0</v>
      </c>
      <c r="H16" s="3">
        <v>5.0</v>
      </c>
      <c r="I16" s="3">
        <v>4.0</v>
      </c>
      <c r="J16" s="3">
        <v>9.0</v>
      </c>
      <c r="O16" s="3">
        <v>11.0</v>
      </c>
      <c r="P16" s="3">
        <v>9.0</v>
      </c>
      <c r="Q16" s="3">
        <v>8.0</v>
      </c>
      <c r="R16" s="3">
        <v>9.0</v>
      </c>
      <c r="S16" s="3">
        <v>9.0</v>
      </c>
      <c r="T16" s="3">
        <v>9.0</v>
      </c>
      <c r="U16" s="3">
        <v>8.0</v>
      </c>
      <c r="V16" s="3">
        <v>9.0</v>
      </c>
      <c r="W16" s="3">
        <v>11.0</v>
      </c>
    </row>
    <row r="17">
      <c r="B17" s="3">
        <v>11.0</v>
      </c>
      <c r="C17" s="3">
        <v>6.0</v>
      </c>
      <c r="D17" s="3">
        <v>10.0</v>
      </c>
      <c r="E17" s="3">
        <v>6.0</v>
      </c>
      <c r="F17" s="3">
        <v>10.0</v>
      </c>
      <c r="G17" s="3">
        <v>6.0</v>
      </c>
      <c r="H17" s="3">
        <v>10.0</v>
      </c>
      <c r="I17" s="3">
        <v>6.0</v>
      </c>
      <c r="J17" s="3">
        <v>10.0</v>
      </c>
      <c r="O17" s="3">
        <v>11.0</v>
      </c>
      <c r="P17" s="3">
        <v>8.0</v>
      </c>
      <c r="Q17" s="3">
        <v>9.0</v>
      </c>
      <c r="R17" s="3">
        <v>7.0</v>
      </c>
      <c r="S17" s="3">
        <v>10.0</v>
      </c>
      <c r="T17" s="3">
        <v>7.0</v>
      </c>
      <c r="U17" s="3">
        <v>9.0</v>
      </c>
      <c r="V17" s="3">
        <v>8.0</v>
      </c>
      <c r="W17" s="3">
        <v>11.0</v>
      </c>
    </row>
    <row r="18">
      <c r="B18" s="3">
        <v>10.0</v>
      </c>
      <c r="C18" s="3">
        <v>4.0</v>
      </c>
      <c r="D18" s="3">
        <v>5.0</v>
      </c>
      <c r="E18" s="3">
        <v>4.0</v>
      </c>
      <c r="F18" s="3">
        <v>5.0</v>
      </c>
      <c r="G18" s="3">
        <v>4.0</v>
      </c>
      <c r="H18" s="3">
        <v>5.0</v>
      </c>
      <c r="I18" s="3">
        <v>4.0</v>
      </c>
      <c r="J18" s="3">
        <v>9.0</v>
      </c>
      <c r="O18" s="3">
        <v>11.0</v>
      </c>
      <c r="P18" s="3">
        <v>9.0</v>
      </c>
      <c r="Q18" s="3">
        <v>7.0</v>
      </c>
      <c r="R18" s="3">
        <v>8.0</v>
      </c>
      <c r="S18" s="3">
        <v>9.0</v>
      </c>
      <c r="T18" s="3">
        <v>8.0</v>
      </c>
      <c r="U18" s="3">
        <v>7.0</v>
      </c>
      <c r="V18" s="3">
        <v>9.0</v>
      </c>
      <c r="W18" s="3">
        <v>11.0</v>
      </c>
    </row>
    <row r="19">
      <c r="B19" s="3">
        <v>11.0</v>
      </c>
      <c r="C19" s="3">
        <v>6.0</v>
      </c>
      <c r="D19" s="3">
        <v>10.0</v>
      </c>
      <c r="E19" s="3">
        <v>6.0</v>
      </c>
      <c r="F19" s="3">
        <v>11.0</v>
      </c>
      <c r="G19" s="3">
        <v>6.0</v>
      </c>
      <c r="H19" s="3">
        <v>10.0</v>
      </c>
      <c r="I19" s="3">
        <v>6.0</v>
      </c>
      <c r="J19" s="3">
        <v>10.0</v>
      </c>
      <c r="O19" s="3">
        <v>11.0</v>
      </c>
      <c r="P19" s="3">
        <v>9.0</v>
      </c>
      <c r="Q19" s="3">
        <v>10.0</v>
      </c>
      <c r="R19" s="3">
        <v>9.0</v>
      </c>
      <c r="S19" s="3">
        <v>10.0</v>
      </c>
      <c r="T19" s="3">
        <v>9.0</v>
      </c>
      <c r="U19" s="3">
        <v>10.0</v>
      </c>
      <c r="V19" s="3">
        <v>9.0</v>
      </c>
      <c r="W19" s="3">
        <v>11.0</v>
      </c>
    </row>
    <row r="20">
      <c r="B20" s="3">
        <v>10.0</v>
      </c>
      <c r="C20" s="3">
        <v>4.0</v>
      </c>
      <c r="D20" s="3">
        <v>5.0</v>
      </c>
      <c r="E20" s="3">
        <v>4.0</v>
      </c>
      <c r="F20" s="3">
        <v>5.0</v>
      </c>
      <c r="G20" s="3">
        <v>4.0</v>
      </c>
      <c r="H20" s="3">
        <v>5.0</v>
      </c>
      <c r="I20" s="3">
        <v>4.0</v>
      </c>
      <c r="J20" s="3">
        <v>9.0</v>
      </c>
      <c r="O20" s="3">
        <v>11.0</v>
      </c>
      <c r="P20" s="3">
        <v>9.0</v>
      </c>
      <c r="Q20" s="3">
        <v>7.0</v>
      </c>
      <c r="R20" s="3">
        <v>8.0</v>
      </c>
      <c r="S20" s="3">
        <v>9.0</v>
      </c>
      <c r="T20" s="3">
        <v>8.0</v>
      </c>
      <c r="U20" s="3">
        <v>7.0</v>
      </c>
      <c r="V20" s="3">
        <v>8.0</v>
      </c>
      <c r="W20" s="3">
        <v>11.0</v>
      </c>
    </row>
    <row r="21">
      <c r="B21" s="3">
        <v>11.0</v>
      </c>
      <c r="C21" s="3">
        <v>6.0</v>
      </c>
      <c r="D21" s="3">
        <v>10.0</v>
      </c>
      <c r="E21" s="3">
        <v>6.0</v>
      </c>
      <c r="F21" s="3">
        <v>10.0</v>
      </c>
      <c r="G21" s="3">
        <v>6.0</v>
      </c>
      <c r="H21" s="3">
        <v>10.0</v>
      </c>
      <c r="I21" s="3">
        <v>6.0</v>
      </c>
      <c r="J21" s="3">
        <v>10.0</v>
      </c>
      <c r="O21" s="3">
        <v>11.0</v>
      </c>
      <c r="P21" s="3">
        <v>8.0</v>
      </c>
      <c r="Q21" s="3">
        <v>9.0</v>
      </c>
      <c r="R21" s="3">
        <v>7.0</v>
      </c>
      <c r="S21" s="3">
        <v>10.0</v>
      </c>
      <c r="T21" s="3">
        <v>6.0</v>
      </c>
      <c r="U21" s="3">
        <v>8.0</v>
      </c>
      <c r="V21" s="3">
        <v>7.0</v>
      </c>
      <c r="W21" s="3">
        <v>11.0</v>
      </c>
    </row>
    <row r="22">
      <c r="B22" s="3">
        <v>10.0</v>
      </c>
      <c r="C22" s="3">
        <v>4.0</v>
      </c>
      <c r="D22" s="3">
        <v>5.0</v>
      </c>
      <c r="E22" s="3">
        <v>4.0</v>
      </c>
      <c r="F22" s="3">
        <v>5.0</v>
      </c>
      <c r="G22" s="3">
        <v>4.0</v>
      </c>
      <c r="H22" s="3">
        <v>5.0</v>
      </c>
      <c r="I22" s="3">
        <v>4.0</v>
      </c>
      <c r="J22" s="3">
        <v>9.0</v>
      </c>
      <c r="O22" s="3">
        <v>11.0</v>
      </c>
      <c r="P22" s="3">
        <v>9.0</v>
      </c>
      <c r="Q22" s="3">
        <v>8.0</v>
      </c>
      <c r="R22" s="3">
        <v>9.0</v>
      </c>
      <c r="S22" s="3">
        <v>9.0</v>
      </c>
      <c r="T22" s="3">
        <v>8.0</v>
      </c>
      <c r="U22" s="3">
        <v>7.0</v>
      </c>
      <c r="V22" s="3">
        <v>8.0</v>
      </c>
      <c r="W22" s="3">
        <v>11.0</v>
      </c>
    </row>
    <row r="23">
      <c r="B23" s="3">
        <v>10.0</v>
      </c>
      <c r="C23" s="3">
        <v>9.0</v>
      </c>
      <c r="D23" s="3">
        <v>10.0</v>
      </c>
      <c r="E23" s="3">
        <v>9.0</v>
      </c>
      <c r="F23" s="3">
        <v>10.0</v>
      </c>
      <c r="G23" s="3">
        <v>9.0</v>
      </c>
      <c r="H23" s="3">
        <v>10.0</v>
      </c>
      <c r="I23" s="3">
        <v>9.0</v>
      </c>
      <c r="J23" s="3">
        <v>10.0</v>
      </c>
      <c r="O23" s="3">
        <v>11.0</v>
      </c>
      <c r="P23" s="3">
        <v>11.0</v>
      </c>
      <c r="Q23" s="3">
        <v>11.0</v>
      </c>
      <c r="R23" s="3">
        <v>11.0</v>
      </c>
      <c r="S23" s="3">
        <v>11.0</v>
      </c>
      <c r="T23" s="3">
        <v>11.0</v>
      </c>
      <c r="U23" s="3">
        <v>11.0</v>
      </c>
      <c r="V23" s="3">
        <v>11.0</v>
      </c>
      <c r="W23" s="3">
        <v>11.0</v>
      </c>
    </row>
    <row r="25">
      <c r="F25" s="18" t="s">
        <v>47</v>
      </c>
      <c r="S25" s="18" t="s">
        <v>48</v>
      </c>
    </row>
    <row r="26">
      <c r="B26" s="3">
        <v>9.0</v>
      </c>
      <c r="C26" s="3">
        <v>9.0</v>
      </c>
      <c r="D26" s="3">
        <v>9.0</v>
      </c>
      <c r="E26" s="3">
        <v>9.0</v>
      </c>
      <c r="F26" s="3">
        <v>9.0</v>
      </c>
      <c r="G26" s="3">
        <v>9.0</v>
      </c>
      <c r="H26" s="3">
        <v>9.0</v>
      </c>
      <c r="I26" s="3">
        <v>9.0</v>
      </c>
      <c r="J26" s="3">
        <v>9.0</v>
      </c>
      <c r="O26" s="3">
        <v>9.0</v>
      </c>
      <c r="P26" s="18">
        <v>1.0</v>
      </c>
      <c r="Q26" s="18">
        <v>1.0</v>
      </c>
      <c r="R26" s="3">
        <v>2.0</v>
      </c>
      <c r="S26" s="3">
        <v>9.0</v>
      </c>
      <c r="T26" s="3">
        <v>2.0</v>
      </c>
      <c r="U26" s="18">
        <v>1.0</v>
      </c>
      <c r="V26" s="18">
        <v>1.0</v>
      </c>
      <c r="W26" s="3">
        <v>9.0</v>
      </c>
    </row>
    <row r="27">
      <c r="B27" s="3">
        <v>9.0</v>
      </c>
      <c r="C27" s="3">
        <v>8.0</v>
      </c>
      <c r="D27" s="3">
        <v>8.0</v>
      </c>
      <c r="E27" s="3">
        <v>8.0</v>
      </c>
      <c r="F27" s="3">
        <v>8.0</v>
      </c>
      <c r="G27" s="3">
        <v>8.0</v>
      </c>
      <c r="H27" s="3">
        <v>8.0</v>
      </c>
      <c r="I27" s="3">
        <v>8.0</v>
      </c>
      <c r="J27" s="3">
        <v>9.0</v>
      </c>
      <c r="O27" s="3">
        <v>2.0</v>
      </c>
      <c r="P27" s="18">
        <v>1.0</v>
      </c>
      <c r="Q27" s="18">
        <v>1.0</v>
      </c>
      <c r="R27" s="18">
        <v>1.0</v>
      </c>
      <c r="S27" s="18">
        <v>1.0</v>
      </c>
      <c r="T27" s="18">
        <v>1.0</v>
      </c>
      <c r="U27" s="18">
        <v>1.0</v>
      </c>
      <c r="V27" s="18">
        <v>1.0</v>
      </c>
      <c r="W27" s="18">
        <v>1.0</v>
      </c>
    </row>
    <row r="28">
      <c r="B28" s="3">
        <v>9.0</v>
      </c>
      <c r="C28" s="3">
        <v>8.0</v>
      </c>
      <c r="D28" s="3">
        <v>9.0</v>
      </c>
      <c r="E28" s="3">
        <v>8.0</v>
      </c>
      <c r="F28" s="3">
        <v>9.0</v>
      </c>
      <c r="G28" s="3">
        <v>8.0</v>
      </c>
      <c r="H28" s="3">
        <v>9.0</v>
      </c>
      <c r="I28" s="3">
        <v>8.0</v>
      </c>
      <c r="J28" s="3">
        <v>9.0</v>
      </c>
      <c r="O28" s="3">
        <v>2.0</v>
      </c>
      <c r="P28" s="18">
        <v>1.0</v>
      </c>
      <c r="Q28" s="3">
        <v>1.0</v>
      </c>
      <c r="U28" s="3">
        <v>1.0</v>
      </c>
      <c r="V28" s="18">
        <v>1.0</v>
      </c>
      <c r="W28" s="18">
        <v>1.0</v>
      </c>
    </row>
    <row r="29">
      <c r="B29" s="3">
        <v>9.0</v>
      </c>
      <c r="C29" s="3">
        <v>8.0</v>
      </c>
      <c r="D29" s="3">
        <v>8.0</v>
      </c>
      <c r="E29" s="3">
        <v>8.0</v>
      </c>
      <c r="F29" s="3">
        <v>8.0</v>
      </c>
      <c r="G29" s="3">
        <v>8.0</v>
      </c>
      <c r="H29" s="3">
        <v>8.0</v>
      </c>
      <c r="I29" s="3">
        <v>8.0</v>
      </c>
      <c r="J29" s="3">
        <v>9.0</v>
      </c>
      <c r="O29" s="3">
        <v>3.0</v>
      </c>
      <c r="P29" s="18">
        <v>1.0</v>
      </c>
      <c r="V29" s="18">
        <v>1.0</v>
      </c>
      <c r="W29" s="3">
        <v>2.0</v>
      </c>
    </row>
    <row r="30">
      <c r="B30" s="3">
        <v>9.0</v>
      </c>
      <c r="C30" s="3">
        <v>8.0</v>
      </c>
      <c r="D30" s="3">
        <v>9.0</v>
      </c>
      <c r="E30" s="3">
        <v>8.0</v>
      </c>
      <c r="F30" s="3">
        <v>9.0</v>
      </c>
      <c r="G30" s="3">
        <v>8.0</v>
      </c>
      <c r="H30" s="3">
        <v>9.0</v>
      </c>
      <c r="I30" s="3">
        <v>8.0</v>
      </c>
      <c r="J30" s="3">
        <v>9.0</v>
      </c>
      <c r="O30" s="3">
        <v>9.0</v>
      </c>
      <c r="P30" s="18">
        <v>1.0</v>
      </c>
      <c r="S30" s="3">
        <v>1.0</v>
      </c>
      <c r="V30" s="18">
        <v>1.0</v>
      </c>
      <c r="W30" s="3">
        <v>8.0</v>
      </c>
    </row>
    <row r="31">
      <c r="B31" s="3">
        <v>9.0</v>
      </c>
      <c r="C31" s="3">
        <v>8.0</v>
      </c>
      <c r="D31" s="3">
        <v>8.0</v>
      </c>
      <c r="E31" s="3">
        <v>8.0</v>
      </c>
      <c r="F31" s="3">
        <v>8.0</v>
      </c>
      <c r="G31" s="3">
        <v>8.0</v>
      </c>
      <c r="H31" s="3">
        <v>8.0</v>
      </c>
      <c r="I31" s="3">
        <v>8.0</v>
      </c>
      <c r="J31" s="3">
        <v>9.0</v>
      </c>
      <c r="O31" s="3">
        <v>3.0</v>
      </c>
      <c r="P31" s="18">
        <v>1.0</v>
      </c>
      <c r="V31" s="18">
        <v>1.0</v>
      </c>
      <c r="W31" s="3">
        <v>2.0</v>
      </c>
    </row>
    <row r="32">
      <c r="B32" s="3">
        <v>9.0</v>
      </c>
      <c r="C32" s="3">
        <v>8.0</v>
      </c>
      <c r="D32" s="3">
        <v>9.0</v>
      </c>
      <c r="E32" s="3">
        <v>8.0</v>
      </c>
      <c r="F32" s="3">
        <v>8.0</v>
      </c>
      <c r="G32" s="3">
        <v>8.0</v>
      </c>
      <c r="H32" s="3">
        <v>9.0</v>
      </c>
      <c r="I32" s="3">
        <v>8.0</v>
      </c>
      <c r="J32" s="3">
        <v>9.0</v>
      </c>
      <c r="O32" s="3">
        <v>2.0</v>
      </c>
      <c r="P32" s="18">
        <v>1.0</v>
      </c>
      <c r="Q32" s="3">
        <v>1.0</v>
      </c>
      <c r="U32" s="3">
        <v>1.0</v>
      </c>
      <c r="V32" s="18">
        <v>1.0</v>
      </c>
      <c r="W32" s="18">
        <v>1.0</v>
      </c>
    </row>
    <row r="33">
      <c r="B33" s="3">
        <v>9.0</v>
      </c>
      <c r="C33" s="3">
        <v>8.0</v>
      </c>
      <c r="D33" s="3">
        <v>8.0</v>
      </c>
      <c r="E33" s="3">
        <v>8.0</v>
      </c>
      <c r="F33" s="3">
        <v>8.0</v>
      </c>
      <c r="G33" s="3">
        <v>8.0</v>
      </c>
      <c r="H33" s="3">
        <v>8.0</v>
      </c>
      <c r="I33" s="3">
        <v>8.0</v>
      </c>
      <c r="J33" s="3">
        <v>9.0</v>
      </c>
      <c r="O33" s="3">
        <v>2.0</v>
      </c>
      <c r="P33" s="18">
        <v>1.0</v>
      </c>
      <c r="Q33" s="18">
        <v>1.0</v>
      </c>
      <c r="R33" s="18">
        <v>1.0</v>
      </c>
      <c r="S33" s="18">
        <v>1.0</v>
      </c>
      <c r="T33" s="18">
        <v>1.0</v>
      </c>
      <c r="U33" s="18">
        <v>1.0</v>
      </c>
      <c r="V33" s="18">
        <v>1.0</v>
      </c>
      <c r="W33" s="18">
        <v>1.0</v>
      </c>
    </row>
    <row r="34">
      <c r="B34" s="3">
        <v>9.0</v>
      </c>
      <c r="C34" s="3">
        <v>9.0</v>
      </c>
      <c r="D34" s="3">
        <v>9.0</v>
      </c>
      <c r="E34" s="3">
        <v>9.0</v>
      </c>
      <c r="F34" s="3">
        <v>9.0</v>
      </c>
      <c r="G34" s="3">
        <v>9.0</v>
      </c>
      <c r="H34" s="3">
        <v>9.0</v>
      </c>
      <c r="I34" s="3">
        <v>9.0</v>
      </c>
      <c r="J34" s="3">
        <v>9.0</v>
      </c>
      <c r="O34" s="3">
        <v>9.0</v>
      </c>
      <c r="P34" s="18">
        <v>1.0</v>
      </c>
      <c r="Q34" s="18">
        <v>1.0</v>
      </c>
      <c r="R34" s="3">
        <v>2.0</v>
      </c>
      <c r="S34" s="3">
        <v>9.0</v>
      </c>
      <c r="T34" s="3">
        <v>2.0</v>
      </c>
      <c r="U34" s="18">
        <v>1.0</v>
      </c>
      <c r="V34" s="18">
        <v>1.0</v>
      </c>
      <c r="W34" s="3">
        <v>9.0</v>
      </c>
    </row>
    <row r="36">
      <c r="F36" s="18" t="s">
        <v>50</v>
      </c>
      <c r="S36" s="18"/>
    </row>
    <row r="37">
      <c r="B37" s="3">
        <v>8.0</v>
      </c>
      <c r="C37" s="3">
        <v>8.0</v>
      </c>
      <c r="D37" s="3">
        <v>8.0</v>
      </c>
      <c r="E37" s="3">
        <v>8.0</v>
      </c>
      <c r="F37" s="3">
        <v>8.0</v>
      </c>
      <c r="G37" s="3">
        <v>8.0</v>
      </c>
      <c r="H37" s="3">
        <v>8.0</v>
      </c>
      <c r="I37" s="3">
        <v>8.0</v>
      </c>
      <c r="J37" s="3">
        <v>8.0</v>
      </c>
    </row>
    <row r="38">
      <c r="B38" s="3">
        <v>8.0</v>
      </c>
      <c r="C38" s="3">
        <v>7.0</v>
      </c>
      <c r="D38" s="3">
        <v>8.0</v>
      </c>
      <c r="E38" s="3">
        <v>8.0</v>
      </c>
      <c r="F38" s="3">
        <v>8.0</v>
      </c>
      <c r="G38" s="3">
        <v>7.0</v>
      </c>
      <c r="H38" s="3">
        <v>6.0</v>
      </c>
      <c r="I38" s="3">
        <v>5.0</v>
      </c>
      <c r="J38" s="3">
        <v>8.0</v>
      </c>
    </row>
    <row r="39">
      <c r="B39" s="3">
        <v>8.0</v>
      </c>
      <c r="C39" s="3">
        <v>8.0</v>
      </c>
      <c r="D39" s="3">
        <v>8.0</v>
      </c>
      <c r="E39" s="3">
        <v>7.0</v>
      </c>
      <c r="F39" s="3">
        <v>8.0</v>
      </c>
      <c r="G39" s="3">
        <v>8.0</v>
      </c>
      <c r="H39" s="3">
        <v>6.0</v>
      </c>
      <c r="I39" s="3">
        <v>6.0</v>
      </c>
      <c r="J39" s="3">
        <v>8.0</v>
      </c>
    </row>
    <row r="40">
      <c r="B40" s="3">
        <v>8.0</v>
      </c>
      <c r="C40" s="3">
        <v>8.0</v>
      </c>
      <c r="D40" s="3">
        <v>7.0</v>
      </c>
      <c r="E40" s="3">
        <v>8.0</v>
      </c>
      <c r="F40" s="3">
        <v>8.0</v>
      </c>
      <c r="G40" s="3">
        <v>8.0</v>
      </c>
      <c r="H40" s="3">
        <v>7.0</v>
      </c>
      <c r="I40" s="3">
        <v>8.0</v>
      </c>
      <c r="J40" s="3">
        <v>8.0</v>
      </c>
    </row>
    <row r="41">
      <c r="B41" s="3">
        <v>8.0</v>
      </c>
      <c r="C41" s="3">
        <v>8.0</v>
      </c>
      <c r="D41" s="3">
        <v>8.0</v>
      </c>
      <c r="E41" s="3">
        <v>8.0</v>
      </c>
      <c r="F41" s="3">
        <v>8.0</v>
      </c>
      <c r="G41" s="3">
        <v>8.0</v>
      </c>
      <c r="H41" s="3">
        <v>8.0</v>
      </c>
      <c r="I41" s="3">
        <v>7.0</v>
      </c>
      <c r="J41" s="3">
        <v>8.0</v>
      </c>
    </row>
    <row r="42">
      <c r="B42" s="3">
        <v>8.0</v>
      </c>
      <c r="C42" s="3">
        <v>7.0</v>
      </c>
      <c r="D42" s="3">
        <v>8.0</v>
      </c>
      <c r="E42" s="3">
        <v>8.0</v>
      </c>
      <c r="F42" s="3">
        <v>8.0</v>
      </c>
      <c r="G42" s="3">
        <v>7.0</v>
      </c>
      <c r="H42" s="3">
        <v>8.0</v>
      </c>
      <c r="I42" s="3">
        <v>8.0</v>
      </c>
      <c r="J42" s="3">
        <v>8.0</v>
      </c>
    </row>
    <row r="43">
      <c r="B43" s="3">
        <v>8.0</v>
      </c>
      <c r="C43" s="3">
        <v>8.0</v>
      </c>
      <c r="D43" s="3">
        <v>8.0</v>
      </c>
      <c r="E43" s="3">
        <v>7.0</v>
      </c>
      <c r="F43" s="3">
        <v>8.0</v>
      </c>
      <c r="G43" s="3">
        <v>8.0</v>
      </c>
      <c r="H43" s="3">
        <v>8.0</v>
      </c>
      <c r="I43" s="3">
        <v>8.0</v>
      </c>
      <c r="J43" s="3">
        <v>8.0</v>
      </c>
    </row>
    <row r="44">
      <c r="B44" s="3">
        <v>8.0</v>
      </c>
      <c r="C44" s="3">
        <v>8.0</v>
      </c>
      <c r="D44" s="3">
        <v>8.0</v>
      </c>
      <c r="E44" s="3">
        <v>8.0</v>
      </c>
      <c r="F44" s="3">
        <v>8.0</v>
      </c>
      <c r="G44" s="3">
        <v>8.0</v>
      </c>
      <c r="H44" s="3">
        <v>7.0</v>
      </c>
      <c r="I44" s="3">
        <v>7.0</v>
      </c>
      <c r="J44" s="3">
        <v>8.0</v>
      </c>
    </row>
    <row r="45">
      <c r="B45" s="3">
        <v>8.0</v>
      </c>
      <c r="C45" s="3">
        <v>8.0</v>
      </c>
      <c r="D45" s="3">
        <v>8.0</v>
      </c>
      <c r="E45" s="3">
        <v>8.0</v>
      </c>
      <c r="F45" s="3">
        <v>8.0</v>
      </c>
      <c r="G45" s="3">
        <v>8.0</v>
      </c>
      <c r="H45" s="3">
        <v>8.0</v>
      </c>
      <c r="I45" s="3">
        <v>8.0</v>
      </c>
      <c r="J45" s="3">
        <v>8.0</v>
      </c>
    </row>
  </sheetData>
  <conditionalFormatting sqref="B3:J11">
    <cfRule type="colorScale" priority="1">
      <colorScale>
        <cfvo type="min"/>
        <cfvo type="max"/>
        <color rgb="FFFFFFFF"/>
        <color rgb="FFE67C73"/>
      </colorScale>
    </cfRule>
  </conditionalFormatting>
  <conditionalFormatting sqref="O3:W11">
    <cfRule type="colorScale" priority="2">
      <colorScale>
        <cfvo type="min"/>
        <cfvo type="max"/>
        <color rgb="FFFFFFFF"/>
        <color rgb="FFE67C73"/>
      </colorScale>
    </cfRule>
  </conditionalFormatting>
  <conditionalFormatting sqref="B15:J23">
    <cfRule type="colorScale" priority="3">
      <colorScale>
        <cfvo type="min"/>
        <cfvo type="max"/>
        <color rgb="FFFFFFFF"/>
        <color rgb="FFE67C73"/>
      </colorScale>
    </cfRule>
  </conditionalFormatting>
  <conditionalFormatting sqref="O15:W23">
    <cfRule type="colorScale" priority="4">
      <colorScale>
        <cfvo type="min"/>
        <cfvo type="max"/>
        <color rgb="FFFFFFFF"/>
        <color rgb="FFE67C73"/>
      </colorScale>
    </cfRule>
  </conditionalFormatting>
  <conditionalFormatting sqref="B26:J34">
    <cfRule type="colorScale" priority="5">
      <colorScale>
        <cfvo type="formula" val="0"/>
        <cfvo type="max"/>
        <color rgb="FFFFFFFF"/>
        <color rgb="FFE67C73"/>
      </colorScale>
    </cfRule>
  </conditionalFormatting>
  <conditionalFormatting sqref="O26:W34">
    <cfRule type="colorScale" priority="6">
      <colorScale>
        <cfvo type="min"/>
        <cfvo type="max"/>
        <color rgb="FFFFFFFF"/>
        <color rgb="FFE67C73"/>
      </colorScale>
    </cfRule>
  </conditionalFormatting>
  <conditionalFormatting sqref="B37:J45">
    <cfRule type="colorScale" priority="7">
      <colorScale>
        <cfvo type="formula" val="0"/>
        <cfvo type="max"/>
        <color rgb="FFFFFFFF"/>
        <color rgb="FFE67C7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3.43"/>
  </cols>
  <sheetData>
    <row r="1">
      <c r="F1" s="3" t="s">
        <v>21</v>
      </c>
      <c r="S1" s="3" t="s">
        <v>23</v>
      </c>
    </row>
    <row r="2">
      <c r="B2" s="6">
        <v>12.0</v>
      </c>
      <c r="C2" s="7">
        <v>12.0</v>
      </c>
      <c r="D2" s="7">
        <v>12.0</v>
      </c>
      <c r="E2" s="7">
        <v>12.0</v>
      </c>
      <c r="F2" s="7">
        <v>12.0</v>
      </c>
      <c r="G2" s="7">
        <v>12.0</v>
      </c>
      <c r="H2" s="7">
        <v>12.0</v>
      </c>
      <c r="I2" s="7">
        <v>12.0</v>
      </c>
      <c r="J2" s="8">
        <v>12.0</v>
      </c>
      <c r="O2" s="6">
        <v>12.0</v>
      </c>
      <c r="P2" s="7">
        <v>12.0</v>
      </c>
      <c r="Q2" s="7">
        <v>12.0</v>
      </c>
      <c r="R2" s="7">
        <v>12.0</v>
      </c>
      <c r="S2" s="7">
        <v>12.0</v>
      </c>
      <c r="T2" s="7">
        <v>12.0</v>
      </c>
      <c r="U2" s="7">
        <v>12.0</v>
      </c>
      <c r="V2" s="7">
        <v>12.0</v>
      </c>
      <c r="W2" s="8">
        <v>12.0</v>
      </c>
    </row>
    <row r="3">
      <c r="B3" s="10">
        <v>12.0</v>
      </c>
      <c r="C3" s="3">
        <v>2.0</v>
      </c>
      <c r="D3" s="3">
        <v>2.0</v>
      </c>
      <c r="E3" s="3">
        <v>2.0</v>
      </c>
      <c r="F3" s="3">
        <v>2.0</v>
      </c>
      <c r="G3" s="3">
        <v>2.0</v>
      </c>
      <c r="H3" s="3">
        <v>2.0</v>
      </c>
      <c r="I3" s="3">
        <v>2.0</v>
      </c>
      <c r="J3" s="11">
        <v>12.0</v>
      </c>
      <c r="O3" s="10">
        <v>12.0</v>
      </c>
      <c r="P3" s="3">
        <v>6.0</v>
      </c>
      <c r="Q3" s="3">
        <v>4.0</v>
      </c>
      <c r="R3" s="3">
        <v>3.0</v>
      </c>
      <c r="S3" s="3">
        <v>3.0</v>
      </c>
      <c r="T3" s="3">
        <v>3.0</v>
      </c>
      <c r="U3" s="3">
        <v>4.0</v>
      </c>
      <c r="V3" s="3">
        <v>6.0</v>
      </c>
      <c r="W3" s="11">
        <v>12.0</v>
      </c>
    </row>
    <row r="4">
      <c r="B4" s="10">
        <v>12.0</v>
      </c>
      <c r="C4" s="3">
        <v>2.0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v>2.0</v>
      </c>
      <c r="J4" s="11">
        <v>12.0</v>
      </c>
      <c r="O4" s="10">
        <v>12.0</v>
      </c>
      <c r="P4" s="3">
        <v>5.0</v>
      </c>
      <c r="Q4" s="3">
        <v>9.0</v>
      </c>
      <c r="R4" s="3">
        <v>3.0</v>
      </c>
      <c r="S4" s="3">
        <v>5.0</v>
      </c>
      <c r="T4" s="3">
        <v>4.0</v>
      </c>
      <c r="U4" s="3">
        <v>10.0</v>
      </c>
      <c r="V4" s="3">
        <v>5.0</v>
      </c>
      <c r="W4" s="11">
        <v>12.0</v>
      </c>
    </row>
    <row r="5">
      <c r="B5" s="10">
        <v>12.0</v>
      </c>
      <c r="C5" s="3">
        <v>2.0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2.0</v>
      </c>
      <c r="J5" s="11">
        <v>12.0</v>
      </c>
      <c r="O5" s="10">
        <v>12.0</v>
      </c>
      <c r="P5" s="3">
        <v>3.0</v>
      </c>
      <c r="Q5" s="3">
        <v>2.0</v>
      </c>
      <c r="R5" s="3">
        <v>4.0</v>
      </c>
      <c r="S5" s="3">
        <v>2.0</v>
      </c>
      <c r="T5" s="3">
        <v>4.0</v>
      </c>
      <c r="U5" s="3">
        <v>2.0</v>
      </c>
      <c r="V5" s="3">
        <v>3.0</v>
      </c>
      <c r="W5" s="11">
        <v>12.0</v>
      </c>
    </row>
    <row r="6">
      <c r="B6" s="10">
        <v>12.0</v>
      </c>
      <c r="C6" s="3">
        <v>2.0</v>
      </c>
      <c r="D6" s="3">
        <v>1.0</v>
      </c>
      <c r="E6" s="3">
        <v>1.0</v>
      </c>
      <c r="F6" s="3">
        <v>11.0</v>
      </c>
      <c r="G6" s="3">
        <v>1.0</v>
      </c>
      <c r="H6" s="3">
        <v>1.0</v>
      </c>
      <c r="I6" s="3">
        <v>2.0</v>
      </c>
      <c r="J6" s="11">
        <v>12.0</v>
      </c>
      <c r="O6" s="10">
        <v>12.0</v>
      </c>
      <c r="P6" s="3">
        <v>4.0</v>
      </c>
      <c r="Q6" s="3">
        <v>5.0</v>
      </c>
      <c r="R6" s="3">
        <v>3.0</v>
      </c>
      <c r="S6" s="3">
        <v>9.0</v>
      </c>
      <c r="T6" s="3">
        <v>3.0</v>
      </c>
      <c r="U6" s="3">
        <v>5.0</v>
      </c>
      <c r="V6" s="3">
        <v>4.0</v>
      </c>
      <c r="W6" s="11">
        <v>12.0</v>
      </c>
    </row>
    <row r="7">
      <c r="B7" s="10">
        <v>12.0</v>
      </c>
      <c r="C7" s="3">
        <v>2.0</v>
      </c>
      <c r="D7" s="3">
        <v>1.0</v>
      </c>
      <c r="E7" s="3">
        <v>1.0</v>
      </c>
      <c r="F7" s="3">
        <v>1.0</v>
      </c>
      <c r="G7" s="3">
        <v>1.0</v>
      </c>
      <c r="H7" s="3">
        <v>1.0</v>
      </c>
      <c r="I7" s="3">
        <v>2.0</v>
      </c>
      <c r="J7" s="11">
        <v>12.0</v>
      </c>
      <c r="O7" s="10">
        <v>12.0</v>
      </c>
      <c r="P7" s="3">
        <v>3.0</v>
      </c>
      <c r="Q7" s="3">
        <v>2.0</v>
      </c>
      <c r="R7" s="3">
        <v>4.0</v>
      </c>
      <c r="S7" s="3">
        <v>2.0</v>
      </c>
      <c r="T7" s="3">
        <v>4.0</v>
      </c>
      <c r="U7" s="3">
        <v>2.0</v>
      </c>
      <c r="V7" s="3">
        <v>3.0</v>
      </c>
      <c r="W7" s="11">
        <v>12.0</v>
      </c>
    </row>
    <row r="8">
      <c r="B8" s="10">
        <v>12.0</v>
      </c>
      <c r="C8" s="3">
        <v>2.0</v>
      </c>
      <c r="D8" s="3">
        <v>1.0</v>
      </c>
      <c r="E8" s="3">
        <v>1.0</v>
      </c>
      <c r="F8" s="3">
        <v>1.0</v>
      </c>
      <c r="G8" s="3">
        <v>1.0</v>
      </c>
      <c r="H8" s="3">
        <v>1.0</v>
      </c>
      <c r="I8" s="3">
        <v>2.0</v>
      </c>
      <c r="J8" s="11">
        <v>11.0</v>
      </c>
      <c r="O8" s="10">
        <v>12.0</v>
      </c>
      <c r="P8" s="3">
        <v>5.0</v>
      </c>
      <c r="Q8" s="3">
        <v>10.0</v>
      </c>
      <c r="R8" s="3">
        <v>4.0</v>
      </c>
      <c r="S8" s="3">
        <v>5.0</v>
      </c>
      <c r="T8" s="3">
        <v>3.0</v>
      </c>
      <c r="U8" s="3">
        <v>9.0</v>
      </c>
      <c r="V8" s="3">
        <v>5.0</v>
      </c>
      <c r="W8" s="11">
        <v>12.0</v>
      </c>
    </row>
    <row r="9">
      <c r="B9" s="10">
        <v>12.0</v>
      </c>
      <c r="C9" s="3">
        <v>2.0</v>
      </c>
      <c r="D9" s="3">
        <v>2.0</v>
      </c>
      <c r="E9" s="3">
        <v>2.0</v>
      </c>
      <c r="F9" s="3">
        <v>2.0</v>
      </c>
      <c r="G9" s="3">
        <v>2.0</v>
      </c>
      <c r="H9" s="3">
        <v>2.0</v>
      </c>
      <c r="I9" s="3">
        <v>2.0</v>
      </c>
      <c r="J9" s="11">
        <v>12.0</v>
      </c>
      <c r="O9" s="10">
        <v>12.0</v>
      </c>
      <c r="P9" s="3">
        <v>6.0</v>
      </c>
      <c r="Q9" s="3">
        <v>4.0</v>
      </c>
      <c r="R9" s="3">
        <v>3.0</v>
      </c>
      <c r="S9" s="3">
        <v>3.0</v>
      </c>
      <c r="T9" s="3">
        <v>3.0</v>
      </c>
      <c r="U9" s="3">
        <v>4.0</v>
      </c>
      <c r="V9" s="3">
        <v>6.0</v>
      </c>
      <c r="W9" s="11">
        <v>12.0</v>
      </c>
    </row>
    <row r="10">
      <c r="B10" s="14">
        <v>12.0</v>
      </c>
      <c r="C10" s="15">
        <v>12.0</v>
      </c>
      <c r="D10" s="15">
        <v>12.0</v>
      </c>
      <c r="E10" s="15">
        <v>12.0</v>
      </c>
      <c r="F10" s="15">
        <v>12.0</v>
      </c>
      <c r="G10" s="15">
        <v>12.0</v>
      </c>
      <c r="H10" s="15">
        <v>12.0</v>
      </c>
      <c r="I10" s="15">
        <v>12.0</v>
      </c>
      <c r="J10" s="16">
        <v>12.0</v>
      </c>
      <c r="O10" s="14">
        <v>12.0</v>
      </c>
      <c r="P10" s="15">
        <v>12.0</v>
      </c>
      <c r="Q10" s="15">
        <v>12.0</v>
      </c>
      <c r="R10" s="15">
        <v>12.0</v>
      </c>
      <c r="S10" s="15">
        <v>12.0</v>
      </c>
      <c r="T10" s="15">
        <v>12.0</v>
      </c>
      <c r="U10" s="15">
        <v>12.0</v>
      </c>
      <c r="V10" s="15">
        <v>12.0</v>
      </c>
      <c r="W10" s="16">
        <v>12.0</v>
      </c>
    </row>
    <row r="13">
      <c r="F13" s="3" t="s">
        <v>25</v>
      </c>
      <c r="S13" s="3" t="s">
        <v>27</v>
      </c>
    </row>
    <row r="14">
      <c r="B14" s="6">
        <v>11.0</v>
      </c>
      <c r="C14" s="7">
        <v>11.0</v>
      </c>
      <c r="D14" s="7">
        <v>11.0</v>
      </c>
      <c r="E14" s="7">
        <v>11.0</v>
      </c>
      <c r="F14" s="7">
        <v>11.0</v>
      </c>
      <c r="G14" s="7">
        <v>11.0</v>
      </c>
      <c r="H14" s="7">
        <v>11.0</v>
      </c>
      <c r="I14" s="7">
        <v>11.0</v>
      </c>
      <c r="J14" s="8">
        <v>11.0</v>
      </c>
      <c r="O14" s="6">
        <v>12.0</v>
      </c>
      <c r="P14" s="7">
        <v>12.0</v>
      </c>
      <c r="Q14" s="7">
        <v>12.0</v>
      </c>
      <c r="R14" s="7">
        <v>12.0</v>
      </c>
      <c r="S14" s="7">
        <v>12.0</v>
      </c>
      <c r="T14" s="7">
        <v>12.0</v>
      </c>
      <c r="U14" s="7">
        <v>12.0</v>
      </c>
      <c r="V14" s="7">
        <v>12.0</v>
      </c>
      <c r="W14" s="8">
        <v>12.0</v>
      </c>
    </row>
    <row r="15">
      <c r="B15" s="10">
        <v>11.0</v>
      </c>
      <c r="C15" s="3">
        <v>6.0</v>
      </c>
      <c r="D15" s="3">
        <v>6.0</v>
      </c>
      <c r="E15" s="3">
        <v>6.0</v>
      </c>
      <c r="F15" s="3">
        <v>6.0</v>
      </c>
      <c r="G15" s="3">
        <v>6.0</v>
      </c>
      <c r="H15" s="3">
        <v>6.0</v>
      </c>
      <c r="I15" s="3">
        <v>6.0</v>
      </c>
      <c r="J15" s="11">
        <v>11.0</v>
      </c>
      <c r="O15" s="10">
        <v>12.0</v>
      </c>
      <c r="P15" s="3">
        <v>9.0</v>
      </c>
      <c r="Q15" s="3">
        <v>9.0</v>
      </c>
      <c r="R15" s="3">
        <v>10.0</v>
      </c>
      <c r="S15" s="3">
        <v>12.0</v>
      </c>
      <c r="T15" s="3">
        <v>10.0</v>
      </c>
      <c r="U15" s="3">
        <v>10.0</v>
      </c>
      <c r="V15" s="3">
        <v>10.0</v>
      </c>
      <c r="W15" s="11">
        <v>12.0</v>
      </c>
    </row>
    <row r="16">
      <c r="B16" s="10">
        <v>11.0</v>
      </c>
      <c r="C16" s="3">
        <v>6.0</v>
      </c>
      <c r="D16" s="3">
        <v>11.0</v>
      </c>
      <c r="E16" s="3">
        <v>7.0</v>
      </c>
      <c r="F16" s="3">
        <v>11.0</v>
      </c>
      <c r="G16" s="3">
        <v>7.0</v>
      </c>
      <c r="H16" s="3">
        <v>11.0</v>
      </c>
      <c r="I16" s="3">
        <v>6.0</v>
      </c>
      <c r="J16" s="11">
        <v>11.0</v>
      </c>
      <c r="O16" s="10">
        <v>12.0</v>
      </c>
      <c r="P16" s="3">
        <v>10.0</v>
      </c>
      <c r="Q16" s="3">
        <v>11.0</v>
      </c>
      <c r="R16" s="3">
        <v>10.0</v>
      </c>
      <c r="S16" s="3">
        <v>11.0</v>
      </c>
      <c r="T16" s="3">
        <v>10.0</v>
      </c>
      <c r="U16" s="3">
        <v>11.0</v>
      </c>
      <c r="V16" s="3">
        <v>9.0</v>
      </c>
      <c r="W16" s="11">
        <v>12.0</v>
      </c>
    </row>
    <row r="17">
      <c r="B17" s="10">
        <v>11.0</v>
      </c>
      <c r="C17" s="3">
        <v>6.0</v>
      </c>
      <c r="D17" s="3">
        <v>6.0</v>
      </c>
      <c r="E17" s="3">
        <v>5.0</v>
      </c>
      <c r="F17" s="3">
        <v>5.0</v>
      </c>
      <c r="G17" s="3">
        <v>5.0</v>
      </c>
      <c r="H17" s="3">
        <v>6.0</v>
      </c>
      <c r="I17" s="3">
        <v>6.0</v>
      </c>
      <c r="J17" s="11">
        <v>11.0</v>
      </c>
      <c r="O17" s="10">
        <v>12.0</v>
      </c>
      <c r="P17" s="3">
        <v>9.0</v>
      </c>
      <c r="Q17" s="3">
        <v>9.0</v>
      </c>
      <c r="R17" s="3">
        <v>9.0</v>
      </c>
      <c r="S17" s="3">
        <v>12.0</v>
      </c>
      <c r="T17" s="3">
        <v>10.0</v>
      </c>
      <c r="U17" s="3">
        <v>10.0</v>
      </c>
      <c r="V17" s="3">
        <v>10.0</v>
      </c>
      <c r="W17" s="11">
        <v>12.0</v>
      </c>
    </row>
    <row r="18">
      <c r="B18" s="10">
        <v>11.0</v>
      </c>
      <c r="C18" s="3">
        <v>6.0</v>
      </c>
      <c r="D18" s="3">
        <v>11.0</v>
      </c>
      <c r="E18" s="3">
        <v>6.0</v>
      </c>
      <c r="F18" s="3">
        <v>11.0</v>
      </c>
      <c r="G18" s="3">
        <v>6.0</v>
      </c>
      <c r="H18" s="3">
        <v>11.0</v>
      </c>
      <c r="I18" s="3">
        <v>6.0</v>
      </c>
      <c r="J18" s="11">
        <v>11.0</v>
      </c>
      <c r="O18" s="10">
        <v>12.0</v>
      </c>
      <c r="P18" s="3">
        <v>12.0</v>
      </c>
      <c r="Q18" s="3">
        <v>11.0</v>
      </c>
      <c r="R18" s="3">
        <v>12.0</v>
      </c>
      <c r="S18" s="3">
        <v>12.0</v>
      </c>
      <c r="T18" s="3">
        <v>12.0</v>
      </c>
      <c r="U18" s="3">
        <v>12.0</v>
      </c>
      <c r="V18" s="3">
        <v>12.0</v>
      </c>
      <c r="W18" s="11">
        <v>12.0</v>
      </c>
    </row>
    <row r="19">
      <c r="B19" s="10">
        <v>11.0</v>
      </c>
      <c r="C19" s="3">
        <v>6.0</v>
      </c>
      <c r="D19" s="3">
        <v>6.0</v>
      </c>
      <c r="E19" s="3">
        <v>5.0</v>
      </c>
      <c r="F19" s="3">
        <v>5.0</v>
      </c>
      <c r="G19" s="3">
        <v>5.0</v>
      </c>
      <c r="H19" s="3">
        <v>6.0</v>
      </c>
      <c r="I19" s="3">
        <v>6.0</v>
      </c>
      <c r="J19" s="11">
        <v>11.0</v>
      </c>
      <c r="O19" s="10">
        <v>12.0</v>
      </c>
      <c r="P19" s="3">
        <v>10.0</v>
      </c>
      <c r="Q19" s="3">
        <v>10.0</v>
      </c>
      <c r="R19" s="3">
        <v>9.0</v>
      </c>
      <c r="S19" s="3">
        <v>12.0</v>
      </c>
      <c r="T19" s="3">
        <v>9.0</v>
      </c>
      <c r="U19" s="3">
        <v>9.0</v>
      </c>
      <c r="V19" s="3">
        <v>9.0</v>
      </c>
      <c r="W19" s="11">
        <v>12.0</v>
      </c>
    </row>
    <row r="20">
      <c r="B20" s="10">
        <v>11.0</v>
      </c>
      <c r="C20" s="3">
        <v>6.0</v>
      </c>
      <c r="D20" s="3">
        <v>11.0</v>
      </c>
      <c r="E20" s="3">
        <v>7.0</v>
      </c>
      <c r="F20" s="3">
        <v>11.0</v>
      </c>
      <c r="G20" s="3">
        <v>7.0</v>
      </c>
      <c r="H20" s="3">
        <v>11.0</v>
      </c>
      <c r="I20" s="3">
        <v>6.0</v>
      </c>
      <c r="J20" s="11">
        <v>11.0</v>
      </c>
      <c r="O20" s="10">
        <v>12.0</v>
      </c>
      <c r="P20" s="3">
        <v>10.0</v>
      </c>
      <c r="Q20" s="3">
        <v>9.0</v>
      </c>
      <c r="R20" s="3">
        <v>10.0</v>
      </c>
      <c r="S20" s="3">
        <v>12.0</v>
      </c>
      <c r="T20" s="3">
        <v>9.0</v>
      </c>
      <c r="U20" s="3">
        <v>11.0</v>
      </c>
      <c r="V20" s="3">
        <v>10.0</v>
      </c>
      <c r="W20" s="11">
        <v>12.0</v>
      </c>
    </row>
    <row r="21">
      <c r="B21" s="10">
        <v>11.0</v>
      </c>
      <c r="C21" s="3">
        <v>6.0</v>
      </c>
      <c r="D21" s="3">
        <v>6.0</v>
      </c>
      <c r="E21" s="3">
        <v>6.0</v>
      </c>
      <c r="F21" s="3">
        <v>6.0</v>
      </c>
      <c r="G21" s="3">
        <v>6.0</v>
      </c>
      <c r="H21" s="3">
        <v>6.0</v>
      </c>
      <c r="I21" s="3">
        <v>6.0</v>
      </c>
      <c r="J21" s="11">
        <v>11.0</v>
      </c>
      <c r="O21" s="10">
        <v>12.0</v>
      </c>
      <c r="P21" s="3">
        <v>10.0</v>
      </c>
      <c r="Q21" s="3">
        <v>10.0</v>
      </c>
      <c r="R21" s="3">
        <v>10.0</v>
      </c>
      <c r="S21" s="3">
        <v>12.0</v>
      </c>
      <c r="T21" s="3">
        <v>10.0</v>
      </c>
      <c r="U21" s="3">
        <v>10.0</v>
      </c>
      <c r="V21" s="3">
        <v>9.0</v>
      </c>
      <c r="W21" s="11">
        <v>12.0</v>
      </c>
    </row>
    <row r="22">
      <c r="B22" s="14">
        <v>11.0</v>
      </c>
      <c r="C22" s="15">
        <v>11.0</v>
      </c>
      <c r="D22" s="15">
        <v>11.0</v>
      </c>
      <c r="E22" s="15">
        <v>11.0</v>
      </c>
      <c r="F22" s="15">
        <v>11.0</v>
      </c>
      <c r="G22" s="15">
        <v>11.0</v>
      </c>
      <c r="H22" s="15">
        <v>11.0</v>
      </c>
      <c r="I22" s="15">
        <v>11.0</v>
      </c>
      <c r="J22" s="16">
        <v>11.0</v>
      </c>
      <c r="O22" s="14">
        <v>12.0</v>
      </c>
      <c r="P22" s="15">
        <v>12.0</v>
      </c>
      <c r="Q22" s="15">
        <v>12.0</v>
      </c>
      <c r="R22" s="15">
        <v>12.0</v>
      </c>
      <c r="S22" s="15">
        <v>12.0</v>
      </c>
      <c r="T22" s="15">
        <v>12.0</v>
      </c>
      <c r="U22" s="15">
        <v>12.0</v>
      </c>
      <c r="V22" s="15">
        <v>12.0</v>
      </c>
      <c r="W22" s="16">
        <v>12.0</v>
      </c>
    </row>
    <row r="23">
      <c r="O23" s="3"/>
      <c r="P23" s="3"/>
      <c r="Q23" s="3"/>
      <c r="R23" s="3"/>
      <c r="S23" s="3"/>
      <c r="T23" s="3"/>
      <c r="U23" s="3"/>
      <c r="V23" s="3"/>
      <c r="W23" s="3"/>
    </row>
    <row r="26">
      <c r="K26" s="3" t="s">
        <v>29</v>
      </c>
    </row>
    <row r="27">
      <c r="G27" s="6">
        <v>11.0</v>
      </c>
      <c r="H27" s="7">
        <v>11.0</v>
      </c>
      <c r="I27" s="7">
        <v>11.0</v>
      </c>
      <c r="J27" s="7">
        <v>11.0</v>
      </c>
      <c r="K27" s="7">
        <v>11.0</v>
      </c>
      <c r="L27" s="7">
        <v>11.0</v>
      </c>
      <c r="M27" s="7">
        <v>11.0</v>
      </c>
      <c r="N27" s="7">
        <v>11.0</v>
      </c>
      <c r="O27" s="8">
        <v>11.0</v>
      </c>
    </row>
    <row r="28">
      <c r="G28" s="10">
        <v>11.0</v>
      </c>
      <c r="H28" s="3">
        <v>10.0</v>
      </c>
      <c r="I28" s="3">
        <v>11.0</v>
      </c>
      <c r="J28" s="3">
        <v>11.0</v>
      </c>
      <c r="K28" s="3">
        <v>11.0</v>
      </c>
      <c r="L28" s="3">
        <v>11.0</v>
      </c>
      <c r="M28" s="3">
        <v>11.0</v>
      </c>
      <c r="N28" s="3">
        <v>10.0</v>
      </c>
      <c r="O28" s="11">
        <v>11.0</v>
      </c>
    </row>
    <row r="29">
      <c r="G29" s="10">
        <v>11.0</v>
      </c>
      <c r="H29" s="3">
        <v>11.0</v>
      </c>
      <c r="I29" s="3">
        <v>11.0</v>
      </c>
      <c r="J29" s="3">
        <v>11.0</v>
      </c>
      <c r="K29" s="3">
        <v>11.0</v>
      </c>
      <c r="L29" s="3">
        <v>11.0</v>
      </c>
      <c r="M29" s="3">
        <v>11.0</v>
      </c>
      <c r="N29" s="3">
        <v>11.0</v>
      </c>
      <c r="O29" s="11">
        <v>11.0</v>
      </c>
    </row>
    <row r="30">
      <c r="G30" s="10">
        <v>11.0</v>
      </c>
      <c r="H30" s="3">
        <v>11.0</v>
      </c>
      <c r="I30" s="3">
        <v>11.0</v>
      </c>
      <c r="J30" s="3">
        <v>11.0</v>
      </c>
      <c r="K30" s="3">
        <v>11.0</v>
      </c>
      <c r="L30" s="3">
        <v>11.0</v>
      </c>
      <c r="M30" s="3">
        <v>11.0</v>
      </c>
      <c r="N30" s="3">
        <v>11.0</v>
      </c>
      <c r="O30" s="11">
        <v>11.0</v>
      </c>
    </row>
    <row r="31">
      <c r="G31" s="10">
        <v>11.0</v>
      </c>
      <c r="H31" s="3">
        <v>11.0</v>
      </c>
      <c r="I31" s="3">
        <v>11.0</v>
      </c>
      <c r="J31" s="3">
        <v>11.0</v>
      </c>
      <c r="K31" s="3">
        <v>11.0</v>
      </c>
      <c r="L31" s="3">
        <v>11.0</v>
      </c>
      <c r="M31" s="3">
        <v>11.0</v>
      </c>
      <c r="N31" s="3">
        <v>11.0</v>
      </c>
      <c r="O31" s="11">
        <v>11.0</v>
      </c>
    </row>
    <row r="32">
      <c r="G32" s="10">
        <v>11.0</v>
      </c>
      <c r="H32" s="3">
        <v>11.0</v>
      </c>
      <c r="I32" s="3">
        <v>11.0</v>
      </c>
      <c r="J32" s="3">
        <v>11.0</v>
      </c>
      <c r="K32" s="3">
        <v>11.0</v>
      </c>
      <c r="L32" s="3">
        <v>11.0</v>
      </c>
      <c r="M32" s="3">
        <v>11.0</v>
      </c>
      <c r="N32" s="3">
        <v>11.0</v>
      </c>
      <c r="O32" s="11">
        <v>11.0</v>
      </c>
    </row>
    <row r="33">
      <c r="G33" s="10">
        <v>11.0</v>
      </c>
      <c r="H33" s="3">
        <v>11.0</v>
      </c>
      <c r="I33" s="3">
        <v>11.0</v>
      </c>
      <c r="J33" s="3">
        <v>11.0</v>
      </c>
      <c r="K33" s="3">
        <v>11.0</v>
      </c>
      <c r="L33" s="3">
        <v>11.0</v>
      </c>
      <c r="M33" s="3">
        <v>11.0</v>
      </c>
      <c r="N33" s="3">
        <v>11.0</v>
      </c>
      <c r="O33" s="11">
        <v>11.0</v>
      </c>
    </row>
    <row r="34">
      <c r="G34" s="10">
        <v>11.0</v>
      </c>
      <c r="H34" s="3">
        <v>10.0</v>
      </c>
      <c r="I34" s="3">
        <v>11.0</v>
      </c>
      <c r="J34" s="3">
        <v>11.0</v>
      </c>
      <c r="K34" s="3">
        <v>11.0</v>
      </c>
      <c r="L34" s="3">
        <v>11.0</v>
      </c>
      <c r="M34" s="3">
        <v>11.0</v>
      </c>
      <c r="N34" s="3">
        <v>10.0</v>
      </c>
      <c r="O34" s="11">
        <v>11.0</v>
      </c>
    </row>
    <row r="35">
      <c r="G35" s="14">
        <v>11.0</v>
      </c>
      <c r="H35" s="15">
        <v>11.0</v>
      </c>
      <c r="I35" s="15">
        <v>11.0</v>
      </c>
      <c r="J35" s="15">
        <v>11.0</v>
      </c>
      <c r="K35" s="15">
        <v>11.0</v>
      </c>
      <c r="L35" s="15">
        <v>11.0</v>
      </c>
      <c r="M35" s="15">
        <v>11.0</v>
      </c>
      <c r="N35" s="15">
        <v>11.0</v>
      </c>
      <c r="O35" s="16">
        <v>11.0</v>
      </c>
    </row>
  </sheetData>
  <conditionalFormatting sqref="B14:J22">
    <cfRule type="colorScale" priority="1">
      <colorScale>
        <cfvo type="formula" val="1"/>
        <cfvo type="max"/>
        <color rgb="FFFFFFFF"/>
        <color rgb="FFE67C73"/>
      </colorScale>
    </cfRule>
  </conditionalFormatting>
  <conditionalFormatting sqref="O14:W22">
    <cfRule type="colorScale" priority="2">
      <colorScale>
        <cfvo type="formula" val="1"/>
        <cfvo type="max"/>
        <color rgb="FFFFFFFF"/>
        <color rgb="FFE67C73"/>
      </colorScale>
    </cfRule>
  </conditionalFormatting>
  <conditionalFormatting sqref="G27:O35">
    <cfRule type="colorScale" priority="3">
      <colorScale>
        <cfvo type="formula" val="1"/>
        <cfvo type="max"/>
        <color rgb="FFFFFFFF"/>
        <color rgb="FFE67C73"/>
      </colorScale>
    </cfRule>
  </conditionalFormatting>
  <conditionalFormatting sqref="B2:J10">
    <cfRule type="colorScale" priority="4">
      <colorScale>
        <cfvo type="min"/>
        <cfvo type="max"/>
        <color rgb="FFFFFFFF"/>
        <color rgb="FFE67C73"/>
      </colorScale>
    </cfRule>
  </conditionalFormatting>
  <conditionalFormatting sqref="O2:W10">
    <cfRule type="colorScale" priority="5">
      <colorScale>
        <cfvo type="formula" val="1"/>
        <cfvo type="max"/>
        <color rgb="FFFFFFFF"/>
        <color rgb="FFE67C73"/>
      </colorScale>
    </cfRule>
  </conditionalFormatting>
  <drawing r:id="rId1"/>
</worksheet>
</file>