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namshah09/Desktop/"/>
    </mc:Choice>
  </mc:AlternateContent>
  <bookViews>
    <workbookView xWindow="0" yWindow="0" windowWidth="28800" windowHeight="18000" tabRatio="500" activeTab="5"/>
  </bookViews>
  <sheets>
    <sheet name="TestDFSIO" sheetId="1" r:id="rId1"/>
    <sheet name="Word Count" sheetId="2" r:id="rId2"/>
    <sheet name="MRBench" sheetId="3" r:id="rId3"/>
    <sheet name="NNBench" sheetId="4" r:id="rId4"/>
    <sheet name="TeraSort" sheetId="5" r:id="rId5"/>
    <sheet name="Sheet1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5" l="1"/>
  <c r="L6" i="5"/>
  <c r="F10" i="5"/>
  <c r="M6" i="5"/>
  <c r="N6" i="5"/>
  <c r="N11" i="5"/>
  <c r="F11" i="5"/>
  <c r="M11" i="5"/>
  <c r="E11" i="5"/>
  <c r="L11" i="5"/>
  <c r="G11" i="5"/>
  <c r="G67" i="4"/>
  <c r="M65" i="4"/>
  <c r="G62" i="4"/>
  <c r="M64" i="4"/>
  <c r="G57" i="4"/>
  <c r="M63" i="4"/>
  <c r="F67" i="4"/>
  <c r="L65" i="4"/>
  <c r="F62" i="4"/>
  <c r="L64" i="4"/>
  <c r="F57" i="4"/>
  <c r="L63" i="4"/>
  <c r="E67" i="4"/>
  <c r="K65" i="4"/>
  <c r="E62" i="4"/>
  <c r="K64" i="4"/>
  <c r="E57" i="4"/>
  <c r="K63" i="4"/>
  <c r="G66" i="4"/>
  <c r="M55" i="4"/>
  <c r="G61" i="4"/>
  <c r="M54" i="4"/>
  <c r="G56" i="4"/>
  <c r="M53" i="4"/>
  <c r="F66" i="4"/>
  <c r="L55" i="4"/>
  <c r="F61" i="4"/>
  <c r="L54" i="4"/>
  <c r="F56" i="4"/>
  <c r="L53" i="4"/>
  <c r="E66" i="4"/>
  <c r="K55" i="4"/>
  <c r="E61" i="4"/>
  <c r="K54" i="4"/>
  <c r="E56" i="4"/>
  <c r="K53" i="4"/>
  <c r="G20" i="4"/>
  <c r="M18" i="4"/>
  <c r="G15" i="4"/>
  <c r="M17" i="4"/>
  <c r="G10" i="4"/>
  <c r="M16" i="4"/>
  <c r="F20" i="4"/>
  <c r="L18" i="4"/>
  <c r="F15" i="4"/>
  <c r="L17" i="4"/>
  <c r="F10" i="4"/>
  <c r="L16" i="4"/>
  <c r="E20" i="4"/>
  <c r="K18" i="4"/>
  <c r="E15" i="4"/>
  <c r="K17" i="4"/>
  <c r="E10" i="4"/>
  <c r="K16" i="4"/>
  <c r="G19" i="4"/>
  <c r="M8" i="4"/>
  <c r="G14" i="4"/>
  <c r="M7" i="4"/>
  <c r="G9" i="4"/>
  <c r="M6" i="4"/>
  <c r="F19" i="4"/>
  <c r="L8" i="4"/>
  <c r="F14" i="4"/>
  <c r="L7" i="4"/>
  <c r="F9" i="4"/>
  <c r="L6" i="4"/>
  <c r="E19" i="4"/>
  <c r="K8" i="4"/>
  <c r="E14" i="4"/>
  <c r="K7" i="4"/>
  <c r="E9" i="4"/>
  <c r="K6" i="4"/>
  <c r="G20" i="3"/>
  <c r="M15" i="3"/>
  <c r="M14" i="3"/>
  <c r="M13" i="3"/>
  <c r="L15" i="3"/>
  <c r="F15" i="3"/>
  <c r="L14" i="3"/>
  <c r="L13" i="3"/>
  <c r="E20" i="3"/>
  <c r="K15" i="3"/>
  <c r="K14" i="3"/>
  <c r="K13" i="3"/>
  <c r="F20" i="3"/>
  <c r="G15" i="3"/>
  <c r="E15" i="3"/>
  <c r="G10" i="3"/>
  <c r="F10" i="3"/>
  <c r="E10" i="3"/>
  <c r="G19" i="3"/>
  <c r="M8" i="3"/>
  <c r="M7" i="3"/>
  <c r="M6" i="3"/>
  <c r="L8" i="3"/>
  <c r="F14" i="3"/>
  <c r="L7" i="3"/>
  <c r="L6" i="3"/>
  <c r="E19" i="3"/>
  <c r="K8" i="3"/>
  <c r="K7" i="3"/>
  <c r="K6" i="3"/>
  <c r="G17" i="2"/>
  <c r="M16" i="2"/>
  <c r="G12" i="2"/>
  <c r="M15" i="2"/>
  <c r="F17" i="2"/>
  <c r="L16" i="2"/>
  <c r="F12" i="2"/>
  <c r="L15" i="2"/>
  <c r="E17" i="2"/>
  <c r="K16" i="2"/>
  <c r="E12" i="2"/>
  <c r="K15" i="2"/>
  <c r="G16" i="2"/>
  <c r="M10" i="2"/>
  <c r="G11" i="2"/>
  <c r="M9" i="2"/>
  <c r="F16" i="2"/>
  <c r="L10" i="2"/>
  <c r="F11" i="2"/>
  <c r="L9" i="2"/>
  <c r="E16" i="2"/>
  <c r="K10" i="2"/>
  <c r="E11" i="2"/>
  <c r="K9" i="2"/>
  <c r="O65" i="1"/>
  <c r="O64" i="1"/>
  <c r="O63" i="1"/>
  <c r="O62" i="1"/>
  <c r="G70" i="1"/>
  <c r="N65" i="1"/>
  <c r="G65" i="1"/>
  <c r="N64" i="1"/>
  <c r="N63" i="1"/>
  <c r="N62" i="1"/>
  <c r="M65" i="1"/>
  <c r="M64" i="1"/>
  <c r="M63" i="1"/>
  <c r="M62" i="1"/>
  <c r="O57" i="1"/>
  <c r="O56" i="1"/>
  <c r="O55" i="1"/>
  <c r="O54" i="1"/>
  <c r="G69" i="1"/>
  <c r="N57" i="1"/>
  <c r="G64" i="1"/>
  <c r="N56" i="1"/>
  <c r="N55" i="1"/>
  <c r="N54" i="1"/>
  <c r="M57" i="1"/>
  <c r="M56" i="1"/>
  <c r="M55" i="1"/>
  <c r="M54" i="1"/>
  <c r="H70" i="1"/>
  <c r="F70" i="1"/>
  <c r="H65" i="1"/>
  <c r="F65" i="1"/>
  <c r="H60" i="1"/>
  <c r="G60" i="1"/>
  <c r="F60" i="1"/>
  <c r="H55" i="1"/>
  <c r="G55" i="1"/>
  <c r="F55" i="1"/>
  <c r="O19" i="1"/>
  <c r="O18" i="1"/>
  <c r="O17" i="1"/>
  <c r="O16" i="1"/>
  <c r="G26" i="1"/>
  <c r="N19" i="1"/>
  <c r="G21" i="1"/>
  <c r="N18" i="1"/>
  <c r="G16" i="1"/>
  <c r="N17" i="1"/>
  <c r="G11" i="1"/>
  <c r="N16" i="1"/>
  <c r="M19" i="1"/>
  <c r="M18" i="1"/>
  <c r="F16" i="1"/>
  <c r="M17" i="1"/>
  <c r="M16" i="1"/>
  <c r="H26" i="1"/>
  <c r="F26" i="1"/>
  <c r="F21" i="1"/>
  <c r="H21" i="1"/>
  <c r="G20" i="1"/>
  <c r="H16" i="1"/>
  <c r="H11" i="1"/>
  <c r="F11" i="1"/>
  <c r="H69" i="1"/>
  <c r="H64" i="1"/>
  <c r="H59" i="1"/>
  <c r="H54" i="1"/>
  <c r="G59" i="1"/>
  <c r="G54" i="1"/>
  <c r="F69" i="1"/>
  <c r="F64" i="1"/>
  <c r="F59" i="1"/>
  <c r="F54" i="1"/>
  <c r="H25" i="1"/>
  <c r="O11" i="1"/>
  <c r="H20" i="1"/>
  <c r="O10" i="1"/>
  <c r="H15" i="1"/>
  <c r="O9" i="1"/>
  <c r="H10" i="1"/>
  <c r="O8" i="1"/>
  <c r="G25" i="1"/>
  <c r="N11" i="1"/>
  <c r="N10" i="1"/>
  <c r="G15" i="1"/>
  <c r="N9" i="1"/>
  <c r="G10" i="1"/>
  <c r="N8" i="1"/>
  <c r="F25" i="1"/>
  <c r="M11" i="1"/>
  <c r="F20" i="1"/>
  <c r="M10" i="1"/>
  <c r="F15" i="1"/>
  <c r="M9" i="1"/>
  <c r="F10" i="1"/>
  <c r="M8" i="1"/>
  <c r="G10" i="5"/>
  <c r="F19" i="3"/>
  <c r="G14" i="3"/>
  <c r="E14" i="3"/>
  <c r="G9" i="3"/>
  <c r="F9" i="3"/>
  <c r="E9" i="3"/>
</calcChain>
</file>

<file path=xl/sharedStrings.xml><?xml version="1.0" encoding="utf-8"?>
<sst xmlns="http://schemas.openxmlformats.org/spreadsheetml/2006/main" count="252" uniqueCount="34">
  <si>
    <t>Read 4Gb</t>
  </si>
  <si>
    <t>Read 8Gb</t>
  </si>
  <si>
    <t>AWS</t>
  </si>
  <si>
    <t>Reading 1</t>
  </si>
  <si>
    <t>Reading 2</t>
  </si>
  <si>
    <t>Reading 3</t>
  </si>
  <si>
    <t>750 MB</t>
  </si>
  <si>
    <t>Google</t>
  </si>
  <si>
    <t>Avg</t>
  </si>
  <si>
    <t>Mac</t>
  </si>
  <si>
    <t>Write 4Gb</t>
  </si>
  <si>
    <t>Write 8Gb</t>
  </si>
  <si>
    <t>Time (minutes)</t>
  </si>
  <si>
    <t>Terasort</t>
  </si>
  <si>
    <t>200MB</t>
  </si>
  <si>
    <t>WordCount</t>
  </si>
  <si>
    <t>2.81 GB</t>
  </si>
  <si>
    <t>MR Benchmark</t>
  </si>
  <si>
    <t>25 Runs</t>
  </si>
  <si>
    <t>50 Runs</t>
  </si>
  <si>
    <t>250 Runs</t>
  </si>
  <si>
    <t>TestDFSIO READ</t>
  </si>
  <si>
    <t>TestDFSIO WRITE</t>
  </si>
  <si>
    <t>Average I/O</t>
  </si>
  <si>
    <t>Throughput</t>
  </si>
  <si>
    <t>Error Rate</t>
  </si>
  <si>
    <t>NN Open and Read</t>
  </si>
  <si>
    <t>NN Write and Close</t>
  </si>
  <si>
    <t>NN Benchmark Write and Close Operations</t>
  </si>
  <si>
    <t>NN Benchmark Open and Read Operations</t>
  </si>
  <si>
    <t>200 MB</t>
  </si>
  <si>
    <t xml:space="preserve">Average I/O </t>
  </si>
  <si>
    <t xml:space="preserve">Throughput </t>
  </si>
  <si>
    <t>Mb/sec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</si>
</sst>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000000"/>
      <name val="Arial"/>
    </font>
    <font>
      <b/>
      <sz val="16"/>
      <color theme="1"/>
      <name val="Arial"/>
    </font>
    <font>
      <sz val="16"/>
      <color theme="1"/>
      <name val="Arial"/>
    </font>
    <font>
      <b/>
      <sz val="14"/>
      <color rgb="FFFF0000"/>
      <name val="Arial"/>
    </font>
    <font>
      <sz val="14"/>
      <color theme="1"/>
      <name val="Calibri"/>
      <family val="2"/>
      <scheme val="minor"/>
    </font>
    <font>
      <b/>
      <sz val="14"/>
      <color theme="4"/>
      <name val="Arial"/>
    </font>
    <font>
      <b/>
      <sz val="14"/>
      <color rgb="FF4472C4"/>
      <name val="Arial"/>
    </font>
    <font>
      <b/>
      <sz val="14"/>
      <color theme="4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16" fillId="0" borderId="0" xfId="0" applyFont="1"/>
    <xf numFmtId="0" fontId="1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TestDFSIO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TestDFSIO!$M$7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TestDFSIO!$M$16:$M$19</c:f>
                <c:numCache>
                  <c:formatCode>General</c:formatCode>
                  <c:ptCount val="4"/>
                  <c:pt idx="0">
                    <c:v>19.2285</c:v>
                  </c:pt>
                  <c:pt idx="1">
                    <c:v>74.55000000000001</c:v>
                  </c:pt>
                  <c:pt idx="2">
                    <c:v>7.571000000000001</c:v>
                  </c:pt>
                  <c:pt idx="3">
                    <c:v>1.570500000000001</c:v>
                  </c:pt>
                </c:numCache>
              </c:numRef>
            </c:plus>
            <c:minus>
              <c:numRef>
                <c:f>TestDFSIO!$M$16:$M$19</c:f>
                <c:numCache>
                  <c:formatCode>General</c:formatCode>
                  <c:ptCount val="4"/>
                  <c:pt idx="0">
                    <c:v>19.2285</c:v>
                  </c:pt>
                  <c:pt idx="1">
                    <c:v>74.55000000000001</c:v>
                  </c:pt>
                  <c:pt idx="2">
                    <c:v>7.571000000000001</c:v>
                  </c:pt>
                  <c:pt idx="3">
                    <c:v>1.570500000000001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TestDFSIO!$K$8:$L$11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TestDFSIO!$M$8:$M$11</c:f>
              <c:numCache>
                <c:formatCode>General</c:formatCode>
                <c:ptCount val="4"/>
                <c:pt idx="0">
                  <c:v>347.0276666666666</c:v>
                </c:pt>
                <c:pt idx="1">
                  <c:v>309.2126666666666</c:v>
                </c:pt>
                <c:pt idx="2">
                  <c:v>59.39433333333333</c:v>
                </c:pt>
                <c:pt idx="3">
                  <c:v>21.12333333333333</c:v>
                </c:pt>
              </c:numCache>
            </c:numRef>
          </c:val>
        </c:ser>
        <c:ser>
          <c:idx val="1"/>
          <c:order val="1"/>
          <c:tx>
            <c:strRef>
              <c:f>TestDFSIO!$N$7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TestDFSIO!$N$16:$N$19</c:f>
                <c:numCache>
                  <c:formatCode>General</c:formatCode>
                  <c:ptCount val="4"/>
                  <c:pt idx="0">
                    <c:v>26.08750000000001</c:v>
                  </c:pt>
                  <c:pt idx="1">
                    <c:v>26.0265</c:v>
                  </c:pt>
                  <c:pt idx="2">
                    <c:v>2.331500000000002</c:v>
                  </c:pt>
                  <c:pt idx="3">
                    <c:v>1.359499999999999</c:v>
                  </c:pt>
                </c:numCache>
              </c:numRef>
            </c:plus>
            <c:minus>
              <c:numRef>
                <c:f>TestDFSIO!$N$16:$N$19</c:f>
                <c:numCache>
                  <c:formatCode>General</c:formatCode>
                  <c:ptCount val="4"/>
                  <c:pt idx="0">
                    <c:v>26.08750000000001</c:v>
                  </c:pt>
                  <c:pt idx="1">
                    <c:v>26.0265</c:v>
                  </c:pt>
                  <c:pt idx="2">
                    <c:v>2.331500000000002</c:v>
                  </c:pt>
                  <c:pt idx="3">
                    <c:v>1.359499999999999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TestDFSIO!$K$8:$L$11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TestDFSIO!$N$8:$N$11</c:f>
              <c:numCache>
                <c:formatCode>General</c:formatCode>
                <c:ptCount val="4"/>
                <c:pt idx="0">
                  <c:v>191.2486666666667</c:v>
                </c:pt>
                <c:pt idx="1">
                  <c:v>190.54</c:v>
                </c:pt>
                <c:pt idx="2">
                  <c:v>56.121</c:v>
                </c:pt>
                <c:pt idx="3">
                  <c:v>18.277</c:v>
                </c:pt>
              </c:numCache>
            </c:numRef>
          </c:val>
        </c:ser>
        <c:ser>
          <c:idx val="2"/>
          <c:order val="2"/>
          <c:tx>
            <c:strRef>
              <c:f>TestDFSIO!$O$7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TestDFSIO!$O$16:$O$19</c:f>
                <c:numCache>
                  <c:formatCode>General</c:formatCode>
                  <c:ptCount val="4"/>
                  <c:pt idx="0">
                    <c:v>46.68949999999998</c:v>
                  </c:pt>
                  <c:pt idx="1">
                    <c:v>47.14249999999998</c:v>
                  </c:pt>
                  <c:pt idx="2">
                    <c:v>3.170000000000002</c:v>
                  </c:pt>
                  <c:pt idx="3">
                    <c:v>1.5245</c:v>
                  </c:pt>
                </c:numCache>
              </c:numRef>
            </c:plus>
            <c:minus>
              <c:numRef>
                <c:f>TestDFSIO!$O$16:$O$19</c:f>
                <c:numCache>
                  <c:formatCode>General</c:formatCode>
                  <c:ptCount val="4"/>
                  <c:pt idx="0">
                    <c:v>46.68949999999998</c:v>
                  </c:pt>
                  <c:pt idx="1">
                    <c:v>47.14249999999998</c:v>
                  </c:pt>
                  <c:pt idx="2">
                    <c:v>3.170000000000002</c:v>
                  </c:pt>
                  <c:pt idx="3">
                    <c:v>1.5245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TestDFSIO!$K$8:$L$11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TestDFSIO!$O$8:$O$11</c:f>
              <c:numCache>
                <c:formatCode>General</c:formatCode>
                <c:ptCount val="4"/>
                <c:pt idx="0">
                  <c:v>362.461</c:v>
                </c:pt>
                <c:pt idx="1">
                  <c:v>360.4616666666666</c:v>
                </c:pt>
                <c:pt idx="2">
                  <c:v>43.64</c:v>
                </c:pt>
                <c:pt idx="3">
                  <c:v>32.54166666666666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0530112"/>
        <c:axId val="1371771120"/>
      </c:barChart>
      <c:catAx>
        <c:axId val="14305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1120"/>
        <c:crosses val="autoZero"/>
        <c:auto val="1"/>
        <c:lblAlgn val="ctr"/>
        <c:lblOffset val="100"/>
        <c:noMultiLvlLbl val="0"/>
      </c:catAx>
      <c:valAx>
        <c:axId val="13717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973241989688"/>
          <c:y val="0.107509506433647"/>
          <c:w val="0.0915483457994787"/>
          <c:h val="0.184792382936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TestDFSIO Write</a:t>
            </a:r>
          </a:p>
        </c:rich>
      </c:tx>
      <c:layout>
        <c:manualLayout>
          <c:xMode val="edge"/>
          <c:yMode val="edge"/>
          <c:x val="0.439383865285049"/>
          <c:y val="0.0225358533004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TestDFSIO!$M$53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TestDFSIO!$M$62:$M$65</c:f>
                <c:numCache>
                  <c:formatCode>General</c:formatCode>
                  <c:ptCount val="4"/>
                  <c:pt idx="0">
                    <c:v>7.335000000000001</c:v>
                  </c:pt>
                  <c:pt idx="1">
                    <c:v>7.3995</c:v>
                  </c:pt>
                  <c:pt idx="2">
                    <c:v>2.131000000000002</c:v>
                  </c:pt>
                  <c:pt idx="3">
                    <c:v>1.5185</c:v>
                  </c:pt>
                </c:numCache>
              </c:numRef>
            </c:plus>
            <c:minus>
              <c:numRef>
                <c:f>TestDFSIO!$M$62:$M$65</c:f>
                <c:numCache>
                  <c:formatCode>General</c:formatCode>
                  <c:ptCount val="4"/>
                  <c:pt idx="0">
                    <c:v>7.335000000000001</c:v>
                  </c:pt>
                  <c:pt idx="1">
                    <c:v>7.3995</c:v>
                  </c:pt>
                  <c:pt idx="2">
                    <c:v>2.131000000000002</c:v>
                  </c:pt>
                  <c:pt idx="3">
                    <c:v>1.5185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TestDFSIO!$K$54:$L$57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TestDFSIO!$M$54:$M$57</c:f>
              <c:numCache>
                <c:formatCode>General</c:formatCode>
                <c:ptCount val="4"/>
                <c:pt idx="0">
                  <c:v>44.493</c:v>
                </c:pt>
                <c:pt idx="1">
                  <c:v>44.07066666666667</c:v>
                </c:pt>
                <c:pt idx="2">
                  <c:v>33.65433333333333</c:v>
                </c:pt>
                <c:pt idx="3">
                  <c:v>28.17933333333333</c:v>
                </c:pt>
              </c:numCache>
            </c:numRef>
          </c:val>
        </c:ser>
        <c:ser>
          <c:idx val="1"/>
          <c:order val="1"/>
          <c:tx>
            <c:strRef>
              <c:f>TestDFSIO!$N$53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TestDFSIO!$N$62:$N$65</c:f>
                <c:numCache>
                  <c:formatCode>General</c:formatCode>
                  <c:ptCount val="4"/>
                  <c:pt idx="0">
                    <c:v>3.3645</c:v>
                  </c:pt>
                  <c:pt idx="1">
                    <c:v>3.180499999999999</c:v>
                  </c:pt>
                  <c:pt idx="2">
                    <c:v>2.659999999999996</c:v>
                  </c:pt>
                  <c:pt idx="3">
                    <c:v>1.0975</c:v>
                  </c:pt>
                </c:numCache>
              </c:numRef>
            </c:plus>
            <c:minus>
              <c:numRef>
                <c:f>TestDFSIO!$N$62:$N$65</c:f>
                <c:numCache>
                  <c:formatCode>General</c:formatCode>
                  <c:ptCount val="4"/>
                  <c:pt idx="0">
                    <c:v>3.3645</c:v>
                  </c:pt>
                  <c:pt idx="1">
                    <c:v>3.180499999999999</c:v>
                  </c:pt>
                  <c:pt idx="2">
                    <c:v>2.659999999999996</c:v>
                  </c:pt>
                  <c:pt idx="3">
                    <c:v>1.0975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TestDFSIO!$K$54:$L$57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TestDFSIO!$N$54:$N$57</c:f>
              <c:numCache>
                <c:formatCode>General</c:formatCode>
                <c:ptCount val="4"/>
                <c:pt idx="0">
                  <c:v>43.58000000000001</c:v>
                </c:pt>
                <c:pt idx="1">
                  <c:v>43.372</c:v>
                </c:pt>
                <c:pt idx="2">
                  <c:v>40.485</c:v>
                </c:pt>
                <c:pt idx="3">
                  <c:v>29.32933333333333</c:v>
                </c:pt>
              </c:numCache>
            </c:numRef>
          </c:val>
        </c:ser>
        <c:ser>
          <c:idx val="2"/>
          <c:order val="2"/>
          <c:tx>
            <c:strRef>
              <c:f>TestDFSIO!$O$53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TestDFSIO!$O$62:$O$65</c:f>
                <c:numCache>
                  <c:formatCode>General</c:formatCode>
                  <c:ptCount val="4"/>
                  <c:pt idx="0">
                    <c:v>6.850500000000004</c:v>
                  </c:pt>
                  <c:pt idx="1">
                    <c:v>6.929499999999997</c:v>
                  </c:pt>
                  <c:pt idx="2">
                    <c:v>3.759</c:v>
                  </c:pt>
                  <c:pt idx="3">
                    <c:v>4.206500000000002</c:v>
                  </c:pt>
                </c:numCache>
              </c:numRef>
            </c:plus>
            <c:minus>
              <c:numRef>
                <c:f>TestDFSIO!$O$62:$O$65</c:f>
                <c:numCache>
                  <c:formatCode>General</c:formatCode>
                  <c:ptCount val="4"/>
                  <c:pt idx="0">
                    <c:v>6.850500000000004</c:v>
                  </c:pt>
                  <c:pt idx="1">
                    <c:v>6.929499999999997</c:v>
                  </c:pt>
                  <c:pt idx="2">
                    <c:v>3.759</c:v>
                  </c:pt>
                  <c:pt idx="3">
                    <c:v>4.206500000000002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multiLvlStrRef>
              <c:f>TestDFSIO!$K$54:$L$57</c:f>
              <c:multiLvlStrCache>
                <c:ptCount val="4"/>
                <c:lvl>
                  <c:pt idx="0">
                    <c:v>Average I/O</c:v>
                  </c:pt>
                  <c:pt idx="1">
                    <c:v>Throughput</c:v>
                  </c:pt>
                  <c:pt idx="2">
                    <c:v>Average I/O</c:v>
                  </c:pt>
                  <c:pt idx="3">
                    <c:v>Throughput</c:v>
                  </c:pt>
                </c:lvl>
                <c:lvl>
                  <c:pt idx="0">
                    <c:v>Read 4Gb</c:v>
                  </c:pt>
                  <c:pt idx="2">
                    <c:v>Read 8Gb</c:v>
                  </c:pt>
                </c:lvl>
              </c:multiLvlStrCache>
            </c:multiLvlStrRef>
          </c:cat>
          <c:val>
            <c:numRef>
              <c:f>TestDFSIO!$O$54:$O$57</c:f>
              <c:numCache>
                <c:formatCode>General</c:formatCode>
                <c:ptCount val="4"/>
                <c:pt idx="0">
                  <c:v>70.29933333333334</c:v>
                </c:pt>
                <c:pt idx="1">
                  <c:v>70.24066666666666</c:v>
                </c:pt>
                <c:pt idx="2">
                  <c:v>58.19</c:v>
                </c:pt>
                <c:pt idx="3">
                  <c:v>52.34966666666667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938992"/>
        <c:axId val="1367943024"/>
      </c:barChart>
      <c:catAx>
        <c:axId val="13679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43024"/>
        <c:crosses val="autoZero"/>
        <c:auto val="1"/>
        <c:lblAlgn val="ctr"/>
        <c:lblOffset val="100"/>
        <c:noMultiLvlLbl val="0"/>
      </c:catAx>
      <c:valAx>
        <c:axId val="1367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444957077802"/>
          <c:y val="0.097131696529794"/>
          <c:w val="0.0896752466759594"/>
          <c:h val="0.18891024120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Word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 Count'!$K$8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'Word Count'!$K$15:$K$16</c:f>
                <c:numCache>
                  <c:formatCode>General</c:formatCode>
                  <c:ptCount val="2"/>
                  <c:pt idx="0">
                    <c:v>0.015</c:v>
                  </c:pt>
                  <c:pt idx="1">
                    <c:v>0.36</c:v>
                  </c:pt>
                </c:numCache>
              </c:numRef>
            </c:plus>
            <c:minus>
              <c:numRef>
                <c:f>'Word Count'!$K$15:$K$16</c:f>
                <c:numCache>
                  <c:formatCode>General</c:formatCode>
                  <c:ptCount val="2"/>
                  <c:pt idx="0">
                    <c:v>0.015</c:v>
                  </c:pt>
                  <c:pt idx="1">
                    <c:v>0.36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'Word Count'!$J$9:$J$10</c:f>
              <c:strCache>
                <c:ptCount val="2"/>
                <c:pt idx="0">
                  <c:v>750 MB</c:v>
                </c:pt>
                <c:pt idx="1">
                  <c:v>2.81 GB</c:v>
                </c:pt>
              </c:strCache>
            </c:strRef>
          </c:cat>
          <c:val>
            <c:numRef>
              <c:f>'Word Count'!$K$9:$K$10</c:f>
              <c:numCache>
                <c:formatCode>General</c:formatCode>
                <c:ptCount val="2"/>
                <c:pt idx="0">
                  <c:v>1.333333333333333</c:v>
                </c:pt>
                <c:pt idx="1">
                  <c:v>3.943333333333333</c:v>
                </c:pt>
              </c:numCache>
            </c:numRef>
          </c:val>
        </c:ser>
        <c:ser>
          <c:idx val="1"/>
          <c:order val="1"/>
          <c:tx>
            <c:strRef>
              <c:f>'Word Count'!$L$8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'Word Count'!$L$15:$L$16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0.0699999999999998</c:v>
                  </c:pt>
                </c:numCache>
              </c:numRef>
            </c:plus>
            <c:minus>
              <c:numRef>
                <c:f>'Word Count'!$L$15:$L$16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0.0699999999999998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'Word Count'!$J$9:$J$10</c:f>
              <c:strCache>
                <c:ptCount val="2"/>
                <c:pt idx="0">
                  <c:v>750 MB</c:v>
                </c:pt>
                <c:pt idx="1">
                  <c:v>2.81 GB</c:v>
                </c:pt>
              </c:strCache>
            </c:strRef>
          </c:cat>
          <c:val>
            <c:numRef>
              <c:f>'Word Count'!$L$9:$L$10</c:f>
              <c:numCache>
                <c:formatCode>General</c:formatCode>
                <c:ptCount val="2"/>
                <c:pt idx="0">
                  <c:v>2.433333333333333</c:v>
                </c:pt>
                <c:pt idx="1">
                  <c:v>6.21</c:v>
                </c:pt>
              </c:numCache>
            </c:numRef>
          </c:val>
        </c:ser>
        <c:ser>
          <c:idx val="2"/>
          <c:order val="2"/>
          <c:tx>
            <c:strRef>
              <c:f>'Word Count'!$M$8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'Word Count'!$M$15:$M$16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0.0800000000000001</c:v>
                  </c:pt>
                </c:numCache>
              </c:numRef>
            </c:plus>
            <c:minus>
              <c:numRef>
                <c:f>'Word Count'!$M$15:$M$16</c:f>
                <c:numCache>
                  <c:formatCode>General</c:formatCode>
                  <c:ptCount val="2"/>
                  <c:pt idx="0">
                    <c:v>0.01</c:v>
                  </c:pt>
                  <c:pt idx="1">
                    <c:v>0.0800000000000001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'Word Count'!$J$9:$J$10</c:f>
              <c:strCache>
                <c:ptCount val="2"/>
                <c:pt idx="0">
                  <c:v>750 MB</c:v>
                </c:pt>
                <c:pt idx="1">
                  <c:v>2.81 GB</c:v>
                </c:pt>
              </c:strCache>
            </c:strRef>
          </c:cat>
          <c:val>
            <c:numRef>
              <c:f>'Word Count'!$M$9:$M$10</c:f>
              <c:numCache>
                <c:formatCode>General</c:formatCode>
                <c:ptCount val="2"/>
                <c:pt idx="0">
                  <c:v>1.25</c:v>
                </c:pt>
                <c:pt idx="1">
                  <c:v>4.086666666666666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0580304"/>
        <c:axId val="1430584336"/>
      </c:barChart>
      <c:catAx>
        <c:axId val="14305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File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4336"/>
        <c:crosses val="autoZero"/>
        <c:auto val="1"/>
        <c:lblAlgn val="ctr"/>
        <c:lblOffset val="100"/>
        <c:noMultiLvlLbl val="0"/>
      </c:catAx>
      <c:valAx>
        <c:axId val="1430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mins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482999420061"/>
          <c:y val="0.104283346160677"/>
          <c:w val="0.0968123688411386"/>
          <c:h val="0.18736072464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MR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MRBench!$K$5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MRBench!$K$13:$K$15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0.00999999999999978</c:v>
                  </c:pt>
                  <c:pt idx="2">
                    <c:v>0.89</c:v>
                  </c:pt>
                </c:numCache>
              </c:numRef>
            </c:plus>
            <c:minus>
              <c:numRef>
                <c:f>MRBench!$K$13:$K$15</c:f>
                <c:numCache>
                  <c:formatCode>General</c:formatCode>
                  <c:ptCount val="3"/>
                  <c:pt idx="0">
                    <c:v>0.3</c:v>
                  </c:pt>
                  <c:pt idx="1">
                    <c:v>0.00999999999999978</c:v>
                  </c:pt>
                  <c:pt idx="2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MRBench!$J$6:$J$8</c:f>
              <c:strCache>
                <c:ptCount val="3"/>
                <c:pt idx="0">
                  <c:v>25 Runs</c:v>
                </c:pt>
                <c:pt idx="1">
                  <c:v>50 Runs</c:v>
                </c:pt>
                <c:pt idx="2">
                  <c:v>250 Runs</c:v>
                </c:pt>
              </c:strCache>
            </c:strRef>
          </c:cat>
          <c:val>
            <c:numRef>
              <c:f>MRBench!$K$6:$K$8</c:f>
              <c:numCache>
                <c:formatCode>General</c:formatCode>
                <c:ptCount val="3"/>
                <c:pt idx="0">
                  <c:v>8.499999999999998</c:v>
                </c:pt>
                <c:pt idx="1">
                  <c:v>16.17</c:v>
                </c:pt>
                <c:pt idx="2">
                  <c:v>82.13333333333334</c:v>
                </c:pt>
              </c:numCache>
            </c:numRef>
          </c:val>
        </c:ser>
        <c:ser>
          <c:idx val="1"/>
          <c:order val="1"/>
          <c:tx>
            <c:strRef>
              <c:f>MRBench!$L$5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MRBench!$L$13:$L$15</c:f>
                <c:numCache>
                  <c:formatCode>General</c:formatCode>
                  <c:ptCount val="3"/>
                  <c:pt idx="0">
                    <c:v>0.300000000000001</c:v>
                  </c:pt>
                  <c:pt idx="1">
                    <c:v>0.81</c:v>
                  </c:pt>
                  <c:pt idx="2">
                    <c:v>0.89</c:v>
                  </c:pt>
                </c:numCache>
              </c:numRef>
            </c:plus>
            <c:minus>
              <c:numRef>
                <c:f>MRBench!$L$13:$L$15</c:f>
                <c:numCache>
                  <c:formatCode>General</c:formatCode>
                  <c:ptCount val="3"/>
                  <c:pt idx="0">
                    <c:v>0.300000000000001</c:v>
                  </c:pt>
                  <c:pt idx="1">
                    <c:v>0.81</c:v>
                  </c:pt>
                  <c:pt idx="2">
                    <c:v>0.89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MRBench!$J$6:$J$8</c:f>
              <c:strCache>
                <c:ptCount val="3"/>
                <c:pt idx="0">
                  <c:v>25 Runs</c:v>
                </c:pt>
                <c:pt idx="1">
                  <c:v>50 Runs</c:v>
                </c:pt>
                <c:pt idx="2">
                  <c:v>250 Runs</c:v>
                </c:pt>
              </c:strCache>
            </c:strRef>
          </c:cat>
          <c:val>
            <c:numRef>
              <c:f>MRBench!$L$6:$L$8</c:f>
              <c:numCache>
                <c:formatCode>General</c:formatCode>
                <c:ptCount val="3"/>
                <c:pt idx="0">
                  <c:v>9.466666666666666</c:v>
                </c:pt>
                <c:pt idx="1">
                  <c:v>18.97</c:v>
                </c:pt>
                <c:pt idx="2">
                  <c:v>108.3433333333333</c:v>
                </c:pt>
              </c:numCache>
            </c:numRef>
          </c:val>
        </c:ser>
        <c:ser>
          <c:idx val="2"/>
          <c:order val="2"/>
          <c:tx>
            <c:strRef>
              <c:f>MRBench!$M$5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MRBench!$M$13:$M$15</c:f>
                <c:numCache>
                  <c:formatCode>General</c:formatCode>
                  <c:ptCount val="3"/>
                  <c:pt idx="0">
                    <c:v>0.00499999999999989</c:v>
                  </c:pt>
                  <c:pt idx="1">
                    <c:v>0.0499999999999989</c:v>
                  </c:pt>
                  <c:pt idx="2">
                    <c:v>0.990000000000002</c:v>
                  </c:pt>
                </c:numCache>
              </c:numRef>
            </c:plus>
            <c:minus>
              <c:numRef>
                <c:f>MRBench!$M$13:$M$15</c:f>
                <c:numCache>
                  <c:formatCode>General</c:formatCode>
                  <c:ptCount val="3"/>
                  <c:pt idx="0">
                    <c:v>0.00499999999999989</c:v>
                  </c:pt>
                  <c:pt idx="1">
                    <c:v>0.0499999999999989</c:v>
                  </c:pt>
                  <c:pt idx="2">
                    <c:v>0.990000000000002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MRBench!$J$6:$J$8</c:f>
              <c:strCache>
                <c:ptCount val="3"/>
                <c:pt idx="0">
                  <c:v>25 Runs</c:v>
                </c:pt>
                <c:pt idx="1">
                  <c:v>50 Runs</c:v>
                </c:pt>
                <c:pt idx="2">
                  <c:v>250 Runs</c:v>
                </c:pt>
              </c:strCache>
            </c:strRef>
          </c:cat>
          <c:val>
            <c:numRef>
              <c:f>MRBench!$M$6:$M$8</c:f>
              <c:numCache>
                <c:formatCode>General</c:formatCode>
                <c:ptCount val="3"/>
                <c:pt idx="0">
                  <c:v>7.583333333333333</c:v>
                </c:pt>
                <c:pt idx="1">
                  <c:v>16.13333333333334</c:v>
                </c:pt>
                <c:pt idx="2">
                  <c:v>86.81666666666666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0556288"/>
        <c:axId val="1430591456"/>
      </c:barChart>
      <c:catAx>
        <c:axId val="14305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91456"/>
        <c:crosses val="autoZero"/>
        <c:auto val="1"/>
        <c:lblAlgn val="ctr"/>
        <c:lblOffset val="100"/>
        <c:noMultiLvlLbl val="0"/>
      </c:catAx>
      <c:valAx>
        <c:axId val="14305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mins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246873552571"/>
          <c:y val="0.0680276591485386"/>
          <c:w val="0.0847751926620874"/>
          <c:h val="0.18233397349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NN Benchmark Write</a:t>
            </a:r>
            <a:r>
              <a:rPr lang="en-US" sz="1800" baseline="0"/>
              <a:t> and Close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NNBench!$K$5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NNBench!$K$16:$K$18</c:f>
                <c:numCache>
                  <c:formatCode>General</c:formatCode>
                  <c:ptCount val="3"/>
                  <c:pt idx="0">
                    <c:v>0.667999999999999</c:v>
                  </c:pt>
                  <c:pt idx="1">
                    <c:v>0.600999999999999</c:v>
                  </c:pt>
                  <c:pt idx="2">
                    <c:v>0.827999999999999</c:v>
                  </c:pt>
                </c:numCache>
              </c:numRef>
            </c:plus>
            <c:minus>
              <c:numRef>
                <c:f>NNBench!$K$16:$K$18</c:f>
                <c:numCache>
                  <c:formatCode>General</c:formatCode>
                  <c:ptCount val="3"/>
                  <c:pt idx="0">
                    <c:v>0.667999999999999</c:v>
                  </c:pt>
                  <c:pt idx="1">
                    <c:v>0.600999999999999</c:v>
                  </c:pt>
                  <c:pt idx="2">
                    <c:v>0.827999999999999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NNBench!$J$6:$J$8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NNBench!$K$6:$K$8</c:f>
              <c:numCache>
                <c:formatCode>General</c:formatCode>
                <c:ptCount val="3"/>
                <c:pt idx="0">
                  <c:v>20.792</c:v>
                </c:pt>
                <c:pt idx="1">
                  <c:v>22.80033333333333</c:v>
                </c:pt>
                <c:pt idx="2">
                  <c:v>26.93066666666667</c:v>
                </c:pt>
              </c:numCache>
            </c:numRef>
          </c:val>
        </c:ser>
        <c:ser>
          <c:idx val="1"/>
          <c:order val="1"/>
          <c:tx>
            <c:strRef>
              <c:f>NNBench!$L$5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NNBench!$L$16:$L$18</c:f>
                <c:numCache>
                  <c:formatCode>General</c:formatCode>
                  <c:ptCount val="3"/>
                  <c:pt idx="0">
                    <c:v>0.26</c:v>
                  </c:pt>
                  <c:pt idx="1">
                    <c:v>0.504</c:v>
                  </c:pt>
                  <c:pt idx="2">
                    <c:v>1.157000000000002</c:v>
                  </c:pt>
                </c:numCache>
              </c:numRef>
            </c:plus>
            <c:minus>
              <c:numRef>
                <c:f>NNBench!$L$16:$L$18</c:f>
                <c:numCache>
                  <c:formatCode>General</c:formatCode>
                  <c:ptCount val="3"/>
                  <c:pt idx="0">
                    <c:v>0.26</c:v>
                  </c:pt>
                  <c:pt idx="1">
                    <c:v>0.504</c:v>
                  </c:pt>
                  <c:pt idx="2">
                    <c:v>1.157000000000002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NNBench!$J$6:$J$8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NNBench!$L$6:$L$8</c:f>
              <c:numCache>
                <c:formatCode>General</c:formatCode>
                <c:ptCount val="3"/>
                <c:pt idx="0">
                  <c:v>25.13166666666666</c:v>
                </c:pt>
                <c:pt idx="1">
                  <c:v>29.54066666666667</c:v>
                </c:pt>
                <c:pt idx="2">
                  <c:v>32.58166666666667</c:v>
                </c:pt>
              </c:numCache>
            </c:numRef>
          </c:val>
        </c:ser>
        <c:ser>
          <c:idx val="2"/>
          <c:order val="2"/>
          <c:tx>
            <c:strRef>
              <c:f>NNBench!$M$5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NNBench!$M$16:$M$18</c:f>
                <c:numCache>
                  <c:formatCode>General</c:formatCode>
                  <c:ptCount val="3"/>
                  <c:pt idx="0">
                    <c:v>0.718</c:v>
                  </c:pt>
                  <c:pt idx="1">
                    <c:v>0.3765</c:v>
                  </c:pt>
                  <c:pt idx="2">
                    <c:v>0.632999999999999</c:v>
                  </c:pt>
                </c:numCache>
              </c:numRef>
            </c:plus>
            <c:minus>
              <c:numRef>
                <c:f>NNBench!$M$16:$M$18</c:f>
                <c:numCache>
                  <c:formatCode>General</c:formatCode>
                  <c:ptCount val="3"/>
                  <c:pt idx="0">
                    <c:v>0.718</c:v>
                  </c:pt>
                  <c:pt idx="1">
                    <c:v>0.3765</c:v>
                  </c:pt>
                  <c:pt idx="2">
                    <c:v>0.632999999999999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NNBench!$J$6:$J$8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NNBench!$M$6:$M$8</c:f>
              <c:numCache>
                <c:formatCode>General</c:formatCode>
                <c:ptCount val="3"/>
                <c:pt idx="0">
                  <c:v>18.53233333333333</c:v>
                </c:pt>
                <c:pt idx="1">
                  <c:v>19.89866666666667</c:v>
                </c:pt>
                <c:pt idx="2">
                  <c:v>21.11533333333334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991136"/>
        <c:axId val="1367995168"/>
      </c:barChart>
      <c:catAx>
        <c:axId val="13679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95168"/>
        <c:crosses val="autoZero"/>
        <c:auto val="1"/>
        <c:lblAlgn val="ctr"/>
        <c:lblOffset val="100"/>
        <c:noMultiLvlLbl val="0"/>
      </c:catAx>
      <c:valAx>
        <c:axId val="13679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733319266882"/>
          <c:y val="0.0602726377952756"/>
          <c:w val="0.0776503591740436"/>
          <c:h val="0.186892322834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NN Benchmark Open and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NNBench!$K$52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NNBench!$K$63:$K$65</c:f>
                <c:numCache>
                  <c:formatCode>General</c:formatCode>
                  <c:ptCount val="3"/>
                  <c:pt idx="0">
                    <c:v>0.0505</c:v>
                  </c:pt>
                  <c:pt idx="1">
                    <c:v>0.101</c:v>
                  </c:pt>
                  <c:pt idx="2">
                    <c:v>0.4045</c:v>
                  </c:pt>
                </c:numCache>
              </c:numRef>
            </c:plus>
            <c:minus>
              <c:numRef>
                <c:f>NNBench!$K$63:$K$65</c:f>
                <c:numCache>
                  <c:formatCode>General</c:formatCode>
                  <c:ptCount val="3"/>
                  <c:pt idx="0">
                    <c:v>0.0505</c:v>
                  </c:pt>
                  <c:pt idx="1">
                    <c:v>0.101</c:v>
                  </c:pt>
                  <c:pt idx="2">
                    <c:v>0.4045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NNBench!$J$53:$J$55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NNBench!$K$53:$K$55</c:f>
              <c:numCache>
                <c:formatCode>General</c:formatCode>
                <c:ptCount val="3"/>
                <c:pt idx="0">
                  <c:v>2.584</c:v>
                </c:pt>
                <c:pt idx="1">
                  <c:v>3.467</c:v>
                </c:pt>
                <c:pt idx="2">
                  <c:v>4.930666666666667</c:v>
                </c:pt>
              </c:numCache>
            </c:numRef>
          </c:val>
        </c:ser>
        <c:ser>
          <c:idx val="1"/>
          <c:order val="1"/>
          <c:tx>
            <c:strRef>
              <c:f>NNBench!$L$52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NNBench!$L$63:$L$65</c:f>
                <c:numCache>
                  <c:formatCode>General</c:formatCode>
                  <c:ptCount val="3"/>
                  <c:pt idx="0">
                    <c:v>0.257</c:v>
                  </c:pt>
                  <c:pt idx="1">
                    <c:v>0.00850000000000017</c:v>
                  </c:pt>
                  <c:pt idx="2">
                    <c:v>0.46</c:v>
                  </c:pt>
                </c:numCache>
              </c:numRef>
            </c:plus>
            <c:minus>
              <c:numRef>
                <c:f>NNBench!$L$63:$L$65</c:f>
                <c:numCache>
                  <c:formatCode>General</c:formatCode>
                  <c:ptCount val="3"/>
                  <c:pt idx="0">
                    <c:v>0.257</c:v>
                  </c:pt>
                  <c:pt idx="1">
                    <c:v>0.00850000000000017</c:v>
                  </c:pt>
                  <c:pt idx="2">
                    <c:v>0.46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NNBench!$J$53:$J$55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NNBench!$L$53:$L$55</c:f>
              <c:numCache>
                <c:formatCode>General</c:formatCode>
                <c:ptCount val="3"/>
                <c:pt idx="0">
                  <c:v>3.798333333333333</c:v>
                </c:pt>
                <c:pt idx="1">
                  <c:v>4.207333333333333</c:v>
                </c:pt>
                <c:pt idx="2">
                  <c:v>5.581666666666666</c:v>
                </c:pt>
              </c:numCache>
            </c:numRef>
          </c:val>
        </c:ser>
        <c:ser>
          <c:idx val="2"/>
          <c:order val="2"/>
          <c:tx>
            <c:strRef>
              <c:f>NNBench!$M$52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NNBench!$M$63:$M$65</c:f>
                <c:numCache>
                  <c:formatCode>General</c:formatCode>
                  <c:ptCount val="3"/>
                  <c:pt idx="0">
                    <c:v>0.316</c:v>
                  </c:pt>
                  <c:pt idx="1">
                    <c:v>0.3765</c:v>
                  </c:pt>
                  <c:pt idx="2">
                    <c:v>0.367</c:v>
                  </c:pt>
                </c:numCache>
              </c:numRef>
            </c:plus>
            <c:minus>
              <c:numRef>
                <c:f>NNBench!$M$63:$M$65</c:f>
                <c:numCache>
                  <c:formatCode>General</c:formatCode>
                  <c:ptCount val="3"/>
                  <c:pt idx="0">
                    <c:v>0.316</c:v>
                  </c:pt>
                  <c:pt idx="1">
                    <c:v>0.3765</c:v>
                  </c:pt>
                  <c:pt idx="2">
                    <c:v>0.367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NNBench!$J$53:$J$55</c:f>
              <c:numCache>
                <c:formatCode>General</c:formatCode>
                <c:ptCount val="3"/>
                <c:pt idx="0">
                  <c:v>2000.0</c:v>
                </c:pt>
                <c:pt idx="1">
                  <c:v>4000.0</c:v>
                </c:pt>
                <c:pt idx="2">
                  <c:v>16000.0</c:v>
                </c:pt>
              </c:numCache>
            </c:numRef>
          </c:cat>
          <c:val>
            <c:numRef>
              <c:f>NNBench!$M$53:$M$55</c:f>
              <c:numCache>
                <c:formatCode>General</c:formatCode>
                <c:ptCount val="3"/>
                <c:pt idx="0">
                  <c:v>2.532333333333333</c:v>
                </c:pt>
                <c:pt idx="1">
                  <c:v>3.898666666666667</c:v>
                </c:pt>
                <c:pt idx="2">
                  <c:v>5.115333333333333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1872448"/>
        <c:axId val="1371876480"/>
      </c:barChart>
      <c:catAx>
        <c:axId val="13718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76480"/>
        <c:crosses val="autoZero"/>
        <c:auto val="1"/>
        <c:lblAlgn val="ctr"/>
        <c:lblOffset val="100"/>
        <c:noMultiLvlLbl val="0"/>
      </c:catAx>
      <c:valAx>
        <c:axId val="13718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327704102777"/>
          <c:y val="0.0868717172369866"/>
          <c:w val="0.0838828222130128"/>
          <c:h val="0.18854206591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TeraSort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TeraSort!$L$5</c:f>
              <c:strCache>
                <c:ptCount val="1"/>
                <c:pt idx="0">
                  <c:v>AWS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TeraSort!$L$11</c:f>
                <c:numCache>
                  <c:formatCode>General</c:formatCode>
                  <c:ptCount val="1"/>
                  <c:pt idx="0">
                    <c:v>0.514000000000003</c:v>
                  </c:pt>
                </c:numCache>
              </c:numRef>
            </c:plus>
            <c:minus>
              <c:numRef>
                <c:f>TeraSort!$L$11</c:f>
                <c:numCache>
                  <c:formatCode>General</c:formatCode>
                  <c:ptCount val="1"/>
                  <c:pt idx="0">
                    <c:v>0.514000000000003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TeraSort!$K$6</c:f>
              <c:strCache>
                <c:ptCount val="1"/>
                <c:pt idx="0">
                  <c:v>200 MB</c:v>
                </c:pt>
              </c:strCache>
            </c:strRef>
          </c:cat>
          <c:val>
            <c:numRef>
              <c:f>TeraSort!$L$6</c:f>
              <c:numCache>
                <c:formatCode>General</c:formatCode>
                <c:ptCount val="1"/>
                <c:pt idx="0">
                  <c:v>112.7466666666667</c:v>
                </c:pt>
              </c:numCache>
            </c:numRef>
          </c:val>
        </c:ser>
        <c:ser>
          <c:idx val="1"/>
          <c:order val="1"/>
          <c:tx>
            <c:strRef>
              <c:f>TeraSort!$M$5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TeraSort!$M$11</c:f>
                <c:numCache>
                  <c:formatCode>General</c:formatCode>
                  <c:ptCount val="1"/>
                  <c:pt idx="0">
                    <c:v>0.349499999999999</c:v>
                  </c:pt>
                </c:numCache>
              </c:numRef>
            </c:plus>
            <c:minus>
              <c:numRef>
                <c:f>TeraSort!$M$11</c:f>
                <c:numCache>
                  <c:formatCode>General</c:formatCode>
                  <c:ptCount val="1"/>
                  <c:pt idx="0">
                    <c:v>0.349499999999999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TeraSort!$K$6</c:f>
              <c:strCache>
                <c:ptCount val="1"/>
                <c:pt idx="0">
                  <c:v>200 MB</c:v>
                </c:pt>
              </c:strCache>
            </c:strRef>
          </c:cat>
          <c:val>
            <c:numRef>
              <c:f>TeraSort!$M$6</c:f>
              <c:numCache>
                <c:formatCode>General</c:formatCode>
                <c:ptCount val="1"/>
                <c:pt idx="0">
                  <c:v>114.7456666666667</c:v>
                </c:pt>
              </c:numCache>
            </c:numRef>
          </c:val>
        </c:ser>
        <c:ser>
          <c:idx val="2"/>
          <c:order val="2"/>
          <c:tx>
            <c:strRef>
              <c:f>TeraSort!$N$5</c:f>
              <c:strCache>
                <c:ptCount val="1"/>
                <c:pt idx="0">
                  <c:v>Mac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TeraSort!$N$11</c:f>
                <c:numCache>
                  <c:formatCode>General</c:formatCode>
                  <c:ptCount val="1"/>
                  <c:pt idx="0">
                    <c:v>1.614999999999995</c:v>
                  </c:pt>
                </c:numCache>
              </c:numRef>
            </c:plus>
            <c:minus>
              <c:numRef>
                <c:f>TeraSort!$N$11</c:f>
                <c:numCache>
                  <c:formatCode>General</c:formatCode>
                  <c:ptCount val="1"/>
                  <c:pt idx="0">
                    <c:v>1.614999999999995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TeraSort!$K$6</c:f>
              <c:strCache>
                <c:ptCount val="1"/>
                <c:pt idx="0">
                  <c:v>200 MB</c:v>
                </c:pt>
              </c:strCache>
            </c:strRef>
          </c:cat>
          <c:val>
            <c:numRef>
              <c:f>TeraSort!$N$6</c:f>
              <c:numCache>
                <c:formatCode>General</c:formatCode>
                <c:ptCount val="1"/>
                <c:pt idx="0">
                  <c:v>110.9586666666667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0641632"/>
        <c:axId val="1430645664"/>
      </c:barChart>
      <c:catAx>
        <c:axId val="14306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45664"/>
        <c:crosses val="autoZero"/>
        <c:auto val="1"/>
        <c:lblAlgn val="ctr"/>
        <c:lblOffset val="100"/>
        <c:noMultiLvlLbl val="0"/>
      </c:catAx>
      <c:valAx>
        <c:axId val="1430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in 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4163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676595447726"/>
          <c:y val="0.0910206142376814"/>
          <c:w val="0.0941668314355831"/>
          <c:h val="0.20397525002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380998</xdr:colOff>
      <xdr:row>20</xdr:row>
      <xdr:rowOff>138545</xdr:rowOff>
    </xdr:from>
    <xdr:to>
      <xdr:col>15</xdr:col>
      <xdr:colOff>554181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138545</xdr:colOff>
      <xdr:row>67</xdr:row>
      <xdr:rowOff>11548</xdr:rowOff>
    </xdr:from>
    <xdr:to>
      <xdr:col>15</xdr:col>
      <xdr:colOff>496454</xdr:colOff>
      <xdr:row>90</xdr:row>
      <xdr:rowOff>142011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18</xdr:row>
      <xdr:rowOff>177800</xdr:rowOff>
    </xdr:from>
    <xdr:to>
      <xdr:col>15</xdr:col>
      <xdr:colOff>25400</xdr:colOff>
      <xdr:row>43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21</xdr:row>
      <xdr:rowOff>152400</xdr:rowOff>
    </xdr:from>
    <xdr:to>
      <xdr:col>17</xdr:col>
      <xdr:colOff>469900</xdr:colOff>
      <xdr:row>47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19</xdr:row>
      <xdr:rowOff>88900</xdr:rowOff>
    </xdr:from>
    <xdr:to>
      <xdr:col>19</xdr:col>
      <xdr:colOff>254000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66</xdr:row>
      <xdr:rowOff>120650</xdr:rowOff>
    </xdr:from>
    <xdr:to>
      <xdr:col>18</xdr:col>
      <xdr:colOff>25400</xdr:colOff>
      <xdr:row>91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12</xdr:row>
      <xdr:rowOff>57150</xdr:rowOff>
    </xdr:from>
    <xdr:to>
      <xdr:col>17</xdr:col>
      <xdr:colOff>546100</xdr:colOff>
      <xdr:row>35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23"/>
  <sheetViews>
    <sheetView topLeftCell="I57" zoomScale="110" zoomScaleNormal="110" zoomScalePageLayoutView="110" workbookViewId="0">
      <selection activeCell="G17" sqref="G17"/>
    </sheetView>
  </sheetViews>
  <sheetFormatPr baseColWidth="10" defaultColWidth="10.6640625" defaultRowHeight="16" x14ac:dyDescent="0.2"/>
  <cols>
    <col min="2" max="2" width="7.1640625" customWidth="1"/>
    <col min="3" max="3" width="15.5" customWidth="1"/>
    <col min="4" max="4" width="34.33203125" customWidth="1"/>
    <col min="5" max="5" width="24" customWidth="1"/>
    <col min="6" max="6" width="32.83203125" customWidth="1"/>
    <col min="7" max="7" width="41.5" customWidth="1"/>
    <col min="8" max="8" width="18.5" customWidth="1"/>
    <col min="11" max="11" width="19" customWidth="1"/>
    <col min="12" max="12" width="27.5" customWidth="1"/>
    <col min="13" max="13" width="18.5" customWidth="1"/>
    <col min="14" max="14" width="18.1640625" customWidth="1"/>
    <col min="15" max="15" width="20" customWidth="1"/>
  </cols>
  <sheetData>
    <row r="4" spans="3:16" ht="18" x14ac:dyDescent="0.2">
      <c r="C4" s="35" t="s">
        <v>21</v>
      </c>
      <c r="D4" s="35"/>
      <c r="E4" s="35"/>
      <c r="F4" s="35"/>
      <c r="G4" s="35"/>
      <c r="H4" s="35"/>
      <c r="K4" s="35" t="s">
        <v>21</v>
      </c>
      <c r="L4" s="35"/>
      <c r="M4" s="35"/>
      <c r="N4" s="35"/>
      <c r="O4" s="35"/>
      <c r="P4" s="22"/>
    </row>
    <row r="5" spans="3:16" ht="18" x14ac:dyDescent="0.2">
      <c r="C5" s="4"/>
      <c r="D5" s="4"/>
      <c r="E5" s="4"/>
      <c r="F5" s="4"/>
      <c r="G5" s="4"/>
      <c r="H5" s="4"/>
    </row>
    <row r="6" spans="3:16" ht="18" x14ac:dyDescent="0.2">
      <c r="C6" s="4"/>
      <c r="D6" s="6" t="s">
        <v>33</v>
      </c>
      <c r="E6" s="4"/>
      <c r="F6" s="5" t="s">
        <v>2</v>
      </c>
      <c r="G6" s="5" t="s">
        <v>7</v>
      </c>
      <c r="H6" s="5" t="s">
        <v>9</v>
      </c>
      <c r="L6" s="15" t="s">
        <v>8</v>
      </c>
    </row>
    <row r="7" spans="3:16" ht="18" x14ac:dyDescent="0.2">
      <c r="C7" s="33" t="s">
        <v>0</v>
      </c>
      <c r="D7" s="33" t="s">
        <v>31</v>
      </c>
      <c r="E7" s="5" t="s">
        <v>3</v>
      </c>
      <c r="F7" s="4">
        <v>322.71600000000001</v>
      </c>
      <c r="G7" s="4">
        <v>191.95699999999999</v>
      </c>
      <c r="H7" s="4">
        <v>344.81799999999998</v>
      </c>
      <c r="K7" s="4"/>
      <c r="L7" s="4"/>
      <c r="M7" s="5" t="s">
        <v>2</v>
      </c>
      <c r="N7" s="5" t="s">
        <v>7</v>
      </c>
      <c r="O7" s="5" t="s">
        <v>9</v>
      </c>
    </row>
    <row r="8" spans="3:16" ht="18" x14ac:dyDescent="0.2">
      <c r="C8" s="33"/>
      <c r="D8" s="33"/>
      <c r="E8" s="5" t="s">
        <v>4</v>
      </c>
      <c r="F8" s="4">
        <v>357.19400000000002</v>
      </c>
      <c r="G8" s="4">
        <v>164.80699999999999</v>
      </c>
      <c r="H8" s="4">
        <v>324.59300000000002</v>
      </c>
      <c r="K8" s="12" t="s">
        <v>0</v>
      </c>
      <c r="L8" s="12" t="s">
        <v>23</v>
      </c>
      <c r="M8" s="4">
        <f>F10</f>
        <v>347.02766666666668</v>
      </c>
      <c r="N8" s="4">
        <f>G10</f>
        <v>191.24866666666665</v>
      </c>
      <c r="O8" s="4">
        <f>H10</f>
        <v>362.46100000000001</v>
      </c>
    </row>
    <row r="9" spans="3:16" ht="18" x14ac:dyDescent="0.2">
      <c r="C9" s="33"/>
      <c r="D9" s="33"/>
      <c r="E9" s="5" t="s">
        <v>5</v>
      </c>
      <c r="F9" s="4">
        <v>361.173</v>
      </c>
      <c r="G9" s="4">
        <v>216.982</v>
      </c>
      <c r="H9" s="4">
        <v>417.97199999999998</v>
      </c>
      <c r="K9" s="12"/>
      <c r="L9" s="12" t="s">
        <v>24</v>
      </c>
      <c r="M9" s="4">
        <f>F15</f>
        <v>309.21266666666668</v>
      </c>
      <c r="N9" s="4">
        <f>G15</f>
        <v>190.54</v>
      </c>
      <c r="O9" s="4">
        <f>H15</f>
        <v>360.46166666666664</v>
      </c>
    </row>
    <row r="10" spans="3:16" ht="18" x14ac:dyDescent="0.2">
      <c r="C10" s="33"/>
      <c r="D10" s="33"/>
      <c r="E10" s="15" t="s">
        <v>8</v>
      </c>
      <c r="F10" s="14">
        <f>AVERAGE(F7:F9)</f>
        <v>347.02766666666668</v>
      </c>
      <c r="G10" s="14">
        <f>AVERAGE(G7:G9)</f>
        <v>191.24866666666665</v>
      </c>
      <c r="H10" s="14">
        <f>AVERAGE(H7:H9)</f>
        <v>362.46100000000001</v>
      </c>
      <c r="K10" s="13" t="s">
        <v>1</v>
      </c>
      <c r="L10" s="13" t="s">
        <v>23</v>
      </c>
      <c r="M10" s="4">
        <f>F20</f>
        <v>59.394333333333329</v>
      </c>
      <c r="N10" s="4">
        <f>G20</f>
        <v>56.121000000000002</v>
      </c>
      <c r="O10" s="4">
        <f>H20</f>
        <v>43.639999999999993</v>
      </c>
    </row>
    <row r="11" spans="3:16" ht="18" x14ac:dyDescent="0.2">
      <c r="C11" s="33"/>
      <c r="D11" s="10"/>
      <c r="E11" s="17" t="s">
        <v>25</v>
      </c>
      <c r="F11" s="18">
        <f>(MAX(F7:F9)-MIN(F7:F9))/2</f>
        <v>19.228499999999997</v>
      </c>
      <c r="G11" s="18">
        <f>(MAX(G7:G9)-MIN(G7:G9))/2</f>
        <v>26.087500000000006</v>
      </c>
      <c r="H11" s="18">
        <f>(MAX(H7:H9)-MIN(H7:H9))/2</f>
        <v>46.689499999999981</v>
      </c>
      <c r="K11" s="4"/>
      <c r="L11" s="12" t="s">
        <v>24</v>
      </c>
      <c r="M11" s="4">
        <f>F25</f>
        <v>21.123333333333331</v>
      </c>
      <c r="N11" s="4">
        <f>G25</f>
        <v>18.277000000000001</v>
      </c>
      <c r="O11" s="4">
        <f>H25</f>
        <v>32.541666666666664</v>
      </c>
    </row>
    <row r="12" spans="3:16" ht="18" x14ac:dyDescent="0.2">
      <c r="C12" s="33"/>
      <c r="D12" s="33" t="s">
        <v>32</v>
      </c>
      <c r="E12" s="5" t="s">
        <v>3</v>
      </c>
      <c r="F12" s="4">
        <v>211</v>
      </c>
      <c r="G12" s="4">
        <v>190.98500000000001</v>
      </c>
      <c r="H12" s="4">
        <v>339.32799999999997</v>
      </c>
      <c r="K12" s="12"/>
      <c r="L12" s="4"/>
      <c r="M12" s="4"/>
      <c r="N12" s="4"/>
      <c r="O12" s="4"/>
    </row>
    <row r="13" spans="3:16" ht="18" x14ac:dyDescent="0.2">
      <c r="C13" s="33"/>
      <c r="D13" s="33"/>
      <c r="E13" s="5" t="s">
        <v>4</v>
      </c>
      <c r="F13" s="4">
        <v>356.53800000000001</v>
      </c>
      <c r="G13" s="4">
        <v>164.291</v>
      </c>
      <c r="H13" s="4">
        <v>323.88600000000002</v>
      </c>
      <c r="K13" s="12"/>
      <c r="L13" s="12"/>
      <c r="M13" s="4"/>
      <c r="N13" s="4"/>
      <c r="O13" s="4"/>
    </row>
    <row r="14" spans="3:16" ht="18" x14ac:dyDescent="0.2">
      <c r="C14" s="33"/>
      <c r="D14" s="33"/>
      <c r="E14" s="5" t="s">
        <v>5</v>
      </c>
      <c r="F14" s="4">
        <v>360.1</v>
      </c>
      <c r="G14" s="4">
        <v>216.34399999999999</v>
      </c>
      <c r="H14" s="4">
        <v>418.17099999999999</v>
      </c>
      <c r="K14" s="4"/>
      <c r="L14" s="19" t="s">
        <v>25</v>
      </c>
      <c r="M14" s="4"/>
      <c r="N14" s="4"/>
      <c r="O14" s="4"/>
    </row>
    <row r="15" spans="3:16" ht="18" x14ac:dyDescent="0.2">
      <c r="C15" s="33"/>
      <c r="D15" s="33"/>
      <c r="E15" s="15" t="s">
        <v>8</v>
      </c>
      <c r="F15" s="14">
        <f>AVERAGE(F12:F14)</f>
        <v>309.21266666666668</v>
      </c>
      <c r="G15" s="14">
        <f>AVERAGE(G12:G14)</f>
        <v>190.54</v>
      </c>
      <c r="H15" s="14">
        <f>AVERAGE(H12:H14)</f>
        <v>360.46166666666664</v>
      </c>
      <c r="K15" s="4"/>
      <c r="L15" s="4"/>
      <c r="M15" s="5" t="s">
        <v>2</v>
      </c>
      <c r="N15" s="5" t="s">
        <v>7</v>
      </c>
      <c r="O15" s="5" t="s">
        <v>9</v>
      </c>
    </row>
    <row r="16" spans="3:16" ht="18" x14ac:dyDescent="0.2">
      <c r="C16" s="10"/>
      <c r="D16" s="10"/>
      <c r="E16" s="17" t="s">
        <v>25</v>
      </c>
      <c r="F16" s="18">
        <f>(MAX(F12:F14)-MIN(F12:F14))/2</f>
        <v>74.550000000000011</v>
      </c>
      <c r="G16" s="18">
        <f>(MAX(G12:G14)-MIN(G12:G14))/2</f>
        <v>26.026499999999999</v>
      </c>
      <c r="H16" s="18">
        <f>(MAX(H12:H14)-MIN(H12:H14))/2</f>
        <v>47.142499999999984</v>
      </c>
      <c r="K16" s="12" t="s">
        <v>0</v>
      </c>
      <c r="L16" s="12" t="s">
        <v>23</v>
      </c>
      <c r="M16" s="4">
        <f>F11</f>
        <v>19.228499999999997</v>
      </c>
      <c r="N16" s="4">
        <f>G11</f>
        <v>26.087500000000006</v>
      </c>
      <c r="O16" s="4">
        <f>H11</f>
        <v>46.689499999999981</v>
      </c>
    </row>
    <row r="17" spans="3:15" ht="18" x14ac:dyDescent="0.2">
      <c r="C17" s="34" t="s">
        <v>1</v>
      </c>
      <c r="D17" s="34" t="s">
        <v>23</v>
      </c>
      <c r="E17" s="5" t="s">
        <v>3</v>
      </c>
      <c r="F17" s="4">
        <v>65.879000000000005</v>
      </c>
      <c r="G17" s="4">
        <v>58.343000000000004</v>
      </c>
      <c r="H17" s="4">
        <v>45.75</v>
      </c>
      <c r="K17" s="12"/>
      <c r="L17" s="12" t="s">
        <v>24</v>
      </c>
      <c r="M17" s="4">
        <f>F16</f>
        <v>74.550000000000011</v>
      </c>
      <c r="N17" s="4">
        <f>G16</f>
        <v>26.026499999999999</v>
      </c>
      <c r="O17" s="4">
        <f>H16</f>
        <v>47.142499999999984</v>
      </c>
    </row>
    <row r="18" spans="3:15" ht="18" x14ac:dyDescent="0.2">
      <c r="C18" s="34"/>
      <c r="D18" s="34"/>
      <c r="E18" s="5" t="s">
        <v>4</v>
      </c>
      <c r="F18" s="4">
        <v>61.567</v>
      </c>
      <c r="G18" s="4">
        <v>53.68</v>
      </c>
      <c r="H18" s="4">
        <v>45.755000000000003</v>
      </c>
      <c r="K18" s="13" t="s">
        <v>1</v>
      </c>
      <c r="L18" s="13" t="s">
        <v>23</v>
      </c>
      <c r="M18" s="4">
        <f>F21</f>
        <v>7.5710000000000015</v>
      </c>
      <c r="N18" s="4">
        <f>G21</f>
        <v>2.3315000000000019</v>
      </c>
      <c r="O18" s="4">
        <f>H21</f>
        <v>3.1700000000000017</v>
      </c>
    </row>
    <row r="19" spans="3:15" ht="18" x14ac:dyDescent="0.2">
      <c r="C19" s="34"/>
      <c r="D19" s="34"/>
      <c r="E19" s="5" t="s">
        <v>5</v>
      </c>
      <c r="F19" s="4">
        <v>50.737000000000002</v>
      </c>
      <c r="G19" s="4">
        <v>56.34</v>
      </c>
      <c r="H19" s="4">
        <v>39.414999999999999</v>
      </c>
      <c r="K19" s="4"/>
      <c r="L19" s="12" t="s">
        <v>24</v>
      </c>
      <c r="M19" s="4">
        <f>F26</f>
        <v>1.5705000000000009</v>
      </c>
      <c r="N19" s="4">
        <f>G26</f>
        <v>1.3594999999999988</v>
      </c>
      <c r="O19" s="4">
        <f>H26</f>
        <v>1.5244999999999997</v>
      </c>
    </row>
    <row r="20" spans="3:15" ht="18" x14ac:dyDescent="0.2">
      <c r="C20" s="34"/>
      <c r="D20" s="34"/>
      <c r="E20" s="15" t="s">
        <v>8</v>
      </c>
      <c r="F20" s="14">
        <f>AVERAGE(F17:F19)</f>
        <v>59.394333333333329</v>
      </c>
      <c r="G20" s="14">
        <f>AVERAGE(G17:G19)</f>
        <v>56.121000000000002</v>
      </c>
      <c r="H20" s="14">
        <f>AVERAGE(H17:H19)</f>
        <v>43.639999999999993</v>
      </c>
      <c r="K20" s="13"/>
      <c r="L20" s="13"/>
    </row>
    <row r="21" spans="3:15" ht="18" x14ac:dyDescent="0.2">
      <c r="C21" s="34"/>
      <c r="D21" s="11"/>
      <c r="E21" s="17" t="s">
        <v>25</v>
      </c>
      <c r="F21" s="18">
        <f>(MAX(F17:F19)-MIN(F17:F19))/2</f>
        <v>7.5710000000000015</v>
      </c>
      <c r="G21" s="18">
        <f>(MAX(G17:G19)-MIN(G17:G19))/2</f>
        <v>2.3315000000000019</v>
      </c>
      <c r="H21" s="18">
        <f>(MAX(H17:H19)-MIN(H17:H19))/2</f>
        <v>3.1700000000000017</v>
      </c>
      <c r="K21" s="13"/>
      <c r="L21" s="13"/>
    </row>
    <row r="22" spans="3:15" ht="18" x14ac:dyDescent="0.2">
      <c r="C22" s="34"/>
      <c r="D22" s="34" t="s">
        <v>24</v>
      </c>
      <c r="E22" s="5" t="s">
        <v>3</v>
      </c>
      <c r="F22" s="4">
        <v>21.434999999999999</v>
      </c>
      <c r="G22" s="4">
        <v>16.911000000000001</v>
      </c>
      <c r="H22" s="4">
        <v>31.844000000000001</v>
      </c>
      <c r="K22" s="13"/>
    </row>
    <row r="23" spans="3:15" ht="18" x14ac:dyDescent="0.2">
      <c r="C23" s="34"/>
      <c r="D23" s="34"/>
      <c r="E23" s="5" t="s">
        <v>4</v>
      </c>
      <c r="F23" s="4">
        <v>19.396999999999998</v>
      </c>
      <c r="G23" s="4">
        <v>18.29</v>
      </c>
      <c r="H23" s="4">
        <v>34.414999999999999</v>
      </c>
      <c r="K23" s="13"/>
      <c r="L23" s="13"/>
    </row>
    <row r="24" spans="3:15" ht="18" x14ac:dyDescent="0.2">
      <c r="C24" s="34"/>
      <c r="D24" s="34"/>
      <c r="E24" s="5" t="s">
        <v>5</v>
      </c>
      <c r="F24" s="4">
        <v>22.538</v>
      </c>
      <c r="G24" s="4">
        <v>19.63</v>
      </c>
      <c r="H24" s="4">
        <v>31.366</v>
      </c>
      <c r="K24" s="13"/>
      <c r="L24" s="13"/>
    </row>
    <row r="25" spans="3:15" ht="18" x14ac:dyDescent="0.2">
      <c r="C25" s="34"/>
      <c r="D25" s="34"/>
      <c r="E25" s="15" t="s">
        <v>8</v>
      </c>
      <c r="F25" s="14">
        <f>AVERAGE(F22:F24)</f>
        <v>21.123333333333331</v>
      </c>
      <c r="G25" s="14">
        <f>AVERAGE(G22:G24)</f>
        <v>18.277000000000001</v>
      </c>
      <c r="H25" s="14">
        <f>AVERAGE(H22:H24)</f>
        <v>32.541666666666664</v>
      </c>
      <c r="K25" s="12"/>
      <c r="L25" s="12"/>
      <c r="M25" s="5"/>
      <c r="N25" s="5"/>
      <c r="O25" s="5"/>
    </row>
    <row r="26" spans="3:15" ht="18" x14ac:dyDescent="0.2">
      <c r="C26" s="4"/>
      <c r="D26" s="4"/>
      <c r="E26" s="17" t="s">
        <v>25</v>
      </c>
      <c r="F26" s="18">
        <f>(MAX(F22:F24)-MIN(F22:F24))/2</f>
        <v>1.5705000000000009</v>
      </c>
      <c r="G26" s="18">
        <f>(MAX(G22:G24)-MIN(G22:G24))/2</f>
        <v>1.3594999999999988</v>
      </c>
      <c r="H26" s="18">
        <f>(MAX(H22:H24)-MIN(H22:H24))/2</f>
        <v>1.5244999999999997</v>
      </c>
      <c r="K26" s="12"/>
      <c r="L26" s="12"/>
    </row>
    <row r="27" spans="3:15" ht="18" x14ac:dyDescent="0.2">
      <c r="K27" s="13"/>
      <c r="L27" s="13"/>
    </row>
    <row r="48" spans="3:8" ht="18" x14ac:dyDescent="0.2">
      <c r="C48" s="35" t="s">
        <v>22</v>
      </c>
      <c r="D48" s="35"/>
      <c r="E48" s="35"/>
      <c r="F48" s="35"/>
      <c r="G48" s="35"/>
      <c r="H48" s="35"/>
    </row>
    <row r="49" spans="3:16" ht="18" x14ac:dyDescent="0.2">
      <c r="C49" s="4"/>
      <c r="D49" s="4"/>
      <c r="E49" s="4"/>
      <c r="F49" s="4"/>
      <c r="G49" s="4"/>
      <c r="H49" s="4"/>
    </row>
    <row r="50" spans="3:16" ht="18" x14ac:dyDescent="0.2">
      <c r="C50" s="4"/>
      <c r="D50" s="6" t="s">
        <v>33</v>
      </c>
      <c r="E50" s="4"/>
      <c r="F50" s="5" t="s">
        <v>2</v>
      </c>
      <c r="G50" s="5" t="s">
        <v>7</v>
      </c>
      <c r="H50" s="5" t="s">
        <v>9</v>
      </c>
      <c r="K50" s="35" t="s">
        <v>22</v>
      </c>
      <c r="L50" s="35"/>
      <c r="M50" s="35"/>
      <c r="N50" s="35"/>
      <c r="O50" s="35"/>
      <c r="P50" s="22"/>
    </row>
    <row r="51" spans="3:16" ht="18" x14ac:dyDescent="0.2">
      <c r="C51" s="33" t="s">
        <v>10</v>
      </c>
      <c r="D51" s="33" t="s">
        <v>31</v>
      </c>
      <c r="E51" s="5" t="s">
        <v>3</v>
      </c>
      <c r="F51" s="4">
        <v>34.96</v>
      </c>
      <c r="G51" s="4">
        <v>47.637</v>
      </c>
      <c r="H51" s="4">
        <v>61.323999999999998</v>
      </c>
    </row>
    <row r="52" spans="3:16" ht="18" x14ac:dyDescent="0.2">
      <c r="C52" s="33"/>
      <c r="D52" s="33"/>
      <c r="E52" s="5" t="s">
        <v>4</v>
      </c>
      <c r="F52" s="4">
        <v>49.63</v>
      </c>
      <c r="G52" s="4">
        <v>40.908000000000001</v>
      </c>
      <c r="H52" s="4">
        <v>75.025000000000006</v>
      </c>
      <c r="L52" s="15" t="s">
        <v>8</v>
      </c>
    </row>
    <row r="53" spans="3:16" ht="18" x14ac:dyDescent="0.2">
      <c r="C53" s="33"/>
      <c r="D53" s="33"/>
      <c r="E53" s="5" t="s">
        <v>5</v>
      </c>
      <c r="F53" s="4">
        <v>48.889000000000003</v>
      </c>
      <c r="G53" s="4">
        <v>42.195</v>
      </c>
      <c r="H53" s="4">
        <v>74.549000000000007</v>
      </c>
      <c r="K53" s="4"/>
      <c r="L53" s="4"/>
      <c r="M53" s="5" t="s">
        <v>2</v>
      </c>
      <c r="N53" s="5" t="s">
        <v>7</v>
      </c>
      <c r="O53" s="5" t="s">
        <v>9</v>
      </c>
    </row>
    <row r="54" spans="3:16" ht="18" x14ac:dyDescent="0.2">
      <c r="C54" s="33"/>
      <c r="D54" s="33"/>
      <c r="E54" s="15" t="s">
        <v>8</v>
      </c>
      <c r="F54" s="14">
        <f>AVERAGE(F51:F53)</f>
        <v>44.493000000000002</v>
      </c>
      <c r="G54" s="14">
        <f>AVERAGE(G51:G53)</f>
        <v>43.580000000000005</v>
      </c>
      <c r="H54" s="14">
        <f>AVERAGE(H51:H53)</f>
        <v>70.299333333333337</v>
      </c>
      <c r="K54" s="12" t="s">
        <v>0</v>
      </c>
      <c r="L54" s="12" t="s">
        <v>23</v>
      </c>
      <c r="M54" s="4">
        <f>F54</f>
        <v>44.493000000000002</v>
      </c>
      <c r="N54" s="4">
        <f>G54</f>
        <v>43.580000000000005</v>
      </c>
      <c r="O54" s="4">
        <f>H54</f>
        <v>70.299333333333337</v>
      </c>
    </row>
    <row r="55" spans="3:16" ht="18" x14ac:dyDescent="0.2">
      <c r="C55" s="33"/>
      <c r="D55" s="10"/>
      <c r="E55" s="17" t="s">
        <v>25</v>
      </c>
      <c r="F55" s="18">
        <f>(MAX(F51:F53)-MIN(F51:F53))/2</f>
        <v>7.3350000000000009</v>
      </c>
      <c r="G55" s="18">
        <f>(MAX(G51:G53)-MIN(G51:G53))/2</f>
        <v>3.3644999999999996</v>
      </c>
      <c r="H55" s="18">
        <f>(MAX(H51:H53)-MIN(H51:H53))/2</f>
        <v>6.8505000000000038</v>
      </c>
      <c r="K55" s="12"/>
      <c r="L55" s="12" t="s">
        <v>24</v>
      </c>
      <c r="M55" s="4">
        <f>F59</f>
        <v>44.070666666666675</v>
      </c>
      <c r="N55" s="4">
        <f>G59</f>
        <v>43.371999999999993</v>
      </c>
      <c r="O55" s="4">
        <f>H59</f>
        <v>70.240666666666669</v>
      </c>
    </row>
    <row r="56" spans="3:16" ht="18" x14ac:dyDescent="0.2">
      <c r="C56" s="33"/>
      <c r="D56" s="33" t="s">
        <v>32</v>
      </c>
      <c r="E56" s="5" t="s">
        <v>3</v>
      </c>
      <c r="F56" s="4">
        <v>34.822000000000003</v>
      </c>
      <c r="G56" s="4">
        <v>47.198</v>
      </c>
      <c r="H56" s="4">
        <v>61.158000000000001</v>
      </c>
      <c r="K56" s="13" t="s">
        <v>1</v>
      </c>
      <c r="L56" s="13" t="s">
        <v>23</v>
      </c>
      <c r="M56" s="4">
        <f>F64</f>
        <v>33.654333333333334</v>
      </c>
      <c r="N56" s="4">
        <f>G64</f>
        <v>40.484999999999999</v>
      </c>
      <c r="O56" s="4">
        <f>H64</f>
        <v>58.19</v>
      </c>
    </row>
    <row r="57" spans="3:16" ht="18" x14ac:dyDescent="0.2">
      <c r="C57" s="33"/>
      <c r="D57" s="33"/>
      <c r="E57" s="5" t="s">
        <v>4</v>
      </c>
      <c r="F57" s="4">
        <v>49.621000000000002</v>
      </c>
      <c r="G57" s="4">
        <v>40.837000000000003</v>
      </c>
      <c r="H57" s="4">
        <v>75.016999999999996</v>
      </c>
      <c r="K57" s="4"/>
      <c r="L57" s="12" t="s">
        <v>24</v>
      </c>
      <c r="M57" s="4">
        <f>F69</f>
        <v>28.179333333333332</v>
      </c>
      <c r="N57" s="4">
        <f>G69</f>
        <v>29.329333333333334</v>
      </c>
      <c r="O57" s="4">
        <f>H69</f>
        <v>52.349666666666671</v>
      </c>
    </row>
    <row r="58" spans="3:16" ht="18" x14ac:dyDescent="0.2">
      <c r="C58" s="33"/>
      <c r="D58" s="33"/>
      <c r="E58" s="5" t="s">
        <v>5</v>
      </c>
      <c r="F58" s="4">
        <v>47.768999999999998</v>
      </c>
      <c r="G58" s="4">
        <v>42.081000000000003</v>
      </c>
      <c r="H58" s="4">
        <v>74.546999999999997</v>
      </c>
      <c r="K58" s="4"/>
      <c r="L58" s="4"/>
      <c r="M58" s="4"/>
      <c r="N58" s="4"/>
      <c r="O58" s="4"/>
    </row>
    <row r="59" spans="3:16" ht="18" x14ac:dyDescent="0.2">
      <c r="C59" s="33"/>
      <c r="D59" s="33"/>
      <c r="E59" s="15" t="s">
        <v>8</v>
      </c>
      <c r="F59" s="14">
        <f>AVERAGE(F56:F58)</f>
        <v>44.070666666666675</v>
      </c>
      <c r="G59" s="14">
        <f>AVERAGE(G56:G58)</f>
        <v>43.371999999999993</v>
      </c>
      <c r="H59" s="14">
        <f>AVERAGE(H56:H58)</f>
        <v>70.240666666666669</v>
      </c>
      <c r="K59" s="4"/>
      <c r="L59" s="4"/>
      <c r="M59" s="4"/>
      <c r="N59" s="4"/>
      <c r="O59" s="4"/>
    </row>
    <row r="60" spans="3:16" ht="18" x14ac:dyDescent="0.2">
      <c r="C60" s="10"/>
      <c r="D60" s="10"/>
      <c r="E60" s="17" t="s">
        <v>25</v>
      </c>
      <c r="F60" s="18">
        <f>(MAX(F56:F58)-MIN(F56:F58))/2</f>
        <v>7.3994999999999997</v>
      </c>
      <c r="G60" s="18">
        <f>(MAX(G56:G58)-MIN(G56:G58))/2</f>
        <v>3.1804999999999986</v>
      </c>
      <c r="H60" s="18">
        <f>(MAX(H56:H58)-MIN(H56:H58))/2</f>
        <v>6.9294999999999973</v>
      </c>
      <c r="K60" s="4"/>
      <c r="L60" s="17" t="s">
        <v>25</v>
      </c>
      <c r="M60" s="4"/>
      <c r="N60" s="4"/>
      <c r="O60" s="4"/>
    </row>
    <row r="61" spans="3:16" ht="18" x14ac:dyDescent="0.2">
      <c r="C61" s="34" t="s">
        <v>11</v>
      </c>
      <c r="D61" s="34" t="s">
        <v>23</v>
      </c>
      <c r="E61" s="5" t="s">
        <v>3</v>
      </c>
      <c r="F61" s="4">
        <v>35.154000000000003</v>
      </c>
      <c r="G61" s="4">
        <v>43.537999999999997</v>
      </c>
      <c r="H61" s="4">
        <v>54.122</v>
      </c>
      <c r="K61" s="4"/>
      <c r="L61" s="4"/>
      <c r="M61" s="5" t="s">
        <v>2</v>
      </c>
      <c r="N61" s="5" t="s">
        <v>7</v>
      </c>
      <c r="O61" s="5" t="s">
        <v>9</v>
      </c>
    </row>
    <row r="62" spans="3:16" ht="18" x14ac:dyDescent="0.2">
      <c r="C62" s="34"/>
      <c r="D62" s="34"/>
      <c r="E62" s="5" t="s">
        <v>4</v>
      </c>
      <c r="F62" s="4">
        <v>34.917000000000002</v>
      </c>
      <c r="G62" s="4">
        <v>38.218000000000004</v>
      </c>
      <c r="H62" s="4">
        <v>58.808</v>
      </c>
      <c r="K62" s="12" t="s">
        <v>0</v>
      </c>
      <c r="L62" s="12" t="s">
        <v>23</v>
      </c>
      <c r="M62" s="4">
        <f>F55</f>
        <v>7.3350000000000009</v>
      </c>
      <c r="N62" s="4">
        <f>G55</f>
        <v>3.3644999999999996</v>
      </c>
      <c r="O62" s="4">
        <f>H55</f>
        <v>6.8505000000000038</v>
      </c>
    </row>
    <row r="63" spans="3:16" ht="18" x14ac:dyDescent="0.2">
      <c r="C63" s="34"/>
      <c r="D63" s="34"/>
      <c r="E63" s="5" t="s">
        <v>5</v>
      </c>
      <c r="F63" s="4">
        <v>30.891999999999999</v>
      </c>
      <c r="G63" s="4">
        <v>39.698999999999998</v>
      </c>
      <c r="H63" s="4">
        <v>61.64</v>
      </c>
      <c r="K63" s="12"/>
      <c r="L63" s="12" t="s">
        <v>24</v>
      </c>
      <c r="M63" s="4">
        <f>F60</f>
        <v>7.3994999999999997</v>
      </c>
      <c r="N63" s="4">
        <f>G60</f>
        <v>3.1804999999999986</v>
      </c>
      <c r="O63" s="4">
        <f>H60</f>
        <v>6.9294999999999973</v>
      </c>
    </row>
    <row r="64" spans="3:16" ht="18" x14ac:dyDescent="0.2">
      <c r="C64" s="34"/>
      <c r="D64" s="34"/>
      <c r="E64" s="15" t="s">
        <v>8</v>
      </c>
      <c r="F64" s="14">
        <f>AVERAGE(F61:F63)</f>
        <v>33.654333333333334</v>
      </c>
      <c r="G64" s="14">
        <f>AVERAGE(G61:G63)</f>
        <v>40.484999999999999</v>
      </c>
      <c r="H64" s="14">
        <f>AVERAGE(H61:H63)</f>
        <v>58.19</v>
      </c>
      <c r="K64" s="13" t="s">
        <v>1</v>
      </c>
      <c r="L64" s="13" t="s">
        <v>23</v>
      </c>
      <c r="M64" s="4">
        <f>F65</f>
        <v>2.131000000000002</v>
      </c>
      <c r="N64" s="4">
        <f>G65</f>
        <v>2.6599999999999966</v>
      </c>
      <c r="O64" s="4">
        <f>H65</f>
        <v>3.7590000000000003</v>
      </c>
    </row>
    <row r="65" spans="3:15" ht="18" x14ac:dyDescent="0.2">
      <c r="C65" s="34"/>
      <c r="D65" s="11"/>
      <c r="E65" s="17" t="s">
        <v>25</v>
      </c>
      <c r="F65" s="18">
        <f>(MAX(F61:F63)-MIN(F61:F63))/2</f>
        <v>2.131000000000002</v>
      </c>
      <c r="G65" s="18">
        <f>(MAX(G61:G63)-MIN(G61:G63))/2</f>
        <v>2.6599999999999966</v>
      </c>
      <c r="H65" s="18">
        <f>(MAX(H61:H63)-MIN(H61:H63))/2</f>
        <v>3.7590000000000003</v>
      </c>
      <c r="K65" s="4"/>
      <c r="L65" s="12" t="s">
        <v>24</v>
      </c>
      <c r="M65" s="4">
        <f>F70</f>
        <v>1.5184999999999995</v>
      </c>
      <c r="N65" s="4">
        <f>G70</f>
        <v>1.0975000000000001</v>
      </c>
      <c r="O65" s="4">
        <f>H70</f>
        <v>4.2065000000000019</v>
      </c>
    </row>
    <row r="66" spans="3:15" ht="18" x14ac:dyDescent="0.2">
      <c r="C66" s="34"/>
      <c r="D66" s="34" t="s">
        <v>24</v>
      </c>
      <c r="E66" s="5" t="s">
        <v>3</v>
      </c>
      <c r="F66" s="4">
        <v>27.864999999999998</v>
      </c>
      <c r="G66" s="4">
        <v>28.501000000000001</v>
      </c>
      <c r="H66" s="4">
        <v>46.908999999999999</v>
      </c>
    </row>
    <row r="67" spans="3:15" ht="18" x14ac:dyDescent="0.2">
      <c r="C67" s="34"/>
      <c r="D67" s="34"/>
      <c r="E67" s="5" t="s">
        <v>4</v>
      </c>
      <c r="F67" s="4">
        <v>26.818000000000001</v>
      </c>
      <c r="G67" s="4">
        <v>28.791</v>
      </c>
      <c r="H67" s="4">
        <v>54.817999999999998</v>
      </c>
    </row>
    <row r="68" spans="3:15" ht="18" x14ac:dyDescent="0.2">
      <c r="C68" s="34"/>
      <c r="D68" s="34"/>
      <c r="E68" s="5" t="s">
        <v>5</v>
      </c>
      <c r="F68" s="4">
        <v>29.855</v>
      </c>
      <c r="G68" s="4">
        <v>30.696000000000002</v>
      </c>
      <c r="H68" s="4">
        <v>55.322000000000003</v>
      </c>
    </row>
    <row r="69" spans="3:15" ht="18" x14ac:dyDescent="0.2">
      <c r="C69" s="34"/>
      <c r="D69" s="34"/>
      <c r="E69" s="15" t="s">
        <v>8</v>
      </c>
      <c r="F69" s="14">
        <f>AVERAGE(F66:F68)</f>
        <v>28.179333333333332</v>
      </c>
      <c r="G69" s="14">
        <f>AVERAGE(G66:G68)</f>
        <v>29.329333333333334</v>
      </c>
      <c r="H69" s="14">
        <f>AVERAGE(H66:H68)</f>
        <v>52.349666666666671</v>
      </c>
    </row>
    <row r="70" spans="3:15" ht="18" x14ac:dyDescent="0.2">
      <c r="C70" s="4"/>
      <c r="D70" s="4"/>
      <c r="E70" s="17" t="s">
        <v>25</v>
      </c>
      <c r="F70" s="18">
        <f>(MAX(F66:F68)-MIN(F66:F68))/2</f>
        <v>1.5184999999999995</v>
      </c>
      <c r="G70" s="18">
        <f>(MAX(G66:G68)-MIN(G66:G68))/2</f>
        <v>1.0975000000000001</v>
      </c>
      <c r="H70" s="18">
        <f>(MAX(H66:H68)-MIN(H66:H68))/2</f>
        <v>4.2065000000000019</v>
      </c>
    </row>
    <row r="87" spans="3:7" ht="18" x14ac:dyDescent="0.2">
      <c r="C87" s="12"/>
    </row>
    <row r="88" spans="3:7" ht="18" x14ac:dyDescent="0.2">
      <c r="C88" s="12"/>
    </row>
    <row r="93" spans="3:7" ht="18" x14ac:dyDescent="0.2">
      <c r="E93" s="5"/>
      <c r="F93" s="5"/>
      <c r="G93" s="5"/>
    </row>
    <row r="94" spans="3:7" ht="18" x14ac:dyDescent="0.2">
      <c r="C94" s="12"/>
      <c r="D94" s="12"/>
    </row>
    <row r="95" spans="3:7" ht="18" x14ac:dyDescent="0.2">
      <c r="C95" s="12"/>
      <c r="D95" s="12"/>
    </row>
    <row r="96" spans="3:7" ht="18" x14ac:dyDescent="0.2">
      <c r="C96" s="13"/>
      <c r="D96" s="13"/>
    </row>
    <row r="97" spans="4:4" ht="18" x14ac:dyDescent="0.2">
      <c r="D97" s="13"/>
    </row>
    <row r="119" spans="11:15" ht="18" x14ac:dyDescent="0.2">
      <c r="M119" s="5"/>
      <c r="N119" s="5"/>
      <c r="O119" s="5"/>
    </row>
    <row r="120" spans="11:15" ht="18" x14ac:dyDescent="0.2">
      <c r="K120" s="12"/>
      <c r="L120" s="12"/>
    </row>
    <row r="121" spans="11:15" ht="18" x14ac:dyDescent="0.2">
      <c r="K121" s="12"/>
      <c r="L121" s="12"/>
    </row>
    <row r="122" spans="11:15" ht="18" x14ac:dyDescent="0.2">
      <c r="K122" s="13"/>
      <c r="L122" s="13"/>
    </row>
    <row r="123" spans="11:15" ht="18" x14ac:dyDescent="0.2">
      <c r="K123" s="12"/>
      <c r="L123" s="13"/>
    </row>
  </sheetData>
  <mergeCells count="16">
    <mergeCell ref="K4:O4"/>
    <mergeCell ref="K50:O50"/>
    <mergeCell ref="C4:H4"/>
    <mergeCell ref="C48:H48"/>
    <mergeCell ref="D17:D20"/>
    <mergeCell ref="D22:D25"/>
    <mergeCell ref="C17:C25"/>
    <mergeCell ref="D7:D10"/>
    <mergeCell ref="D12:D15"/>
    <mergeCell ref="C7:C15"/>
    <mergeCell ref="C51:C59"/>
    <mergeCell ref="D51:D54"/>
    <mergeCell ref="D56:D59"/>
    <mergeCell ref="C61:C69"/>
    <mergeCell ref="D61:D64"/>
    <mergeCell ref="D66:D6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1"/>
  <sheetViews>
    <sheetView topLeftCell="F14" workbookViewId="0">
      <selection activeCell="E22" sqref="E22"/>
    </sheetView>
  </sheetViews>
  <sheetFormatPr baseColWidth="10" defaultColWidth="10.6640625" defaultRowHeight="16" x14ac:dyDescent="0.2"/>
  <cols>
    <col min="1" max="1" width="12.5" customWidth="1"/>
    <col min="2" max="2" width="26.5" customWidth="1"/>
    <col min="3" max="3" width="20.6640625" customWidth="1"/>
    <col min="4" max="5" width="18.83203125" customWidth="1"/>
    <col min="6" max="6" width="18.6640625" customWidth="1"/>
    <col min="7" max="8" width="15" customWidth="1"/>
    <col min="9" max="9" width="21.1640625" customWidth="1"/>
    <col min="10" max="10" width="14.5" customWidth="1"/>
    <col min="11" max="11" width="12.83203125" customWidth="1"/>
    <col min="12" max="12" width="15.33203125" customWidth="1"/>
    <col min="13" max="13" width="14.6640625" customWidth="1"/>
    <col min="14" max="14" width="12.1640625" customWidth="1"/>
  </cols>
  <sheetData>
    <row r="3" spans="1:15" ht="21" x14ac:dyDescent="0.25">
      <c r="B3" s="22"/>
      <c r="C3" s="22"/>
      <c r="D3" s="22"/>
      <c r="E3" s="22"/>
      <c r="F3" s="22"/>
      <c r="G3" s="22"/>
      <c r="H3" s="2"/>
      <c r="I3" s="23"/>
      <c r="J3" s="23"/>
      <c r="K3" s="23"/>
      <c r="L3" s="23"/>
      <c r="M3" s="23"/>
      <c r="N3" s="23"/>
    </row>
    <row r="4" spans="1:15" ht="19" x14ac:dyDescent="0.25">
      <c r="B4" s="7"/>
      <c r="C4" s="7"/>
      <c r="D4" s="5"/>
      <c r="E4" s="4"/>
      <c r="F4" s="4"/>
      <c r="G4" s="4"/>
      <c r="H4" s="3"/>
      <c r="I4" s="24"/>
      <c r="J4" s="24"/>
      <c r="K4" s="24"/>
      <c r="L4" s="37"/>
      <c r="M4" s="37"/>
      <c r="N4" s="37"/>
      <c r="O4" s="25"/>
    </row>
    <row r="5" spans="1:15" ht="18" x14ac:dyDescent="0.2">
      <c r="B5" s="35" t="s">
        <v>15</v>
      </c>
      <c r="C5" s="35"/>
      <c r="D5" s="35"/>
      <c r="E5" s="35"/>
      <c r="F5" s="35"/>
      <c r="G5" s="35"/>
      <c r="H5" s="1"/>
      <c r="I5" s="1"/>
      <c r="J5" s="35" t="s">
        <v>15</v>
      </c>
      <c r="K5" s="35"/>
      <c r="L5" s="35"/>
      <c r="M5" s="35"/>
    </row>
    <row r="6" spans="1:15" ht="18" x14ac:dyDescent="0.2">
      <c r="A6" s="1"/>
      <c r="B6" s="7"/>
      <c r="C6" s="7"/>
      <c r="D6" s="5"/>
      <c r="E6" s="4"/>
      <c r="F6" s="4"/>
      <c r="G6" s="4"/>
      <c r="N6" s="22"/>
      <c r="O6" s="22"/>
    </row>
    <row r="7" spans="1:15" ht="18" customHeight="1" x14ac:dyDescent="0.2">
      <c r="A7" s="1"/>
      <c r="B7" s="4"/>
      <c r="C7" s="4"/>
      <c r="D7" s="4"/>
      <c r="E7" s="5" t="s">
        <v>2</v>
      </c>
      <c r="F7" s="5" t="s">
        <v>7</v>
      </c>
      <c r="G7" s="5" t="s">
        <v>9</v>
      </c>
      <c r="J7" s="15" t="s">
        <v>8</v>
      </c>
    </row>
    <row r="8" spans="1:15" ht="18" customHeight="1" x14ac:dyDescent="0.2">
      <c r="A8" s="1"/>
      <c r="B8" s="10" t="s">
        <v>6</v>
      </c>
      <c r="C8" s="10" t="s">
        <v>12</v>
      </c>
      <c r="D8" s="5" t="s">
        <v>3</v>
      </c>
      <c r="E8" s="4">
        <v>1.35</v>
      </c>
      <c r="F8" s="4">
        <v>2.8</v>
      </c>
      <c r="G8" s="4">
        <v>1.26</v>
      </c>
      <c r="J8" s="4"/>
      <c r="K8" s="5" t="s">
        <v>2</v>
      </c>
      <c r="L8" s="5" t="s">
        <v>7</v>
      </c>
      <c r="M8" s="5" t="s">
        <v>9</v>
      </c>
    </row>
    <row r="9" spans="1:15" ht="18" customHeight="1" x14ac:dyDescent="0.2">
      <c r="B9" s="20"/>
      <c r="C9" s="10"/>
      <c r="D9" s="5" t="s">
        <v>4</v>
      </c>
      <c r="E9" s="4">
        <v>1.33</v>
      </c>
      <c r="F9" s="4">
        <v>2.2000000000000002</v>
      </c>
      <c r="G9" s="4">
        <v>1.24</v>
      </c>
      <c r="J9" s="10" t="s">
        <v>6</v>
      </c>
      <c r="K9" s="4">
        <f>E11</f>
        <v>1.3333333333333333</v>
      </c>
      <c r="L9" s="4">
        <f>F11</f>
        <v>2.4333333333333331</v>
      </c>
      <c r="M9" s="4">
        <f>G11</f>
        <v>1.25</v>
      </c>
    </row>
    <row r="10" spans="1:15" ht="19" x14ac:dyDescent="0.2">
      <c r="B10" s="20"/>
      <c r="C10" s="10"/>
      <c r="D10" s="5" t="s">
        <v>5</v>
      </c>
      <c r="E10" s="4">
        <v>1.32</v>
      </c>
      <c r="F10" s="4">
        <v>2.2999999999999998</v>
      </c>
      <c r="G10" s="4">
        <v>1.25</v>
      </c>
      <c r="J10" s="11" t="s">
        <v>16</v>
      </c>
      <c r="K10" s="4">
        <f>E16</f>
        <v>3.9433333333333334</v>
      </c>
      <c r="L10" s="4">
        <f>F16</f>
        <v>6.21</v>
      </c>
      <c r="M10" s="4">
        <f>G16</f>
        <v>4.0866666666666669</v>
      </c>
    </row>
    <row r="11" spans="1:15" ht="19" x14ac:dyDescent="0.2">
      <c r="B11" s="20"/>
      <c r="C11" s="10"/>
      <c r="D11" s="15" t="s">
        <v>8</v>
      </c>
      <c r="E11" s="14">
        <f>AVERAGE(E8:E10)</f>
        <v>1.3333333333333333</v>
      </c>
      <c r="F11" s="14">
        <f t="shared" ref="F11:G11" si="0">AVERAGE(F8:F10)</f>
        <v>2.4333333333333331</v>
      </c>
      <c r="G11" s="14">
        <f t="shared" si="0"/>
        <v>1.25</v>
      </c>
      <c r="J11" s="4"/>
      <c r="K11" s="4"/>
      <c r="L11" s="4"/>
      <c r="M11" s="4"/>
    </row>
    <row r="12" spans="1:15" ht="18" customHeight="1" x14ac:dyDescent="0.2">
      <c r="B12" s="20"/>
      <c r="C12" s="10"/>
      <c r="D12" s="17" t="s">
        <v>25</v>
      </c>
      <c r="E12" s="18">
        <f>(MAX(E8:E10)-MIN(E8:E10))/2</f>
        <v>1.5000000000000013E-2</v>
      </c>
      <c r="F12" s="18">
        <f>(MAX(F8:F10)-MIN(F8:F10))/2</f>
        <v>0.29999999999999982</v>
      </c>
      <c r="G12" s="18">
        <f>(MAX(G8:G10)-MIN(G8:G10))/2</f>
        <v>1.0000000000000009E-2</v>
      </c>
      <c r="J12" s="4"/>
      <c r="K12" s="4"/>
      <c r="L12" s="4"/>
      <c r="M12" s="4"/>
    </row>
    <row r="13" spans="1:15" ht="18" customHeight="1" x14ac:dyDescent="0.2">
      <c r="B13" s="11" t="s">
        <v>16</v>
      </c>
      <c r="C13" s="10" t="s">
        <v>12</v>
      </c>
      <c r="D13" s="5" t="s">
        <v>3</v>
      </c>
      <c r="E13" s="4">
        <v>4.1900000000000004</v>
      </c>
      <c r="F13" s="4">
        <v>6.16</v>
      </c>
      <c r="G13" s="4">
        <v>4.01</v>
      </c>
      <c r="J13" s="17" t="s">
        <v>25</v>
      </c>
      <c r="K13" s="4"/>
      <c r="L13" s="4"/>
      <c r="M13" s="4"/>
    </row>
    <row r="14" spans="1:15" ht="18" customHeight="1" x14ac:dyDescent="0.2">
      <c r="B14" s="20"/>
      <c r="C14" s="10"/>
      <c r="D14" s="5" t="s">
        <v>4</v>
      </c>
      <c r="E14" s="4">
        <v>4.17</v>
      </c>
      <c r="F14" s="4">
        <v>6.17</v>
      </c>
      <c r="G14" s="4">
        <v>4.17</v>
      </c>
      <c r="J14" s="4"/>
      <c r="K14" s="5" t="s">
        <v>2</v>
      </c>
      <c r="L14" s="5" t="s">
        <v>7</v>
      </c>
      <c r="M14" s="5" t="s">
        <v>9</v>
      </c>
    </row>
    <row r="15" spans="1:15" ht="19" x14ac:dyDescent="0.2">
      <c r="B15" s="20"/>
      <c r="C15" s="10"/>
      <c r="D15" s="5" t="s">
        <v>5</v>
      </c>
      <c r="E15" s="4">
        <v>3.47</v>
      </c>
      <c r="F15" s="4">
        <v>6.3</v>
      </c>
      <c r="G15" s="4">
        <v>4.08</v>
      </c>
      <c r="J15" s="10" t="s">
        <v>6</v>
      </c>
      <c r="K15" s="4">
        <f>E12</f>
        <v>1.5000000000000013E-2</v>
      </c>
      <c r="L15" s="4">
        <f>F12</f>
        <v>0.29999999999999982</v>
      </c>
      <c r="M15" s="4">
        <f>G12</f>
        <v>1.0000000000000009E-2</v>
      </c>
    </row>
    <row r="16" spans="1:15" ht="19" x14ac:dyDescent="0.2">
      <c r="B16" s="20"/>
      <c r="C16" s="10"/>
      <c r="D16" s="15" t="s">
        <v>8</v>
      </c>
      <c r="E16" s="14">
        <f>AVERAGE(E13:E15)</f>
        <v>3.9433333333333334</v>
      </c>
      <c r="F16" s="14">
        <f t="shared" ref="F16:G16" si="1">AVERAGE(F13:F15)</f>
        <v>6.21</v>
      </c>
      <c r="G16" s="14">
        <f t="shared" si="1"/>
        <v>4.0866666666666669</v>
      </c>
      <c r="J16" s="11" t="s">
        <v>16</v>
      </c>
      <c r="K16" s="4">
        <f>E17</f>
        <v>0.3600000000000001</v>
      </c>
      <c r="L16" s="4">
        <f>F17</f>
        <v>6.999999999999984E-2</v>
      </c>
      <c r="M16" s="4">
        <f>G17</f>
        <v>8.0000000000000071E-2</v>
      </c>
    </row>
    <row r="17" spans="2:12" ht="19" x14ac:dyDescent="0.25">
      <c r="B17" s="16"/>
      <c r="C17" s="16"/>
      <c r="D17" s="17" t="s">
        <v>25</v>
      </c>
      <c r="E17" s="21">
        <f>(MAX(E13:E15)-MIN(E13:E15))/2</f>
        <v>0.3600000000000001</v>
      </c>
      <c r="F17" s="21">
        <f>(MAX(F13:F15)-MIN(F13:F15))/2</f>
        <v>6.999999999999984E-2</v>
      </c>
      <c r="G17" s="21">
        <f>(MAX(G13:G15)-MIN(G13:G15))/2</f>
        <v>8.0000000000000071E-2</v>
      </c>
    </row>
    <row r="24" spans="2:12" ht="18" x14ac:dyDescent="0.2">
      <c r="J24" s="5"/>
      <c r="K24" s="5"/>
      <c r="L24" s="5"/>
    </row>
    <row r="25" spans="2:12" x14ac:dyDescent="0.2">
      <c r="H25" s="36"/>
    </row>
    <row r="26" spans="2:12" x14ac:dyDescent="0.2">
      <c r="H26" s="36"/>
    </row>
    <row r="27" spans="2:12" x14ac:dyDescent="0.2">
      <c r="H27" s="36"/>
    </row>
    <row r="28" spans="2:12" x14ac:dyDescent="0.2">
      <c r="H28" s="36"/>
    </row>
    <row r="77" spans="1:6" ht="18" x14ac:dyDescent="0.2">
      <c r="A77" s="6"/>
      <c r="B77" s="6"/>
      <c r="C77" s="5"/>
      <c r="D77" s="4"/>
      <c r="E77" s="4"/>
      <c r="F77" s="4"/>
    </row>
    <row r="78" spans="1:6" ht="18" x14ac:dyDescent="0.2">
      <c r="A78" s="6"/>
      <c r="B78" s="6"/>
      <c r="C78" s="5"/>
      <c r="D78" s="4"/>
      <c r="E78" s="4"/>
      <c r="F78" s="4"/>
    </row>
    <row r="79" spans="1:6" ht="18" x14ac:dyDescent="0.2">
      <c r="A79" s="6"/>
      <c r="B79" s="6"/>
      <c r="C79" s="5"/>
      <c r="D79" s="4"/>
      <c r="E79" s="4"/>
      <c r="F79" s="4"/>
    </row>
    <row r="80" spans="1:6" ht="20" x14ac:dyDescent="0.2">
      <c r="A80" s="6"/>
      <c r="B80" s="6"/>
      <c r="C80" s="8"/>
      <c r="D80" s="9"/>
      <c r="E80" s="9"/>
      <c r="F80" s="9"/>
    </row>
    <row r="84" spans="9:11" ht="18" x14ac:dyDescent="0.2">
      <c r="I84" s="5"/>
      <c r="J84" s="5"/>
      <c r="K84" s="5"/>
    </row>
    <row r="139" spans="1:3" x14ac:dyDescent="0.2">
      <c r="A139" s="30"/>
      <c r="B139" s="30"/>
      <c r="C139" s="30"/>
    </row>
    <row r="140" spans="1:3" ht="18" customHeight="1" x14ac:dyDescent="0.2">
      <c r="A140" s="30"/>
      <c r="B140" s="30"/>
      <c r="C140" s="30"/>
    </row>
    <row r="141" spans="1:3" ht="18" customHeight="1" x14ac:dyDescent="0.2">
      <c r="A141" s="30"/>
      <c r="B141" s="30"/>
      <c r="C141" s="30"/>
    </row>
  </sheetData>
  <mergeCells count="5">
    <mergeCell ref="B5:G5"/>
    <mergeCell ref="H25:H26"/>
    <mergeCell ref="H27:H28"/>
    <mergeCell ref="L4:N4"/>
    <mergeCell ref="J5:M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topLeftCell="F1" workbookViewId="0">
      <selection activeCell="F14" sqref="F14"/>
    </sheetView>
  </sheetViews>
  <sheetFormatPr baseColWidth="10" defaultRowHeight="16" x14ac:dyDescent="0.2"/>
  <cols>
    <col min="3" max="3" width="22.5" customWidth="1"/>
    <col min="4" max="4" width="23.83203125" customWidth="1"/>
    <col min="5" max="5" width="20.6640625" customWidth="1"/>
    <col min="6" max="6" width="22.6640625" customWidth="1"/>
    <col min="7" max="7" width="23" customWidth="1"/>
    <col min="10" max="10" width="14.5" customWidth="1"/>
    <col min="11" max="11" width="17.1640625" customWidth="1"/>
    <col min="12" max="12" width="16.1640625" customWidth="1"/>
    <col min="13" max="13" width="18.1640625" customWidth="1"/>
  </cols>
  <sheetData>
    <row r="2" spans="1:15" ht="18" x14ac:dyDescent="0.2">
      <c r="J2" s="35" t="s">
        <v>17</v>
      </c>
      <c r="K2" s="35"/>
      <c r="L2" s="35"/>
      <c r="M2" s="35"/>
      <c r="N2" s="22"/>
      <c r="O2" s="22"/>
    </row>
    <row r="3" spans="1:15" ht="18" x14ac:dyDescent="0.2">
      <c r="A3" s="4"/>
      <c r="B3" s="35" t="s">
        <v>17</v>
      </c>
      <c r="C3" s="35"/>
      <c r="D3" s="35"/>
      <c r="E3" s="35"/>
      <c r="F3" s="35"/>
      <c r="G3" s="35"/>
    </row>
    <row r="4" spans="1:15" ht="18" x14ac:dyDescent="0.2">
      <c r="A4" s="4"/>
      <c r="B4" s="4"/>
      <c r="C4" s="4"/>
      <c r="D4" s="4"/>
      <c r="E4" s="4"/>
      <c r="F4" s="4"/>
      <c r="G4" s="4"/>
      <c r="J4" s="15" t="s">
        <v>8</v>
      </c>
    </row>
    <row r="5" spans="1:15" ht="18" x14ac:dyDescent="0.2">
      <c r="A5" s="4"/>
      <c r="B5" s="4"/>
      <c r="C5" s="4"/>
      <c r="D5" s="4"/>
      <c r="E5" s="5" t="s">
        <v>2</v>
      </c>
      <c r="F5" s="5" t="s">
        <v>7</v>
      </c>
      <c r="G5" s="5" t="s">
        <v>9</v>
      </c>
      <c r="J5" s="4"/>
      <c r="K5" s="5" t="s">
        <v>2</v>
      </c>
      <c r="L5" s="5" t="s">
        <v>7</v>
      </c>
      <c r="M5" s="5" t="s">
        <v>9</v>
      </c>
    </row>
    <row r="6" spans="1:15" ht="18" x14ac:dyDescent="0.2">
      <c r="A6" s="4"/>
      <c r="B6" s="38" t="s">
        <v>18</v>
      </c>
      <c r="C6" s="33" t="s">
        <v>12</v>
      </c>
      <c r="D6" s="5" t="s">
        <v>3</v>
      </c>
      <c r="E6" s="4">
        <v>8.1</v>
      </c>
      <c r="F6" s="4">
        <v>9.1999999999999993</v>
      </c>
      <c r="G6" s="4">
        <v>7.58</v>
      </c>
      <c r="J6" s="5" t="s">
        <v>18</v>
      </c>
      <c r="K6" s="4">
        <f>E9</f>
        <v>8.4999999999999982</v>
      </c>
      <c r="L6" s="4">
        <f>F9</f>
        <v>9.4666666666666668</v>
      </c>
      <c r="M6" s="4">
        <f>G9</f>
        <v>7.583333333333333</v>
      </c>
    </row>
    <row r="7" spans="1:15" ht="18" x14ac:dyDescent="0.2">
      <c r="A7" s="4"/>
      <c r="B7" s="39"/>
      <c r="C7" s="33"/>
      <c r="D7" s="5" t="s">
        <v>4</v>
      </c>
      <c r="E7" s="4">
        <v>8.6999999999999993</v>
      </c>
      <c r="F7" s="4">
        <v>9.4</v>
      </c>
      <c r="G7" s="4">
        <v>7.58</v>
      </c>
      <c r="J7" s="5" t="s">
        <v>19</v>
      </c>
      <c r="K7" s="4">
        <f>E14</f>
        <v>16.170000000000002</v>
      </c>
      <c r="L7" s="4">
        <f>F14</f>
        <v>18.97</v>
      </c>
      <c r="M7" s="4">
        <f>G14</f>
        <v>16.133333333333336</v>
      </c>
    </row>
    <row r="8" spans="1:15" ht="18" x14ac:dyDescent="0.2">
      <c r="A8" s="4"/>
      <c r="B8" s="39"/>
      <c r="C8" s="33"/>
      <c r="D8" s="5" t="s">
        <v>5</v>
      </c>
      <c r="E8" s="4">
        <v>8.6999999999999993</v>
      </c>
      <c r="F8" s="4">
        <v>9.8000000000000007</v>
      </c>
      <c r="G8" s="4">
        <v>7.59</v>
      </c>
      <c r="J8" s="5" t="s">
        <v>20</v>
      </c>
      <c r="K8" s="4">
        <f>E19</f>
        <v>82.13333333333334</v>
      </c>
      <c r="L8" s="4">
        <f>F19</f>
        <v>108.34333333333332</v>
      </c>
      <c r="M8" s="4">
        <f>G19</f>
        <v>86.816666666666663</v>
      </c>
    </row>
    <row r="9" spans="1:15" ht="18" x14ac:dyDescent="0.2">
      <c r="A9" s="4"/>
      <c r="B9" s="39"/>
      <c r="C9" s="33"/>
      <c r="D9" s="15" t="s">
        <v>8</v>
      </c>
      <c r="E9" s="14">
        <f>AVERAGE(E6:E8)</f>
        <v>8.4999999999999982</v>
      </c>
      <c r="F9" s="14">
        <f>AVERAGE(F6:F8)</f>
        <v>9.4666666666666668</v>
      </c>
      <c r="G9" s="14">
        <f>AVERAGE(G6:G8)</f>
        <v>7.583333333333333</v>
      </c>
      <c r="J9" s="4"/>
      <c r="K9" s="4"/>
      <c r="L9" s="4"/>
      <c r="M9" s="4"/>
    </row>
    <row r="10" spans="1:15" ht="18" x14ac:dyDescent="0.2">
      <c r="A10" s="4"/>
      <c r="B10" s="26"/>
      <c r="C10" s="10"/>
      <c r="D10" s="17" t="s">
        <v>25</v>
      </c>
      <c r="E10" s="18">
        <f>(MAX(E6:E8)-MIN(E6:E8))/2</f>
        <v>0.29999999999999982</v>
      </c>
      <c r="F10" s="18">
        <f>(MAX(F6:F8)-MIN(F6:F8))/2</f>
        <v>0.30000000000000071</v>
      </c>
      <c r="G10" s="18">
        <f>(MAX(G6:G8)-MIN(G6:G8))/2</f>
        <v>4.9999999999998934E-3</v>
      </c>
      <c r="J10" s="4"/>
      <c r="K10" s="4"/>
      <c r="L10" s="4"/>
      <c r="M10" s="4"/>
    </row>
    <row r="11" spans="1:15" ht="18" x14ac:dyDescent="0.2">
      <c r="A11" s="4"/>
      <c r="B11" s="38" t="s">
        <v>19</v>
      </c>
      <c r="C11" s="33" t="s">
        <v>12</v>
      </c>
      <c r="D11" s="5" t="s">
        <v>3</v>
      </c>
      <c r="E11" s="4">
        <v>16.18</v>
      </c>
      <c r="F11" s="4">
        <v>19.13</v>
      </c>
      <c r="G11" s="4">
        <v>16.100000000000001</v>
      </c>
      <c r="J11" s="17" t="s">
        <v>25</v>
      </c>
      <c r="K11" s="4"/>
      <c r="L11" s="4"/>
      <c r="M11" s="4"/>
    </row>
    <row r="12" spans="1:15" ht="18" x14ac:dyDescent="0.2">
      <c r="A12" s="4"/>
      <c r="B12" s="39"/>
      <c r="C12" s="33"/>
      <c r="D12" s="5" t="s">
        <v>4</v>
      </c>
      <c r="E12" s="4">
        <v>16.16</v>
      </c>
      <c r="F12" s="4">
        <v>18.079999999999998</v>
      </c>
      <c r="G12" s="4">
        <v>16.100000000000001</v>
      </c>
      <c r="J12" s="4"/>
      <c r="K12" s="5" t="s">
        <v>2</v>
      </c>
      <c r="L12" s="5" t="s">
        <v>7</v>
      </c>
      <c r="M12" s="5" t="s">
        <v>9</v>
      </c>
    </row>
    <row r="13" spans="1:15" ht="18" x14ac:dyDescent="0.2">
      <c r="A13" s="4"/>
      <c r="B13" s="39"/>
      <c r="C13" s="33"/>
      <c r="D13" s="5" t="s">
        <v>5</v>
      </c>
      <c r="E13" s="4">
        <v>16.170000000000002</v>
      </c>
      <c r="F13" s="4">
        <v>19.7</v>
      </c>
      <c r="G13" s="4">
        <v>16.2</v>
      </c>
      <c r="J13" s="5" t="s">
        <v>18</v>
      </c>
      <c r="K13" s="4">
        <f>E10</f>
        <v>0.29999999999999982</v>
      </c>
      <c r="L13" s="4">
        <f>F10</f>
        <v>0.30000000000000071</v>
      </c>
      <c r="M13" s="4">
        <f>G10</f>
        <v>4.9999999999998934E-3</v>
      </c>
    </row>
    <row r="14" spans="1:15" ht="18" x14ac:dyDescent="0.2">
      <c r="A14" s="4"/>
      <c r="B14" s="39"/>
      <c r="C14" s="33"/>
      <c r="D14" s="15" t="s">
        <v>8</v>
      </c>
      <c r="E14" s="14">
        <f>AVERAGE(E11:E13)</f>
        <v>16.170000000000002</v>
      </c>
      <c r="F14" s="14">
        <f>AVERAGE(F11:F13)</f>
        <v>18.97</v>
      </c>
      <c r="G14" s="14">
        <f>AVERAGE(G11:G13)</f>
        <v>16.133333333333336</v>
      </c>
      <c r="J14" s="5" t="s">
        <v>19</v>
      </c>
      <c r="K14" s="4">
        <f>E15</f>
        <v>9.9999999999997868E-3</v>
      </c>
      <c r="L14" s="4">
        <f>F15</f>
        <v>0.8100000000000005</v>
      </c>
      <c r="M14" s="4">
        <f>G15</f>
        <v>4.9999999999998934E-2</v>
      </c>
    </row>
    <row r="15" spans="1:15" ht="18" x14ac:dyDescent="0.2">
      <c r="A15" s="4"/>
      <c r="B15" s="26"/>
      <c r="C15" s="10"/>
      <c r="D15" s="17" t="s">
        <v>25</v>
      </c>
      <c r="E15" s="18">
        <f>(MAX(E11:E13)-MIN(E11:E13))/2</f>
        <v>9.9999999999997868E-3</v>
      </c>
      <c r="F15" s="18">
        <f>(MAX(F11:F13)-MIN(F11:F13))/2</f>
        <v>0.8100000000000005</v>
      </c>
      <c r="G15" s="18">
        <f>(MAX(G11:G13)-MIN(G11:G13))/2</f>
        <v>4.9999999999998934E-2</v>
      </c>
      <c r="J15" s="5" t="s">
        <v>20</v>
      </c>
      <c r="K15" s="4">
        <f>E20</f>
        <v>0.89000000000000057</v>
      </c>
      <c r="L15" s="4">
        <f>F20</f>
        <v>0.89000000000000057</v>
      </c>
      <c r="M15" s="4">
        <f>G20</f>
        <v>0.99000000000000199</v>
      </c>
    </row>
    <row r="16" spans="1:15" ht="18" x14ac:dyDescent="0.2">
      <c r="A16" s="4"/>
      <c r="B16" s="38" t="s">
        <v>20</v>
      </c>
      <c r="C16" s="33" t="s">
        <v>12</v>
      </c>
      <c r="D16" s="5" t="s">
        <v>3</v>
      </c>
      <c r="E16" s="4">
        <v>81.14</v>
      </c>
      <c r="F16" s="4">
        <v>107.41</v>
      </c>
      <c r="G16" s="4">
        <v>86.55</v>
      </c>
    </row>
    <row r="17" spans="1:7" ht="18" x14ac:dyDescent="0.2">
      <c r="A17" s="4"/>
      <c r="B17" s="39"/>
      <c r="C17" s="33"/>
      <c r="D17" s="5" t="s">
        <v>4</v>
      </c>
      <c r="E17" s="4">
        <v>82.34</v>
      </c>
      <c r="F17" s="4">
        <v>109.19</v>
      </c>
      <c r="G17" s="4">
        <v>87.94</v>
      </c>
    </row>
    <row r="18" spans="1:7" ht="18" x14ac:dyDescent="0.2">
      <c r="A18" s="4"/>
      <c r="B18" s="39"/>
      <c r="C18" s="33"/>
      <c r="D18" s="5" t="s">
        <v>5</v>
      </c>
      <c r="E18" s="4">
        <v>82.92</v>
      </c>
      <c r="F18" s="4">
        <v>108.43</v>
      </c>
      <c r="G18" s="4">
        <v>85.96</v>
      </c>
    </row>
    <row r="19" spans="1:7" ht="18" x14ac:dyDescent="0.2">
      <c r="A19" s="4"/>
      <c r="B19" s="39"/>
      <c r="C19" s="33"/>
      <c r="D19" s="15" t="s">
        <v>8</v>
      </c>
      <c r="E19" s="14">
        <f>AVERAGE(E16:E18)</f>
        <v>82.13333333333334</v>
      </c>
      <c r="F19" s="14">
        <f>AVERAGE(F16:F18)</f>
        <v>108.34333333333332</v>
      </c>
      <c r="G19" s="14">
        <f>AVERAGE(G16:G18)</f>
        <v>86.816666666666663</v>
      </c>
    </row>
    <row r="20" spans="1:7" ht="18" x14ac:dyDescent="0.2">
      <c r="A20" s="4"/>
      <c r="B20" s="4"/>
      <c r="C20" s="4"/>
      <c r="D20" s="17" t="s">
        <v>25</v>
      </c>
      <c r="E20" s="18">
        <f>(MAX(E16:E18)-MIN(E16:E18))/2</f>
        <v>0.89000000000000057</v>
      </c>
      <c r="F20" s="18">
        <f>(MAX(F16:F18)-MIN(F16:F18))/2</f>
        <v>0.89000000000000057</v>
      </c>
      <c r="G20" s="18">
        <f>(MAX(G16:G18)-MIN(G16:G18))/2</f>
        <v>0.99000000000000199</v>
      </c>
    </row>
    <row r="24" spans="1:7" ht="18" x14ac:dyDescent="0.2">
      <c r="D24" s="5"/>
      <c r="E24" s="5"/>
      <c r="F24" s="5"/>
    </row>
    <row r="25" spans="1:7" x14ac:dyDescent="0.2">
      <c r="C25" s="1"/>
    </row>
    <row r="26" spans="1:7" x14ac:dyDescent="0.2">
      <c r="C26" s="1"/>
    </row>
    <row r="27" spans="1:7" x14ac:dyDescent="0.2">
      <c r="C27" s="1"/>
    </row>
  </sheetData>
  <mergeCells count="8">
    <mergeCell ref="J2:M2"/>
    <mergeCell ref="B16:B19"/>
    <mergeCell ref="C16:C19"/>
    <mergeCell ref="B3:G3"/>
    <mergeCell ref="B6:B9"/>
    <mergeCell ref="C6:C9"/>
    <mergeCell ref="B11:B14"/>
    <mergeCell ref="C11:C1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topLeftCell="G51" workbookViewId="0">
      <selection activeCell="C51" sqref="C51"/>
    </sheetView>
  </sheetViews>
  <sheetFormatPr baseColWidth="10" defaultRowHeight="16" x14ac:dyDescent="0.2"/>
  <cols>
    <col min="2" max="3" width="23.33203125" customWidth="1"/>
    <col min="4" max="4" width="18.83203125" customWidth="1"/>
    <col min="5" max="5" width="17" customWidth="1"/>
    <col min="6" max="6" width="19.1640625" customWidth="1"/>
    <col min="7" max="7" width="18.33203125" customWidth="1"/>
    <col min="10" max="10" width="14" customWidth="1"/>
    <col min="11" max="11" width="16" customWidth="1"/>
    <col min="12" max="12" width="14.33203125" customWidth="1"/>
    <col min="13" max="13" width="15.1640625" customWidth="1"/>
  </cols>
  <sheetData>
    <row r="2" spans="1:13" ht="18" x14ac:dyDescent="0.2">
      <c r="J2" s="35" t="s">
        <v>27</v>
      </c>
      <c r="K2" s="35"/>
      <c r="L2" s="35"/>
      <c r="M2" s="35"/>
    </row>
    <row r="3" spans="1:13" ht="18" x14ac:dyDescent="0.2">
      <c r="A3" s="4"/>
      <c r="C3" s="35" t="s">
        <v>28</v>
      </c>
      <c r="D3" s="35"/>
      <c r="E3" s="35"/>
      <c r="F3" s="35"/>
      <c r="G3" s="35"/>
      <c r="H3" s="4"/>
      <c r="I3" s="4"/>
      <c r="L3" s="4"/>
      <c r="M3" s="4"/>
    </row>
    <row r="4" spans="1:13" ht="18" x14ac:dyDescent="0.2">
      <c r="A4" s="4"/>
      <c r="B4" s="4"/>
      <c r="C4" s="4"/>
      <c r="D4" s="4"/>
      <c r="E4" s="4"/>
      <c r="F4" s="4"/>
      <c r="G4" s="4"/>
      <c r="H4" s="4"/>
      <c r="I4" s="4"/>
      <c r="J4" s="15" t="s">
        <v>8</v>
      </c>
      <c r="K4" s="4"/>
      <c r="L4" s="4"/>
      <c r="M4" s="4"/>
    </row>
    <row r="5" spans="1:13" ht="18" x14ac:dyDescent="0.2">
      <c r="A5" s="4"/>
      <c r="B5" s="4"/>
      <c r="C5" s="4"/>
      <c r="D5" s="4"/>
      <c r="E5" s="5" t="s">
        <v>2</v>
      </c>
      <c r="F5" s="5" t="s">
        <v>7</v>
      </c>
      <c r="G5" s="5" t="s">
        <v>9</v>
      </c>
      <c r="H5" s="4"/>
      <c r="I5" s="4"/>
      <c r="J5" s="4"/>
      <c r="K5" s="5" t="s">
        <v>2</v>
      </c>
      <c r="L5" s="5" t="s">
        <v>7</v>
      </c>
      <c r="M5" s="5" t="s">
        <v>9</v>
      </c>
    </row>
    <row r="6" spans="1:13" ht="18" x14ac:dyDescent="0.2">
      <c r="A6" s="4"/>
      <c r="B6" s="27"/>
      <c r="C6" s="38">
        <v>2000</v>
      </c>
      <c r="D6" s="5" t="s">
        <v>3</v>
      </c>
      <c r="E6" s="4">
        <v>20.201000000000001</v>
      </c>
      <c r="F6" s="4">
        <v>25.466999999999999</v>
      </c>
      <c r="G6" s="4">
        <v>18.298999999999999</v>
      </c>
      <c r="H6" s="4"/>
      <c r="I6" s="4"/>
      <c r="J6" s="5">
        <v>2000</v>
      </c>
      <c r="K6" s="4">
        <f>E9</f>
        <v>20.792000000000002</v>
      </c>
      <c r="L6" s="4">
        <f>F9</f>
        <v>25.131666666666664</v>
      </c>
      <c r="M6" s="4">
        <f>G9</f>
        <v>18.53233333333333</v>
      </c>
    </row>
    <row r="7" spans="1:13" ht="18" x14ac:dyDescent="0.2">
      <c r="A7" s="4"/>
      <c r="B7" s="28"/>
      <c r="C7" s="39"/>
      <c r="D7" s="5" t="s">
        <v>4</v>
      </c>
      <c r="E7" s="4">
        <v>21.536999999999999</v>
      </c>
      <c r="F7" s="4">
        <v>24.981000000000002</v>
      </c>
      <c r="G7" s="4">
        <v>19.367000000000001</v>
      </c>
      <c r="H7" s="4"/>
      <c r="I7" s="4"/>
      <c r="J7" s="5">
        <v>4000</v>
      </c>
      <c r="K7" s="4">
        <f>E14</f>
        <v>22.800333333333331</v>
      </c>
      <c r="L7" s="4">
        <f>F14</f>
        <v>29.54066666666667</v>
      </c>
      <c r="M7" s="4">
        <f>G14</f>
        <v>19.898666666666667</v>
      </c>
    </row>
    <row r="8" spans="1:13" ht="18" x14ac:dyDescent="0.2">
      <c r="A8" s="4"/>
      <c r="B8" s="28"/>
      <c r="C8" s="39"/>
      <c r="D8" s="5" t="s">
        <v>5</v>
      </c>
      <c r="E8" s="4">
        <v>20.638000000000002</v>
      </c>
      <c r="F8" s="4">
        <v>24.946999999999999</v>
      </c>
      <c r="G8" s="4">
        <v>17.931000000000001</v>
      </c>
      <c r="H8" s="4"/>
      <c r="I8" s="4"/>
      <c r="J8" s="5">
        <v>16000</v>
      </c>
      <c r="K8" s="4">
        <f>E19</f>
        <v>26.930666666666667</v>
      </c>
      <c r="L8" s="4">
        <f>F19</f>
        <v>32.581666666666671</v>
      </c>
      <c r="M8" s="4">
        <f>G19</f>
        <v>21.115333333333336</v>
      </c>
    </row>
    <row r="9" spans="1:13" ht="18" x14ac:dyDescent="0.2">
      <c r="A9" s="4"/>
      <c r="B9" s="28"/>
      <c r="C9" s="39"/>
      <c r="D9" s="15" t="s">
        <v>8</v>
      </c>
      <c r="E9" s="14">
        <f>AVERAGE(E6:E8)</f>
        <v>20.792000000000002</v>
      </c>
      <c r="F9" s="14">
        <f>AVERAGE(F6:F8)</f>
        <v>25.131666666666664</v>
      </c>
      <c r="G9" s="14">
        <f>AVERAGE(G6:G8)</f>
        <v>18.53233333333333</v>
      </c>
      <c r="H9" s="4"/>
      <c r="I9" s="4"/>
      <c r="J9" s="4"/>
      <c r="K9" s="4"/>
      <c r="L9" s="4"/>
      <c r="M9" s="4"/>
    </row>
    <row r="10" spans="1:13" ht="18" x14ac:dyDescent="0.2">
      <c r="A10" s="4"/>
      <c r="B10" s="26"/>
      <c r="C10" s="26"/>
      <c r="D10" s="17" t="s">
        <v>25</v>
      </c>
      <c r="E10" s="18">
        <f>(MAX(E6:E8)-MIN(E6:E8))/2</f>
        <v>0.66799999999999926</v>
      </c>
      <c r="F10" s="18">
        <f>(MAX(F6:F8)-MIN(F6:F8))/2</f>
        <v>0.25999999999999979</v>
      </c>
      <c r="G10" s="18">
        <f>(MAX(G6:G8)-MIN(G6:G8))/2</f>
        <v>0.71799999999999997</v>
      </c>
      <c r="H10" s="4"/>
      <c r="I10" s="4"/>
      <c r="J10" s="4"/>
      <c r="K10" s="4"/>
      <c r="L10" s="4"/>
      <c r="M10" s="4"/>
    </row>
    <row r="11" spans="1:13" ht="18" x14ac:dyDescent="0.2">
      <c r="A11" s="4"/>
      <c r="B11" s="27"/>
      <c r="C11" s="38">
        <v>4000</v>
      </c>
      <c r="D11" s="5" t="s">
        <v>3</v>
      </c>
      <c r="E11" s="4">
        <v>22.465</v>
      </c>
      <c r="F11" s="4">
        <v>29.199000000000002</v>
      </c>
      <c r="G11" s="4">
        <v>19.478000000000002</v>
      </c>
      <c r="H11" s="4"/>
      <c r="I11" s="4"/>
      <c r="J11" s="4"/>
      <c r="K11" s="4"/>
      <c r="L11" s="4"/>
      <c r="M11" s="4"/>
    </row>
    <row r="12" spans="1:13" ht="18" x14ac:dyDescent="0.2">
      <c r="A12" s="4"/>
      <c r="B12" s="28"/>
      <c r="C12" s="39"/>
      <c r="D12" s="5" t="s">
        <v>4</v>
      </c>
      <c r="E12" s="4">
        <v>23.568999999999999</v>
      </c>
      <c r="F12" s="4">
        <v>30.207000000000001</v>
      </c>
      <c r="G12" s="4">
        <v>19.986999999999998</v>
      </c>
      <c r="H12" s="4"/>
      <c r="I12" s="4"/>
      <c r="J12" s="4"/>
      <c r="K12" s="4"/>
      <c r="L12" s="4"/>
      <c r="M12" s="4"/>
    </row>
    <row r="13" spans="1:13" ht="18" x14ac:dyDescent="0.2">
      <c r="A13" s="4"/>
      <c r="B13" s="28"/>
      <c r="C13" s="39"/>
      <c r="D13" s="5" t="s">
        <v>5</v>
      </c>
      <c r="E13" s="4">
        <v>22.367000000000001</v>
      </c>
      <c r="F13" s="4">
        <v>29.216000000000001</v>
      </c>
      <c r="G13" s="4">
        <v>20.231000000000002</v>
      </c>
      <c r="H13" s="4"/>
      <c r="I13" s="4"/>
      <c r="J13" s="4"/>
      <c r="K13" s="4"/>
      <c r="L13" s="4"/>
      <c r="M13" s="4"/>
    </row>
    <row r="14" spans="1:13" ht="18" x14ac:dyDescent="0.2">
      <c r="A14" s="4"/>
      <c r="B14" s="28"/>
      <c r="C14" s="39"/>
      <c r="D14" s="15" t="s">
        <v>8</v>
      </c>
      <c r="E14" s="14">
        <f>AVERAGE(E11:E13)</f>
        <v>22.800333333333331</v>
      </c>
      <c r="F14" s="14">
        <f>AVERAGE(F11:F13)</f>
        <v>29.54066666666667</v>
      </c>
      <c r="G14" s="14">
        <f>AVERAGE(G11:G13)</f>
        <v>19.898666666666667</v>
      </c>
      <c r="H14" s="4"/>
      <c r="I14" s="4"/>
      <c r="J14" s="17" t="s">
        <v>25</v>
      </c>
      <c r="K14" s="22"/>
      <c r="L14" s="4"/>
      <c r="M14" s="4"/>
    </row>
    <row r="15" spans="1:13" ht="18" x14ac:dyDescent="0.2">
      <c r="A15" s="4"/>
      <c r="B15" s="26"/>
      <c r="C15" s="26"/>
      <c r="D15" s="17" t="s">
        <v>25</v>
      </c>
      <c r="E15" s="18">
        <f>(MAX(E11:E13)-MIN(E11:E13))/2</f>
        <v>0.60099999999999909</v>
      </c>
      <c r="F15" s="18">
        <f>(MAX(F11:F13)-MIN(F11:F13))/2</f>
        <v>0.50399999999999956</v>
      </c>
      <c r="G15" s="18">
        <f>(MAX(G11:G13)-MIN(G11:G13))/2</f>
        <v>0.37650000000000006</v>
      </c>
      <c r="H15" s="4"/>
      <c r="I15" s="4"/>
      <c r="J15" s="4"/>
      <c r="K15" s="5" t="s">
        <v>2</v>
      </c>
      <c r="L15" s="5" t="s">
        <v>7</v>
      </c>
      <c r="M15" s="5" t="s">
        <v>9</v>
      </c>
    </row>
    <row r="16" spans="1:13" ht="18" x14ac:dyDescent="0.2">
      <c r="A16" s="4"/>
      <c r="B16" s="27"/>
      <c r="C16" s="38">
        <v>16000</v>
      </c>
      <c r="D16" s="5" t="s">
        <v>3</v>
      </c>
      <c r="E16" s="4">
        <v>26.506</v>
      </c>
      <c r="F16" s="4">
        <v>32.073</v>
      </c>
      <c r="G16" s="4">
        <v>21.218</v>
      </c>
      <c r="H16" s="4"/>
      <c r="I16" s="4"/>
      <c r="J16" s="5">
        <v>2000</v>
      </c>
      <c r="K16" s="4">
        <f>E10</f>
        <v>0.66799999999999926</v>
      </c>
      <c r="L16" s="4">
        <f>F10</f>
        <v>0.25999999999999979</v>
      </c>
      <c r="M16" s="4">
        <f>G10</f>
        <v>0.71799999999999997</v>
      </c>
    </row>
    <row r="17" spans="1:13" ht="18" x14ac:dyDescent="0.2">
      <c r="A17" s="4"/>
      <c r="B17" s="28"/>
      <c r="C17" s="39"/>
      <c r="D17" s="5" t="s">
        <v>4</v>
      </c>
      <c r="E17" s="4">
        <v>27.971</v>
      </c>
      <c r="F17" s="4">
        <v>33.993000000000002</v>
      </c>
      <c r="G17" s="4">
        <v>21.696999999999999</v>
      </c>
      <c r="H17" s="4"/>
      <c r="I17" s="4"/>
      <c r="J17" s="5">
        <v>4000</v>
      </c>
      <c r="K17" s="4">
        <f>E15</f>
        <v>0.60099999999999909</v>
      </c>
      <c r="L17" s="4">
        <f>F15</f>
        <v>0.50399999999999956</v>
      </c>
      <c r="M17" s="4">
        <f>G15</f>
        <v>0.37650000000000006</v>
      </c>
    </row>
    <row r="18" spans="1:13" ht="18" x14ac:dyDescent="0.2">
      <c r="A18" s="4"/>
      <c r="B18" s="28"/>
      <c r="C18" s="39"/>
      <c r="D18" s="5" t="s">
        <v>5</v>
      </c>
      <c r="E18" s="4">
        <v>26.315000000000001</v>
      </c>
      <c r="F18" s="4">
        <v>31.678999999999998</v>
      </c>
      <c r="G18" s="4">
        <v>20.431000000000001</v>
      </c>
      <c r="H18" s="4"/>
      <c r="I18" s="4"/>
      <c r="J18" s="5">
        <v>16000</v>
      </c>
      <c r="K18" s="4">
        <f>E20</f>
        <v>0.8279999999999994</v>
      </c>
      <c r="L18" s="4">
        <f>F20</f>
        <v>1.1570000000000018</v>
      </c>
      <c r="M18" s="4">
        <f>G20</f>
        <v>0.63299999999999912</v>
      </c>
    </row>
    <row r="19" spans="1:13" ht="18" x14ac:dyDescent="0.2">
      <c r="A19" s="4"/>
      <c r="B19" s="28"/>
      <c r="C19" s="39"/>
      <c r="D19" s="15" t="s">
        <v>8</v>
      </c>
      <c r="E19" s="14">
        <f>AVERAGE(E16:E18)</f>
        <v>26.930666666666667</v>
      </c>
      <c r="F19" s="14">
        <f>AVERAGE(F16:F18)</f>
        <v>32.581666666666671</v>
      </c>
      <c r="G19" s="14">
        <f>AVERAGE(G16:G18)</f>
        <v>21.115333333333336</v>
      </c>
      <c r="H19" s="4"/>
      <c r="I19" s="4"/>
      <c r="J19" s="4"/>
      <c r="K19" s="4"/>
      <c r="L19" s="4"/>
      <c r="M19" s="4"/>
    </row>
    <row r="20" spans="1:13" ht="18" x14ac:dyDescent="0.2">
      <c r="A20" s="4"/>
      <c r="B20" s="4"/>
      <c r="C20" s="4"/>
      <c r="D20" s="17" t="s">
        <v>25</v>
      </c>
      <c r="E20" s="18">
        <f>(MAX(E16:E18)-MIN(E16:E18))/2</f>
        <v>0.8279999999999994</v>
      </c>
      <c r="F20" s="18">
        <f>(MAX(F16:F18)-MIN(F16:F18))/2</f>
        <v>1.1570000000000018</v>
      </c>
      <c r="G20" s="18">
        <f>(MAX(G16:G18)-MIN(G16:G18))/2</f>
        <v>0.63299999999999912</v>
      </c>
      <c r="H20" s="4"/>
      <c r="I20" s="4"/>
      <c r="J20" s="4"/>
      <c r="K20" s="4"/>
      <c r="L20" s="4"/>
      <c r="M20" s="4"/>
    </row>
    <row r="23" spans="1:13" ht="18" x14ac:dyDescent="0.2">
      <c r="D23" s="5"/>
      <c r="E23" s="5"/>
      <c r="F23" s="5"/>
    </row>
    <row r="49" spans="2:13" ht="18" x14ac:dyDescent="0.2">
      <c r="D49" s="14"/>
      <c r="J49" s="35" t="s">
        <v>26</v>
      </c>
      <c r="K49" s="35"/>
      <c r="L49" s="35"/>
      <c r="M49" s="35"/>
    </row>
    <row r="50" spans="2:13" ht="18" x14ac:dyDescent="0.2">
      <c r="C50" s="35" t="s">
        <v>29</v>
      </c>
      <c r="D50" s="35"/>
      <c r="E50" s="35"/>
      <c r="F50" s="35"/>
      <c r="G50" s="35"/>
      <c r="H50" s="4"/>
      <c r="I50" s="4"/>
      <c r="L50" s="4"/>
      <c r="M50" s="4"/>
    </row>
    <row r="51" spans="2:13" ht="18" x14ac:dyDescent="0.2">
      <c r="C51" s="4"/>
      <c r="D51" s="4"/>
      <c r="E51" s="4"/>
      <c r="F51" s="4"/>
      <c r="G51" s="4"/>
      <c r="H51" s="4"/>
      <c r="I51" s="4"/>
      <c r="J51" s="15" t="s">
        <v>8</v>
      </c>
      <c r="K51" s="4"/>
      <c r="L51" s="4"/>
      <c r="M51" s="4"/>
    </row>
    <row r="52" spans="2:13" ht="18" x14ac:dyDescent="0.2">
      <c r="B52" s="4"/>
      <c r="C52" s="4"/>
      <c r="D52" s="4"/>
      <c r="E52" s="5" t="s">
        <v>2</v>
      </c>
      <c r="F52" s="5" t="s">
        <v>7</v>
      </c>
      <c r="G52" s="5" t="s">
        <v>9</v>
      </c>
      <c r="H52" s="4"/>
      <c r="I52" s="4"/>
      <c r="J52" s="4"/>
      <c r="K52" s="5" t="s">
        <v>2</v>
      </c>
      <c r="L52" s="5" t="s">
        <v>7</v>
      </c>
      <c r="M52" s="5" t="s">
        <v>9</v>
      </c>
    </row>
    <row r="53" spans="2:13" ht="18" customHeight="1" x14ac:dyDescent="0.2">
      <c r="C53" s="38">
        <v>2000</v>
      </c>
      <c r="D53" s="5" t="s">
        <v>3</v>
      </c>
      <c r="E53" s="4">
        <v>2.577</v>
      </c>
      <c r="F53" s="4">
        <v>3.4670000000000001</v>
      </c>
      <c r="G53" s="4">
        <v>2.2989999999999999</v>
      </c>
      <c r="H53" s="4"/>
      <c r="I53" s="4"/>
      <c r="J53" s="5">
        <v>2000</v>
      </c>
      <c r="K53" s="4">
        <f>E56</f>
        <v>2.5840000000000001</v>
      </c>
      <c r="L53" s="4">
        <f>F56</f>
        <v>3.7983333333333333</v>
      </c>
      <c r="M53" s="4">
        <f>G56</f>
        <v>2.5323333333333333</v>
      </c>
    </row>
    <row r="54" spans="2:13" ht="18" x14ac:dyDescent="0.2">
      <c r="C54" s="39"/>
      <c r="D54" s="5" t="s">
        <v>4</v>
      </c>
      <c r="E54" s="4">
        <v>2.5369999999999999</v>
      </c>
      <c r="F54" s="4">
        <v>3.9809999999999999</v>
      </c>
      <c r="G54" s="4">
        <v>2.367</v>
      </c>
      <c r="H54" s="4"/>
      <c r="I54" s="4"/>
      <c r="J54" s="5">
        <v>4000</v>
      </c>
      <c r="K54" s="4">
        <f>E61</f>
        <v>3.4670000000000001</v>
      </c>
      <c r="L54" s="4">
        <f>F61</f>
        <v>4.2073333333333336</v>
      </c>
      <c r="M54" s="4">
        <f>G61</f>
        <v>3.8986666666666667</v>
      </c>
    </row>
    <row r="55" spans="2:13" ht="18" x14ac:dyDescent="0.2">
      <c r="C55" s="39"/>
      <c r="D55" s="5" t="s">
        <v>5</v>
      </c>
      <c r="E55" s="4">
        <v>2.6379999999999999</v>
      </c>
      <c r="F55" s="4">
        <v>3.9470000000000001</v>
      </c>
      <c r="G55" s="4">
        <v>2.931</v>
      </c>
      <c r="H55" s="4"/>
      <c r="I55" s="4"/>
      <c r="J55" s="5">
        <v>16000</v>
      </c>
      <c r="K55" s="4">
        <f>E66</f>
        <v>4.9306666666666672</v>
      </c>
      <c r="L55" s="4">
        <f>F66</f>
        <v>5.581666666666667</v>
      </c>
      <c r="M55" s="4">
        <f>G66</f>
        <v>5.1153333333333331</v>
      </c>
    </row>
    <row r="56" spans="2:13" ht="18" x14ac:dyDescent="0.2">
      <c r="C56" s="39"/>
      <c r="D56" s="15" t="s">
        <v>8</v>
      </c>
      <c r="E56" s="14">
        <f>AVERAGE(E53:E55)</f>
        <v>2.5840000000000001</v>
      </c>
      <c r="F56" s="14">
        <f>AVERAGE(F53:F55)</f>
        <v>3.7983333333333333</v>
      </c>
      <c r="G56" s="14">
        <f>AVERAGE(G53:G55)</f>
        <v>2.5323333333333333</v>
      </c>
      <c r="H56" s="4"/>
      <c r="I56" s="4"/>
      <c r="J56" s="4"/>
      <c r="K56" s="4"/>
      <c r="L56" s="4"/>
      <c r="M56" s="4"/>
    </row>
    <row r="57" spans="2:13" ht="18" x14ac:dyDescent="0.2">
      <c r="C57" s="26"/>
      <c r="D57" s="17" t="s">
        <v>25</v>
      </c>
      <c r="E57" s="18">
        <f>(MAX(E53:E55)-MIN(E53:E55))/2</f>
        <v>5.0499999999999989E-2</v>
      </c>
      <c r="F57" s="18">
        <f>(MAX(F53:F55)-MIN(F53:F55))/2</f>
        <v>0.2569999999999999</v>
      </c>
      <c r="G57" s="18">
        <f>(MAX(G53:G55)-MIN(G53:G55))/2</f>
        <v>0.31600000000000006</v>
      </c>
      <c r="H57" s="4"/>
      <c r="I57" s="4"/>
      <c r="J57" s="4"/>
      <c r="K57" s="4"/>
      <c r="L57" s="4"/>
      <c r="M57" s="4"/>
    </row>
    <row r="58" spans="2:13" ht="18" customHeight="1" x14ac:dyDescent="0.2">
      <c r="C58" s="38">
        <v>4000</v>
      </c>
      <c r="D58" s="5" t="s">
        <v>3</v>
      </c>
      <c r="E58" s="4">
        <v>3.4649999999999999</v>
      </c>
      <c r="F58" s="4">
        <v>4.1989999999999998</v>
      </c>
      <c r="G58" s="4">
        <v>3.4780000000000002</v>
      </c>
      <c r="H58" s="4"/>
      <c r="I58" s="4"/>
      <c r="J58" s="4"/>
      <c r="K58" s="4"/>
      <c r="L58" s="4"/>
      <c r="M58" s="4"/>
    </row>
    <row r="59" spans="2:13" ht="18" x14ac:dyDescent="0.2">
      <c r="C59" s="39"/>
      <c r="D59" s="5" t="s">
        <v>4</v>
      </c>
      <c r="E59" s="4">
        <v>3.569</v>
      </c>
      <c r="F59" s="4">
        <v>4.2069999999999999</v>
      </c>
      <c r="G59" s="4">
        <v>3.9870000000000001</v>
      </c>
      <c r="H59" s="4"/>
      <c r="I59" s="4"/>
      <c r="J59" s="4"/>
      <c r="K59" s="4"/>
      <c r="L59" s="4"/>
      <c r="M59" s="4"/>
    </row>
    <row r="60" spans="2:13" ht="18" x14ac:dyDescent="0.2">
      <c r="C60" s="39"/>
      <c r="D60" s="5" t="s">
        <v>5</v>
      </c>
      <c r="E60" s="4">
        <v>3.367</v>
      </c>
      <c r="F60" s="4">
        <v>4.2160000000000002</v>
      </c>
      <c r="G60" s="4">
        <v>4.2309999999999999</v>
      </c>
      <c r="H60" s="4"/>
      <c r="I60" s="4"/>
      <c r="J60" s="4"/>
      <c r="K60" s="4"/>
      <c r="L60" s="4"/>
      <c r="M60" s="4"/>
    </row>
    <row r="61" spans="2:13" ht="18" x14ac:dyDescent="0.2">
      <c r="C61" s="39"/>
      <c r="D61" s="15" t="s">
        <v>8</v>
      </c>
      <c r="E61" s="14">
        <f>AVERAGE(E58:E60)</f>
        <v>3.4670000000000001</v>
      </c>
      <c r="F61" s="14">
        <f>AVERAGE(F58:F60)</f>
        <v>4.2073333333333336</v>
      </c>
      <c r="G61" s="14">
        <f>AVERAGE(G58:G60)</f>
        <v>3.8986666666666667</v>
      </c>
      <c r="H61" s="4"/>
      <c r="I61" s="4"/>
      <c r="J61" s="17" t="s">
        <v>25</v>
      </c>
      <c r="L61" s="4"/>
      <c r="M61" s="4"/>
    </row>
    <row r="62" spans="2:13" ht="18" x14ac:dyDescent="0.2">
      <c r="C62" s="26"/>
      <c r="D62" s="17" t="s">
        <v>25</v>
      </c>
      <c r="E62" s="18">
        <f>(MAX(E58:E60)-MIN(E58:E60))/2</f>
        <v>0.10099999999999998</v>
      </c>
      <c r="F62" s="18">
        <f>(MAX(F58:F60)-MIN(F58:F60))/2</f>
        <v>8.5000000000001741E-3</v>
      </c>
      <c r="G62" s="18">
        <f>(MAX(G58:G60)-MIN(G58:G60))/2</f>
        <v>0.37649999999999983</v>
      </c>
      <c r="H62" s="4"/>
      <c r="I62" s="4"/>
      <c r="J62" s="4"/>
      <c r="K62" s="5" t="s">
        <v>2</v>
      </c>
      <c r="L62" s="5" t="s">
        <v>7</v>
      </c>
      <c r="M62" s="5" t="s">
        <v>9</v>
      </c>
    </row>
    <row r="63" spans="2:13" ht="18" customHeight="1" x14ac:dyDescent="0.2">
      <c r="C63" s="38">
        <v>16000</v>
      </c>
      <c r="D63" s="5" t="s">
        <v>3</v>
      </c>
      <c r="E63" s="4">
        <v>4.5060000000000002</v>
      </c>
      <c r="F63" s="4">
        <v>5.0730000000000004</v>
      </c>
      <c r="G63" s="4">
        <v>5.218</v>
      </c>
      <c r="H63" s="4"/>
      <c r="I63" s="4"/>
      <c r="J63" s="5">
        <v>2000</v>
      </c>
      <c r="K63" s="4">
        <f>E57</f>
        <v>5.0499999999999989E-2</v>
      </c>
      <c r="L63" s="4">
        <f>F57</f>
        <v>0.2569999999999999</v>
      </c>
      <c r="M63" s="4">
        <f>G57</f>
        <v>0.31600000000000006</v>
      </c>
    </row>
    <row r="64" spans="2:13" ht="18" x14ac:dyDescent="0.2">
      <c r="C64" s="39"/>
      <c r="D64" s="5" t="s">
        <v>4</v>
      </c>
      <c r="E64" s="4">
        <v>4.9710000000000001</v>
      </c>
      <c r="F64" s="4">
        <v>5.9930000000000003</v>
      </c>
      <c r="G64" s="4">
        <v>4.6970000000000001</v>
      </c>
      <c r="H64" s="4"/>
      <c r="I64" s="4"/>
      <c r="J64" s="5">
        <v>4000</v>
      </c>
      <c r="K64" s="4">
        <f>E62</f>
        <v>0.10099999999999998</v>
      </c>
      <c r="L64" s="4">
        <f>F62</f>
        <v>8.5000000000001741E-3</v>
      </c>
      <c r="M64" s="4">
        <f>G62</f>
        <v>0.37649999999999983</v>
      </c>
    </row>
    <row r="65" spans="3:13" ht="18" x14ac:dyDescent="0.2">
      <c r="C65" s="39"/>
      <c r="D65" s="5" t="s">
        <v>5</v>
      </c>
      <c r="E65" s="4">
        <v>5.3150000000000004</v>
      </c>
      <c r="F65" s="4">
        <v>5.6790000000000003</v>
      </c>
      <c r="G65" s="4">
        <v>5.431</v>
      </c>
      <c r="H65" s="4"/>
      <c r="I65" s="4"/>
      <c r="J65" s="5">
        <v>16000</v>
      </c>
      <c r="K65" s="4">
        <f>E67</f>
        <v>0.40450000000000008</v>
      </c>
      <c r="L65" s="4">
        <f>F67</f>
        <v>0.45999999999999996</v>
      </c>
      <c r="M65" s="4">
        <f>G67</f>
        <v>0.36699999999999999</v>
      </c>
    </row>
    <row r="66" spans="3:13" ht="18" x14ac:dyDescent="0.2">
      <c r="C66" s="39"/>
      <c r="D66" s="15" t="s">
        <v>8</v>
      </c>
      <c r="E66" s="14">
        <f>AVERAGE(E63:E65)</f>
        <v>4.9306666666666672</v>
      </c>
      <c r="F66" s="14">
        <f>AVERAGE(F63:F65)</f>
        <v>5.581666666666667</v>
      </c>
      <c r="G66" s="14">
        <f>AVERAGE(G63:G65)</f>
        <v>5.1153333333333331</v>
      </c>
      <c r="H66" s="4"/>
      <c r="I66" s="4"/>
      <c r="J66" s="4"/>
      <c r="K66" s="4"/>
      <c r="L66" s="4"/>
      <c r="M66" s="4"/>
    </row>
    <row r="67" spans="3:13" ht="18" x14ac:dyDescent="0.2">
      <c r="C67" s="4"/>
      <c r="D67" s="17" t="s">
        <v>25</v>
      </c>
      <c r="E67" s="18">
        <f>(MAX(E63:E65)-MIN(E63:E65))/2</f>
        <v>0.40450000000000008</v>
      </c>
      <c r="F67" s="18">
        <f>(MAX(F63:F65)-MIN(F63:F65))/2</f>
        <v>0.45999999999999996</v>
      </c>
      <c r="G67" s="18">
        <f>(MAX(G63:G65)-MIN(G63:G65))/2</f>
        <v>0.36699999999999999</v>
      </c>
      <c r="H67" s="4"/>
      <c r="I67" s="4"/>
      <c r="J67" s="4"/>
      <c r="K67" s="4"/>
      <c r="L67" s="4"/>
      <c r="M67" s="4"/>
    </row>
    <row r="71" spans="3:13" ht="18" x14ac:dyDescent="0.2">
      <c r="E71" s="4"/>
      <c r="F71" s="4"/>
      <c r="G71" s="4"/>
    </row>
    <row r="72" spans="3:13" ht="18" x14ac:dyDescent="0.2">
      <c r="E72" s="4"/>
      <c r="F72" s="4"/>
      <c r="G72" s="4"/>
    </row>
    <row r="73" spans="3:13" ht="18" x14ac:dyDescent="0.2">
      <c r="E73" s="4"/>
      <c r="F73" s="4"/>
      <c r="G73" s="4"/>
    </row>
    <row r="74" spans="3:13" ht="18" x14ac:dyDescent="0.2">
      <c r="E74" s="14"/>
      <c r="F74" s="14"/>
      <c r="G74" s="14"/>
    </row>
    <row r="75" spans="3:13" ht="18" x14ac:dyDescent="0.2">
      <c r="E75" s="18"/>
      <c r="F75" s="18"/>
      <c r="G75" s="18"/>
    </row>
    <row r="76" spans="3:13" ht="18" x14ac:dyDescent="0.2">
      <c r="E76" s="4"/>
      <c r="F76" s="4"/>
      <c r="G76" s="4"/>
    </row>
    <row r="77" spans="3:13" ht="18" x14ac:dyDescent="0.2">
      <c r="E77" s="4"/>
      <c r="F77" s="4"/>
      <c r="G77" s="4"/>
    </row>
    <row r="78" spans="3:13" ht="18" x14ac:dyDescent="0.2">
      <c r="E78" s="4"/>
      <c r="F78" s="4"/>
      <c r="G78" s="4"/>
    </row>
    <row r="79" spans="3:13" ht="18" x14ac:dyDescent="0.2">
      <c r="E79" s="14"/>
      <c r="F79" s="14"/>
      <c r="G79" s="14"/>
    </row>
    <row r="80" spans="3:13" ht="18" x14ac:dyDescent="0.2">
      <c r="E80" s="18"/>
      <c r="F80" s="18"/>
      <c r="G80" s="18"/>
    </row>
    <row r="81" spans="5:7" ht="18" x14ac:dyDescent="0.2">
      <c r="E81" s="4"/>
      <c r="F81" s="4"/>
      <c r="G81" s="4"/>
    </row>
    <row r="82" spans="5:7" ht="18" x14ac:dyDescent="0.2">
      <c r="E82" s="4"/>
      <c r="F82" s="4"/>
      <c r="G82" s="4"/>
    </row>
    <row r="83" spans="5:7" ht="18" x14ac:dyDescent="0.2">
      <c r="E83" s="4"/>
      <c r="F83" s="4"/>
      <c r="G83" s="4"/>
    </row>
    <row r="84" spans="5:7" ht="18" x14ac:dyDescent="0.2">
      <c r="E84" s="14"/>
      <c r="F84" s="14"/>
      <c r="G84" s="14"/>
    </row>
    <row r="85" spans="5:7" ht="18" x14ac:dyDescent="0.2">
      <c r="E85" s="18"/>
      <c r="F85" s="18"/>
      <c r="G85" s="18"/>
    </row>
  </sheetData>
  <mergeCells count="10">
    <mergeCell ref="C53:C56"/>
    <mergeCell ref="C58:C61"/>
    <mergeCell ref="C63:C66"/>
    <mergeCell ref="C50:G50"/>
    <mergeCell ref="J49:M49"/>
    <mergeCell ref="C16:C19"/>
    <mergeCell ref="C3:G3"/>
    <mergeCell ref="C6:C9"/>
    <mergeCell ref="C11:C14"/>
    <mergeCell ref="J2:M2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opLeftCell="G7" workbookViewId="0">
      <selection activeCell="I5" sqref="I5"/>
    </sheetView>
  </sheetViews>
  <sheetFormatPr baseColWidth="10" defaultRowHeight="16" x14ac:dyDescent="0.2"/>
  <cols>
    <col min="3" max="3" width="20.5" customWidth="1"/>
    <col min="4" max="4" width="22" customWidth="1"/>
    <col min="5" max="5" width="22.33203125" customWidth="1"/>
    <col min="6" max="6" width="24.33203125" customWidth="1"/>
    <col min="7" max="7" width="23" customWidth="1"/>
    <col min="11" max="11" width="15.5" customWidth="1"/>
  </cols>
  <sheetData>
    <row r="2" spans="1:15" ht="18" x14ac:dyDescent="0.2">
      <c r="K2" s="35" t="s">
        <v>13</v>
      </c>
      <c r="L2" s="35"/>
      <c r="M2" s="35"/>
      <c r="N2" s="35"/>
      <c r="O2" s="22"/>
    </row>
    <row r="4" spans="1:15" ht="18" x14ac:dyDescent="0.2">
      <c r="A4" s="4"/>
      <c r="B4" s="4"/>
      <c r="C4" s="35" t="s">
        <v>13</v>
      </c>
      <c r="D4" s="35"/>
      <c r="E4" s="35"/>
      <c r="F4" s="35"/>
      <c r="G4" s="35"/>
      <c r="K4" s="15" t="s">
        <v>8</v>
      </c>
    </row>
    <row r="5" spans="1:15" ht="18" x14ac:dyDescent="0.2">
      <c r="A5" s="4"/>
      <c r="B5" s="4"/>
      <c r="C5" s="4"/>
      <c r="D5" s="4"/>
      <c r="E5" s="4"/>
      <c r="F5" s="4"/>
      <c r="G5" s="4"/>
      <c r="J5" s="4"/>
      <c r="K5" s="4"/>
      <c r="L5" s="5" t="s">
        <v>2</v>
      </c>
      <c r="M5" s="5" t="s">
        <v>7</v>
      </c>
      <c r="N5" s="5" t="s">
        <v>9</v>
      </c>
    </row>
    <row r="6" spans="1:15" ht="18" x14ac:dyDescent="0.2">
      <c r="A6" s="4"/>
      <c r="B6" s="4"/>
      <c r="C6" s="4"/>
      <c r="D6" s="4"/>
      <c r="E6" s="5" t="s">
        <v>2</v>
      </c>
      <c r="F6" s="5" t="s">
        <v>7</v>
      </c>
      <c r="G6" s="5" t="s">
        <v>9</v>
      </c>
      <c r="K6" s="31" t="s">
        <v>30</v>
      </c>
      <c r="L6" s="32">
        <f>E10</f>
        <v>112.74666666666667</v>
      </c>
      <c r="M6" s="32">
        <f>F10</f>
        <v>114.74566666666668</v>
      </c>
      <c r="N6" s="32">
        <f>G10</f>
        <v>110.95866666666666</v>
      </c>
    </row>
    <row r="7" spans="1:15" ht="18" x14ac:dyDescent="0.2">
      <c r="A7" s="4"/>
      <c r="B7" s="12"/>
      <c r="C7" s="33" t="s">
        <v>14</v>
      </c>
      <c r="D7" s="5" t="s">
        <v>3</v>
      </c>
      <c r="E7" s="4">
        <v>112.63</v>
      </c>
      <c r="F7" s="4">
        <v>114.43</v>
      </c>
      <c r="G7" s="4">
        <v>109.34</v>
      </c>
      <c r="K7" s="32">
        <v>123</v>
      </c>
      <c r="L7" s="32">
        <v>1</v>
      </c>
      <c r="M7" s="32">
        <v>1</v>
      </c>
      <c r="N7" s="32">
        <v>1</v>
      </c>
    </row>
    <row r="8" spans="1:15" ht="18" x14ac:dyDescent="0.2">
      <c r="A8" s="4"/>
      <c r="B8" s="29"/>
      <c r="C8" s="40"/>
      <c r="D8" s="5" t="s">
        <v>4</v>
      </c>
      <c r="E8" s="4">
        <v>113.319</v>
      </c>
      <c r="F8" s="4">
        <v>114.678</v>
      </c>
      <c r="G8" s="4">
        <v>112.57</v>
      </c>
      <c r="K8" s="32"/>
      <c r="L8" s="32"/>
      <c r="M8" s="32"/>
      <c r="N8" s="32"/>
    </row>
    <row r="9" spans="1:15" ht="18" x14ac:dyDescent="0.2">
      <c r="A9" s="4"/>
      <c r="B9" s="29"/>
      <c r="C9" s="40"/>
      <c r="D9" s="5" t="s">
        <v>5</v>
      </c>
      <c r="E9" s="4">
        <v>112.291</v>
      </c>
      <c r="F9" s="4">
        <v>115.129</v>
      </c>
      <c r="G9" s="4">
        <v>110.96599999999999</v>
      </c>
      <c r="K9" s="17" t="s">
        <v>25</v>
      </c>
      <c r="L9" s="32"/>
      <c r="M9" s="32"/>
      <c r="N9" s="32"/>
    </row>
    <row r="10" spans="1:15" ht="18" x14ac:dyDescent="0.2">
      <c r="A10" s="4"/>
      <c r="B10" s="29"/>
      <c r="C10" s="40"/>
      <c r="D10" s="15" t="s">
        <v>8</v>
      </c>
      <c r="E10" s="14">
        <f>AVERAGE(E7:E9)</f>
        <v>112.74666666666667</v>
      </c>
      <c r="F10" s="14">
        <f>AVERAGE(F7:F9)</f>
        <v>114.74566666666668</v>
      </c>
      <c r="G10" s="14">
        <f>AVERAGE(G7:G9)</f>
        <v>110.95866666666666</v>
      </c>
      <c r="K10" s="32"/>
      <c r="L10" s="5" t="s">
        <v>2</v>
      </c>
      <c r="M10" s="5" t="s">
        <v>7</v>
      </c>
      <c r="N10" s="5" t="s">
        <v>9</v>
      </c>
    </row>
    <row r="11" spans="1:15" ht="18" x14ac:dyDescent="0.2">
      <c r="A11" s="4"/>
      <c r="B11" s="4"/>
      <c r="C11" s="4"/>
      <c r="D11" s="17" t="s">
        <v>25</v>
      </c>
      <c r="E11" s="18">
        <f>(MAX(E7:E9)-MIN(E7:E9))/2</f>
        <v>0.5140000000000029</v>
      </c>
      <c r="F11" s="18">
        <f>(MAX(F7:F9)-MIN(F7:F9))/2</f>
        <v>0.34949999999999903</v>
      </c>
      <c r="G11" s="18">
        <f>(MAX(G7:G9)-MIN(G7:G9))/2</f>
        <v>1.6149999999999949</v>
      </c>
      <c r="K11" s="31" t="s">
        <v>30</v>
      </c>
      <c r="L11" s="32">
        <f>E11</f>
        <v>0.5140000000000029</v>
      </c>
      <c r="M11" s="32">
        <f>F11</f>
        <v>0.34949999999999903</v>
      </c>
      <c r="N11" s="32">
        <f>G11</f>
        <v>1.6149999999999949</v>
      </c>
    </row>
    <row r="17" spans="4:6" ht="18" x14ac:dyDescent="0.2">
      <c r="D17" s="5"/>
      <c r="E17" s="5"/>
      <c r="F17" s="5"/>
    </row>
  </sheetData>
  <mergeCells count="3">
    <mergeCell ref="C7:C10"/>
    <mergeCell ref="C4:G4"/>
    <mergeCell ref="K2:N2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TestDFSIO</vt:lpstr>
      <vt:lpstr>Word Count</vt:lpstr>
      <vt:lpstr>MRBench</vt:lpstr>
      <vt:lpstr>NNBench</vt:lpstr>
      <vt:lpstr>TeraSort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Enam Shah</dc:creator>
  <cp:lastModifiedBy>Enam Shah</cp:lastModifiedBy>
  <dcterms:created xsi:type="dcterms:W3CDTF">2017-03-22T21:15:31Z</dcterms:created>
  <dcterms:modified xsi:type="dcterms:W3CDTF">2017-03-26T00:39:07Z</dcterms:modified>
</cp:coreProperties>
</file>