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steve\S\TELOS\aas_aggregate\"/>
    </mc:Choice>
  </mc:AlternateContent>
  <xr:revisionPtr revIDLastSave="0" documentId="13_ncr:40009_{3F22DE03-29BB-49CC-9D27-EA96EFAFEF0C}" xr6:coauthVersionLast="47" xr6:coauthVersionMax="47" xr10:uidLastSave="{00000000-0000-0000-0000-000000000000}"/>
  <bookViews>
    <workbookView xWindow="16792" yWindow="0" windowWidth="17040" windowHeight="21863" activeTab="2"/>
  </bookViews>
  <sheets>
    <sheet name="Portfolio" sheetId="1" r:id="rId1"/>
    <sheet name="Aggregate" sheetId="4" r:id="rId2"/>
    <sheet name="Distortion" sheetId="2" r:id="rId3"/>
    <sheet name="Severity" sheetId="3" r:id="rId4"/>
    <sheet name="Underwriter" sheetId="5" r:id="rId5"/>
  </sheets>
  <calcPr calcId="0"/>
</workbook>
</file>

<file path=xl/calcChain.xml><?xml version="1.0" encoding="utf-8"?>
<calcChain xmlns="http://schemas.openxmlformats.org/spreadsheetml/2006/main">
  <c r="C37" i="5" l="1"/>
  <c r="G4" i="5"/>
  <c r="G9" i="5"/>
  <c r="G20" i="5"/>
  <c r="G27" i="5"/>
  <c r="G18" i="5"/>
  <c r="G23" i="5"/>
  <c r="G24" i="5"/>
  <c r="G12" i="5"/>
  <c r="G13" i="5"/>
  <c r="G14" i="5"/>
  <c r="G15" i="5"/>
  <c r="G16" i="5"/>
  <c r="G25" i="5"/>
  <c r="G26" i="5"/>
  <c r="G28" i="5"/>
  <c r="G29" i="5"/>
  <c r="G6" i="5"/>
  <c r="G7" i="5"/>
  <c r="G8" i="5"/>
  <c r="G30" i="5"/>
  <c r="G17" i="5"/>
  <c r="G10" i="5"/>
  <c r="G11" i="5"/>
  <c r="G19" i="5"/>
  <c r="G22" i="5"/>
  <c r="G3" i="5"/>
  <c r="G5" i="5"/>
  <c r="G31" i="5"/>
  <c r="G32" i="5"/>
  <c r="G33" i="5"/>
  <c r="G34" i="5"/>
  <c r="G2" i="5"/>
  <c r="G21" i="5"/>
  <c r="C33" i="2"/>
  <c r="C59" i="3"/>
  <c r="C133" i="4"/>
  <c r="G51" i="3"/>
  <c r="G52" i="3"/>
  <c r="G53" i="3"/>
  <c r="G23" i="3"/>
  <c r="G39" i="3"/>
  <c r="G40" i="3"/>
  <c r="G41" i="3"/>
  <c r="G42" i="3"/>
  <c r="G43" i="3"/>
  <c r="G24" i="3"/>
  <c r="G20" i="3"/>
  <c r="G25" i="3"/>
  <c r="G26" i="3"/>
  <c r="G27" i="3"/>
  <c r="G28" i="3"/>
  <c r="G44" i="3"/>
  <c r="G45" i="3"/>
  <c r="G50" i="3"/>
  <c r="G46" i="3"/>
  <c r="G47" i="3"/>
  <c r="G48" i="3"/>
  <c r="G32" i="3"/>
  <c r="G33" i="3"/>
  <c r="G34" i="3"/>
  <c r="G35" i="3"/>
  <c r="G49" i="3"/>
  <c r="G55" i="3"/>
  <c r="G3" i="3"/>
  <c r="G4" i="3"/>
  <c r="G5" i="3"/>
  <c r="G6" i="3"/>
  <c r="G7" i="3"/>
  <c r="G8" i="3"/>
  <c r="G54" i="3"/>
  <c r="G9" i="3"/>
  <c r="G13" i="3"/>
  <c r="G21" i="3"/>
  <c r="G22" i="3"/>
  <c r="G14" i="3"/>
  <c r="G29" i="3"/>
  <c r="G30" i="3"/>
  <c r="G31" i="3"/>
  <c r="G15" i="3"/>
  <c r="G17" i="3"/>
  <c r="G18" i="3"/>
  <c r="G56" i="3"/>
  <c r="G10" i="3"/>
  <c r="G16" i="3"/>
  <c r="G11" i="3"/>
  <c r="G12" i="3"/>
  <c r="G36" i="3"/>
  <c r="G19" i="3"/>
  <c r="G37" i="3"/>
  <c r="G38" i="3"/>
  <c r="G4" i="2"/>
  <c r="G5" i="2"/>
  <c r="G6" i="2"/>
  <c r="G17" i="2"/>
  <c r="G9" i="2"/>
  <c r="G10" i="2"/>
  <c r="G12" i="2"/>
  <c r="G13" i="2"/>
  <c r="G15" i="2"/>
  <c r="G7" i="2"/>
  <c r="G29" i="2"/>
  <c r="G27" i="2"/>
  <c r="G3" i="2"/>
  <c r="G16" i="2"/>
  <c r="G28" i="2"/>
  <c r="G8" i="2"/>
  <c r="G18" i="2"/>
  <c r="G19" i="2"/>
  <c r="G20" i="2"/>
  <c r="G21" i="2"/>
  <c r="G24" i="2"/>
  <c r="G25" i="2"/>
  <c r="G26" i="2"/>
  <c r="G14" i="2"/>
  <c r="G23" i="2"/>
  <c r="G22" i="2"/>
  <c r="G11" i="2"/>
  <c r="G2" i="3"/>
  <c r="G2" i="2"/>
  <c r="H2" i="3"/>
  <c r="G152" i="1"/>
  <c r="G151" i="1"/>
  <c r="G150" i="1"/>
  <c r="G149" i="1"/>
  <c r="G148" i="1"/>
  <c r="G147" i="1"/>
  <c r="G146" i="1"/>
  <c r="G145" i="1"/>
  <c r="G144" i="1"/>
  <c r="G143" i="1"/>
  <c r="G142" i="1"/>
  <c r="G141" i="1"/>
  <c r="G140" i="1"/>
  <c r="G139" i="1"/>
  <c r="G138" i="1"/>
  <c r="G137" i="1"/>
  <c r="G136" i="1"/>
  <c r="G91" i="1"/>
  <c r="G90" i="1"/>
  <c r="G89"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<sst xmlns="http://schemas.openxmlformats.org/spreadsheetml/2006/main" count="1843" uniqueCount="657">
  <si>
    <t>name</t>
  </si>
  <si>
    <t>callable</t>
  </si>
  <si>
    <t>value</t>
  </si>
  <si>
    <t>type</t>
  </si>
  <si>
    <t>help</t>
  </si>
  <si>
    <t>length</t>
  </si>
  <si>
    <t>assets_2_epd</t>
  </si>
  <si>
    <t>field</t>
  </si>
  <si>
    <t>&lt;property object at 0x000001435F435760&gt;</t>
  </si>
  <si>
    <t>&lt;class 'property'&gt;</t>
  </si>
  <si>
    <t>describe</t>
  </si>
  <si>
    <t>&lt;property object at 0x000001435F4354E0&gt;</t>
  </si>
  <si>
    <t>distortion</t>
  </si>
  <si>
    <t>&lt;property object at 0x000001435F4353F0&gt;</t>
  </si>
  <si>
    <t>distortion_df</t>
  </si>
  <si>
    <t>&lt;property object at 0x000001435F4357B0&gt;</t>
  </si>
  <si>
    <t>epd_2_assets</t>
  </si>
  <si>
    <t>&lt;property object at 0x000001435F435710&gt;</t>
  </si>
  <si>
    <t>info</t>
  </si>
  <si>
    <t>&lt;property object at 0x000001435F435490&gt;</t>
  </si>
  <si>
    <t>line_renamer</t>
  </si>
  <si>
    <t>&lt;property object at 0x000001435F435850&gt;</t>
  </si>
  <si>
    <t>n_units</t>
  </si>
  <si>
    <t>&lt;property object at 0x000001435F4359E0&gt;</t>
  </si>
  <si>
    <t>pprogram</t>
  </si>
  <si>
    <t>&lt;property object at 0x000001435F4356C0&gt;</t>
  </si>
  <si>
    <t>priority_capital_df</t>
  </si>
  <si>
    <t>&lt;property object at 0x000001435F435620&gt;</t>
  </si>
  <si>
    <t>renamer</t>
  </si>
  <si>
    <t>&lt;property object at 0x000001435F435800&gt;</t>
  </si>
  <si>
    <t>report_df</t>
  </si>
  <si>
    <t>&lt;property object at 0x000001435F435670&gt;</t>
  </si>
  <si>
    <t>spec</t>
  </si>
  <si>
    <t>&lt;property object at 0x000001435F435530&gt;</t>
  </si>
  <si>
    <t>spec_ex</t>
  </si>
  <si>
    <t>&lt;property object at 0x000001435F435580&gt;</t>
  </si>
  <si>
    <t>stat_renamer</t>
  </si>
  <si>
    <t>&lt;property object at 0x000001435F4358F0&gt;</t>
  </si>
  <si>
    <t>statistics</t>
  </si>
  <si>
    <t>&lt;property object at 0x000001435F435440&gt;</t>
  </si>
  <si>
    <t>tm_renamer</t>
  </si>
  <si>
    <t>&lt;property object at 0x000001435F4358A0&gt;</t>
  </si>
  <si>
    <t>unit_names</t>
  </si>
  <si>
    <t>&lt;property object at 0x000001435F435940&gt;</t>
  </si>
  <si>
    <t>unit_names_ex</t>
  </si>
  <si>
    <t>&lt;property object at 0x000001435F435990&gt;</t>
  </si>
  <si>
    <t>valid</t>
  </si>
  <si>
    <t>&lt;property object at 0x000001435F4355D0&gt;</t>
  </si>
  <si>
    <t>premium_capital_renamer</t>
  </si>
  <si>
    <t>{'Assets': '0. Assets', 'T.A': '1. Allocated assets', 'T.P': '2. Market value liability', 'T.L': '3. Expected incurred loss', 'T.M': '4. Margin', 'T.LR': '5. Loss ratio', 'T.Q': '6. Allocated equity', 'T.ROE': '7. Cost of allocated equity', 'T.PQ': '8. Premium to surplus ratio', 'EPD': '9. Expected pol holder deficit'}</t>
  </si>
  <si>
    <t>&lt;class 'dict'&gt;</t>
  </si>
  <si>
    <t>accounting_economic_balance_sheet</t>
  </si>
  <si>
    <t>method</t>
  </si>
  <si>
    <t xml:space="preserve">
        story version assumes line 0 = reserves and 1 = prospective....other than that identical
        usual a and p rules
        </t>
  </si>
  <si>
    <t>add_exa</t>
  </si>
  <si>
    <t xml:space="preserve">
        Use fft to add exeqa_XXX = E(X_i | X=a) to each dist
        also add exlea = E(X_i | X &lt;= a) = sum_{x&lt;=a} exa(x)*f(x) where f is for the total
        ie. self.density_df['exlea_attrit'] = np.cumsum( self.density_df.exa_attrit *
        self.density_df.p_total) / self.density_df.F
        and add exgta = E(X_i | X&gt;a) since E(X) = E(X | X&lt;= a)F(a) + E(X | X&gt;a)S(a) we have
        exgta = (ex - exlea F) / S
        and add the actual expected losses (not theoretical) the empirical amount:
        self.density_df['e_attrit'] =  np.sum( self.density_df.p_attrit * self.density_df.loss)
        Mid point adjustment is handled by the example creation routines
        self.density_df.loss = self.density_df.loss - bs/2
        **YOU CANNOT HAVE A LINE with a name starting t!!!**
        See LCA_Examples for original code
        Alternative approach to exa: use UC=unconditional versions of exlea and exi_xgta:
        * exleaUC = np.cumsum(port.density_df['exeqa\_' + col] * port.density_df.p_total)  # unconditional
        * exixgtaUC =np.cumsum(  self.density_df.loc[::-1, 'exeqa\_' + col] / self.density_df.loc[::-1, 'loss']
          * self.density_df.loc[::-1, 'p_total'] )
        * exa = exleaUC + exixgtaUC * self.density_df.loss
        :param df: data frame to add to. Initially add_exa was only called by update and wrote to self.density_df. But now
            it is called by gradient too which writes to gradient_df, so we need to pass in this argument
        :param ft_nots: FFTs of the not lines (computed in gradients) so you don't round trip an FFT; gradients needs
            to recompute all the not lines each time around and it is stilly to do that twice
        </t>
  </si>
  <si>
    <t>add_exa_details</t>
  </si>
  <si>
    <t xml:space="preserve">
        From add_exa, details for epd functions and eta_mu flavors.
        Note ``eta_mu=True`` is required for ``epd_2`` functions.
        </t>
  </si>
  <si>
    <t>add_exa_sample</t>
  </si>
  <si>
    <t xml:space="preserve">
        Computes a version of density_df using sample to compute E[Xi | X].
        Then fill in the other ex.... variables using code from
        Portfolio.add_exa, stripped down to essentials.
        If no p_total is given then samples are assumed equally likely.
        total is added if not given (sum across rows)
        total is then aligned to the bucket size self.bs using (total/bs).round(0)*bs.
        The other loss columns are then scaled so they sum to the adjusted total
        Next, group by total, sum p_total and average the lines to create E[Xi|X]
        This sample is merged into a stripped down density_df. Then
        the other ex... columns are added. Excludes eta mu columns.
        Anticipated use: replace density_df with this, invalidate quantile
        function and then compute various allocation metrics.
        The index on the input sample is ignored.
        Formally ``extensions.samples.add_exa_sample``.
        </t>
  </si>
  <si>
    <t>analysis_collateral</t>
  </si>
  <si>
    <t xml:space="preserve">
        E(C(a,c)) expected value of line against not line with collateral c and assets a, c &lt;= a
        :param line: line of business with collateral, analyzed against not line
        :param c: collateral, c &lt;= a required; c=0 reproduces exa, c=a reproduces lev
        :param a: assets, assumed less than the max loss (i.e. within the square)
        :param debug:
        :return:
        </t>
  </si>
  <si>
    <t>analysis_priority</t>
  </si>
  <si>
    <t xml:space="preserve">
        Create priority analysis report_ser.
        Can be called multiple times with different ``asset_specs``
        asset_spec either a float used as an epd percentage or a dictionary. Entering an epd percentage
        generates the dictionary
                base = {i: self.epd_2_assets[('not ' + i, 0)](asset_spec) for i in self.line_names}
        :param asset_spec: epd
        :param output: df = pandas data frame; html = nice report, markdown = raw markdown text
        :return:
        </t>
  </si>
  <si>
    <t>analyze_distortion</t>
  </si>
  <si>
    <t xml:space="preserve">
        Graphic and summary DataFrame for one distortion showing results that vary by asset level.
        such as increasing or decreasing cumulative premium.
        Characterized by the need to know an asset level, vs. apply_distortion that produced
        values for all asset levels.
        Returns DataFrame with values upto the input asset level...differentiates from apply_distortion
        graphics that cover the full range.
        analyze_pricing will then zoom in and only look at one asset level for micro-dynamics...
        Logic of arguments:
        ::
            if data_in == 'self' use self.augmented_df; this implies a distortion self.distortion
            else need to build the distortion and apply it
                if dname is a distortion use it
                else built one calibrated to input data
            LR/ROE/a/p:
                if p then a=q(p, kind) else p = MESSY
                if LR then P and ROE; if ROE then Q to P to LR
                these are used to calibrate distortion
            A newly made distortion is run through apply_distortion with no plot
        Logic to determine assets similar to calibrate_distortions.
        Can pass in a pre-calibrated distortion in dname
        Must pass LR or ROE to determine profit
        Must pass p or A to determine assets
        Output is an `Answer` class object containing
        ::
                Answer(augmented_df=deets, trinity_df=df, distortion=dist, fig1=f1 if plot else None,
                      fig2=f2 if plot else None, pricing=pricing, exhibit=exhibit, roe_compare=exhibit2,
                      audit_df=audit_df)
        Originally `example_factory`.
        example_factory_exhibits included:
        do the work to extract the pricing, exhibit and exhibit 2 DataFrames from deets
        Can also accept an ans object with an augmented_df element (how to call from outside)
        POINT: re-run exhibits at different p/a thresholds without recalibrating
        add relevant items to audit_df
        a = q(p) if both given; if not both given derived as usual
        Figures show
        :param dname: name of distortion
        :param dshape:  if input use dshape and dr0 to make the distortion
        :param dr0:
        :param ddf:  r0 and df params for distortion
        :param LR: otherwise use loss ratio and p or a loss ratio
        :param ROE:
        :param p: p value to determine capital.
        :param kind: type of VaR, upper or lower
        :param A:
        :param use_self:  if true use self.augmented and self.distortion...else recompute
        :param plot:
        :param a_max_p: percentile to use to set the right hand end of plots
        :param add_comps: add old-fashioned method comparables (included = True as default to make backwards comp.)
        :param efficient:
        :return: various dataframes in an Answer class object
        </t>
  </si>
  <si>
    <t>analyze_distortion_add_comps</t>
  </si>
  <si>
    <t xml:space="preserve">
        make exhibit with comparison to old-fashioned methods: equal risk var/tvar, scaled var/tvar, stand-alone
        var/tvar, merton perold, co-TVaR. Not all of these methods is additive.
        covar method = proportion of variance (additive)
        Other methods could be added, e.g. a volatility method?
        **Note on calculation**
        Each method computes allocated assets a_i (which it calls Q_i) = Li + Mi + Qi
        All methods are constant ROEs for capital
        We have Li in exhibit. Hence:
                L = Li
                P = (Li + ROE ai) / (1 + ROE) = v Li + d ai
                Q = a - P
                M = P - L
                ratios
        In most cases, ai is computed directly, e.g. as a scaled proportion of total assets etc.
        The covariance method is slightly different.
                Mi = vi M, vi = Cov(Xi, X) / Var(X)
                Pi = Li + Mi
                Qi = Mi / ROE
                ai = Pi + Qi
        and sum ai = sum Li + sum Mi + sum Qi = L + M + M/ROE = L + M + Q = a as required. To fit it in the same
        scheme as all other methods we compute qi = Li + Mi + Qi = Li + vi M + vi M / ROE = li + viM(1+1/ROE)
        = Li + vi M/d, d=ROE/(1+ROE)
        :param ans:  answer containing dist and augmented_df elements
        :param a_cal:
        :param p:
        :param kind:
        :param LR:
        :param ROE:
        :return: ans Answer object with updated elements
        </t>
  </si>
  <si>
    <t>analyze_distortion_plots</t>
  </si>
  <si>
    <t xml:space="preserve">
        Create plots from an analyze_distortion ans class
        note: this only looks at distortion related items...it doesn't use anything from the comps
        :param ans:
        :param dist:
        :param a_cal:
        :param p:
        :param a_max:
        :param ROE:
        :param LR:
        :return:
        </t>
  </si>
  <si>
    <t>analyze_distortions</t>
  </si>
  <si>
    <t xml:space="preserve">
        Run analyze_distortion on self.dists
        :param a:
        :param p: the percentile of capital that the distortions are calibrated to
        :param kind: var, upper var, tvar, epd
        :param efficient:
        :param augmented_dfs: input pre-computed augmented_dfs (distortions applied)
        :param regex: apply only distortion names matching regex
        :param add_comps: add traditional pricing comps to the answer
        :return:
        </t>
  </si>
  <si>
    <t>apply_distortion</t>
  </si>
  <si>
    <t xml:space="preserve">
        Apply the distortion, make a copy of density_df and append various columns to create augmented_df.
        augmented_df depends on the distortion but only includes variables that work for all asset levels, e.g.
        1. marginal loss, lr, roe etc.
        2. bottom up totals
        Top down total depend on where the "top" is and do not work in general. They are handled in analyze_distortions
        where you explicitly provide a top.
        Does not touch density_df: that is independent of distortions
        Optionally produce graphics of results controlled by plots a list containing none or more of:
        1. basic: exag_sumparts, exag_total df.exa_total
        2. extended: the full original set
        Per 0.11.0: no mass at 0 allowed. If you want to use a distortion with mass at 0 you must use
        a close approximation.
        :type create_augmented: object
        :param dist: agg.Distortion
        :param view: bid or ask price
        :param plots: iterable of plot types
        :param df_in: when called from gradient you want to pass in gradient_df and use that; otherwise use self.density_df
        :param create_augmented: store the output in self.augmented_df
        :param S_calculation: if forwards, recompute S summing p_total forwards...this gets the tail right; the old method was
                backwards, which does not change S
        :param efficient: just compute the bare minimum (T. series, not M. series) and return
        :return: density_df with extra columns appended
        </t>
  </si>
  <si>
    <t>apply_distortions</t>
  </si>
  <si>
    <t xml:space="preserve">
        Apply a list of distortions, summarize pricing and produce graphical output
        show loss values where  :math:`s_ub &gt; S(loss) &gt; s_lb` by jump
        :param kind:
        :param dist_dict: dictionary of Distortion objects
        :param As: input asset levels to consider OR
        :param Ps: input probs (near 1) converted to assets using ``self.q()``
        :return:
        </t>
  </si>
  <si>
    <t>approximate</t>
  </si>
  <si>
    <t xml:space="preserve">
        Create an approximation to self using method of moments matching.
        Returns a dictionary specification of the portfolio aggregate_project.
        If updated uses empirical moments, otherwise uses theoretic moments
        :param approx_type: slognorm | sgamma | normal
        :param output: return a dict or agg language specification
        :return:
        </t>
  </si>
  <si>
    <t>as_severity</t>
  </si>
  <si>
    <t xml:space="preserve">
        Convert portfolio into a severity without recomputing.
        Throws an error if self not updated.
        :param limit:
        :param attachment:
        :param conditional:
        :return:
        </t>
  </si>
  <si>
    <t>audits</t>
  </si>
  <si>
    <t xml:space="preserve">
        produce audit plots to assess accuracy of outputs.
        Currently only exeqa available
        :param kind:
        :param kwargs: passed to pandas plot, e.g. set xlim
        :return:
        </t>
  </si>
  <si>
    <t>best_bucket</t>
  </si>
  <si>
    <t xml:space="preserve">
        Recommend the best bucket. Rounded recommended bucket for log2 points.
        TODO: Is this really the best approach?!
        :param log2:
        :param recommend_p:
        :return:
        </t>
  </si>
  <si>
    <t>biv_contour_plot</t>
  </si>
  <si>
    <t xml:space="preserve">
        Make contour plot of line A vs line B. Assumes port only has two lines.
        Works with an extract density_df.loc[np.arange(min_loss, max_loss, jump), densities]
        (i.e., jump is the stride). Jump = 100 * bs is not bad...just think about how big the outer product will get!
        :param fig:
        :param ax:
        :param min_loss:  the density for each line is sampled at min_loss:max_loss:jump
        :param max_loss:
        :param jump:
        :param log:
        :param cmap:
        :param min_density: smallest density to show on underlying log region; not used if log
        :param levels: number of contours or the actual contours if you like
        :param lines: iterable giving specific values of k to plot X+Y=k
        :param linecolor:
        :param colorbar:  show color bar
        :param normalize: if true replace Z with Z / sum(Z)
        :param kwargs: passed to contourf (e.g., use for corner_mask=False, vmin,vmax)
        :return:
        </t>
  </si>
  <si>
    <t>bodoff</t>
  </si>
  <si>
    <t xml:space="preserve">
        Determine Bodoff layer asset allocation at asset level a or
        VaR percentile p, one of which must be provided. Uses formula
        14.42 on p. 284 of Pricing Insurance Risk.
        :param p: VaR percentile
        :param a: asset level
        :return: Bodoff layer asset allocation by unit
        </t>
  </si>
  <si>
    <t>calibrate_blends</t>
  </si>
  <si>
    <t xml:space="preserve">
        Input s values and gs values or (market) yield or spread.
        A bond with prob s (small) of default is quoted with a yield (to maturity)
        of r over risk free (e.g., a cat bond spread, or a corporate bond spread
        over the appropriate Treasury). As a discount bond, the price is v = 1 - d.
        B(s) = bid price for 1(U&lt;s) (bond residual value)
        A(s) = ask price for 1(U&lt;s) (insurance policy)
        By no arb A(s) + B(1-s) = 1.
        By definition g(s) = A(s) (using LI so the particular U doesn't matter. Applied
        to U = F(X)).
        Let v = 1 / (1 + r) and d = 1 - v be the usual theory of interest quantities.
        Hence B(1-s) = v = 1 - A(s) = 1 - g(s) and therefore g(s) = 1 - v = d.
        The rate of risk discount Î´ and risk discount factor (nu) Î½ are defined so that
        B(1-s) = Î½ * (1 - s), it is the extra discount applied to the actuarial value that
        is bid for the bond. It is a function of s. Therefore Î½ = (1 - d) / (1 - s) =
        price of bond / actuarial value of payment.
        Then, g(s) = 1 - B(1-s) = 1 - Î½ (1 - s) = Î½ s + Î´.
        Thus, if return (i.e., market yield spreads) are input, they convert to
        discount factors to define g points.
        Blend can be defined by extrapolating the last points in a credit curve. If
        that fails, increase the return on the highest s point and fill in with a
        constant return to 1.
        The ROE on the investment is not the promised return, because the latter does not
        allow for default.
        Set up to be a function of the Portfolio = self. Calibrated to hit premium at
        asset level a. a must be in the index.
            a = self.pricing_summary.at['a', kind]
            premium = self.pricing_summary.at['P', kind]
        method = extend or roe
        Input
        blend_d0 is the Book's blend, with roe above the equity point
        blend_d is calibrated to the same premium as the other distortions
        method = extend if f_blend_extend or ccoc
            ccoc = pick and equity point and back into its required roe. Results in a
            poor fit to the calibration data
            extend = extrapolate out the last slope from calibrtion data
        Initially tried interpolating the bond yield curve up, but that doesn't work.
        (The slope is too flat and it interpolates too far. Does not look like
        a blend distortion.)
        Now, adding the next point off the credit yield curve as the "equity"
        point and solving for ROE.
        If debug, returns more output, for diagnostics.
        </t>
  </si>
  <si>
    <t>calibrate_distortion</t>
  </si>
  <si>
    <t xml:space="preserve">
        Find transform to hit a premium target given assets of ``assets``.
        Fills in the values in ``g_spec`` and returns params and diagnostics...so
        you can use it either way...more convenient
        :param name: name of distortion
        :param r0:   fixed parameter if applicable
        :param df:  t-distribution degrees of freedom
        :param premium_target: target premium
        :param roe:             or ROE
        :param assets: asset level
        :param p:
        :param kind:
        :param S_column: column of density_df to use for calibration (allows routine to be used in other contexts; if
                so used must input a premium_target directly. If assets they are used; else max assets used
        :return:
        </t>
  </si>
  <si>
    <t>calibrate_distortions</t>
  </si>
  <si>
    <t xml:space="preserve">
        Calibrate assets a to loss ratios LRs and asset levels As (iterables)
        ro for LY, it :math:`ro/(1+ro)` corresponds to a minimum rate online
        :param LRs:  LR or ROEs given
        :param ROEs: ROEs override LRs
        :param COCs: CoCs override LRs, preferred terms to ROE; ROE maintained for backwards compatibility.
        :param As:  Assets or probs given
        :param Ps: probability levels for quantiles
        :param kind:
        :param r0: for distortions that have a min ROL
        :param df: for tt
        :param strict: if=='ordered' then use the book nice ordering else
            if True only use distortions with no mass at zero, otherwise
            use anything reasonable for pricing
        :param S_calc:
        :return:
        </t>
  </si>
  <si>
    <t>cdf</t>
  </si>
  <si>
    <t xml:space="preserve">
        distribution function
        :param x:
        :return:
        </t>
  </si>
  <si>
    <t>collapse</t>
  </si>
  <si>
    <t xml:space="preserve">
        Returns new Portfolio with the fit
        Deprecated...prefer uw.write(self.fit()) to go through the agg language approach.
        :param approx_type: slognorm | sgamma
        :return:
        </t>
  </si>
  <si>
    <t>cotvar</t>
  </si>
  <si>
    <t xml:space="preserve">
        Compute the p co-tvar asset allocation using ISA.
        Asset alloc = exgta = tail expected value, treating TVaR like a pricing variable.
        </t>
  </si>
  <si>
    <t>create_from_sample</t>
  </si>
  <si>
    <t xml:space="preserve">
        Create from a multivariate sample, update with bs, execute switcheroo,
        and return new Portfolio object.
        OED: switcheroo, n. a change of position or an exchange, esp. one intended
        to surprise or deceive; a reversal or turn-about; spec. an unexpected change
        or â€˜twistâ€™ in a story. Also attributive, reversible, reversed.
        </t>
  </si>
  <si>
    <t>density_sample</t>
  </si>
  <si>
    <t xml:space="preserve">
        sample of equally likely points from density_df with interesting columns
        reg - regex to select the columns
        </t>
  </si>
  <si>
    <t>equal_risk_epd</t>
  </si>
  <si>
    <t xml:space="preserve">
        determine the common epd threshold so sum sa equals a
        </t>
  </si>
  <si>
    <t>equal_risk_var_tvar</t>
  </si>
  <si>
    <t xml:space="preserve">
        solve for equal risk var and tvar: find pv and pt such that sum of
        individual line VaR/TVaR at pv/pt equals the VaR(p) or TVaR(p_t)
        these won't return elements in the index because you have to interpolate
        hence using kind=middle
        </t>
  </si>
  <si>
    <t>fit</t>
  </si>
  <si>
    <t>from_DataFrame</t>
  </si>
  <si>
    <t xml:space="preserve">
        create portfolio from pandas dataframe
        uses columns with appropriate names
        Can be fed the agg output of uw.write_test( agg_program )
        :param name:
        :param df:
        :return:
        </t>
  </si>
  <si>
    <t>from_Excel</t>
  </si>
  <si>
    <t xml:space="preserve">
        read in from Excel
        works via a Pandas dataframe; kwargs passed through to pd.read_excel
        drops all blank columns (mostly for auditing purposes)
        delegates to from_dataFrame
        :param name:
        :param ffn: full file name, including path
        :param sheet_name:
        :param kwargs:
        :return:
        </t>
  </si>
  <si>
    <t>from_dict_of_aggs</t>
  </si>
  <si>
    <t xml:space="preserve">
        Create a portfolio from any iterable with values aggregate code snippets
        e.g.  agg_dict = {label: agg_snippet }
        will create all the portfolios specified in subsets, or all if subsets=='all'
        labels for subports are concat of keys in agg_dict, so recommend you use A:, B: etc.
        as the snippet names.  Portfolio names are prefix_[concat element names]
        agg_snippet is line agg blah without the tab or newline
        :param prefix:
        :param agg_dict:
        :param sub_ports:
        :param bs, log2, padding, kwargs: passed through to update; update if bs * log2 &gt; 0
        :return:
        </t>
  </si>
  <si>
    <t>ft</t>
  </si>
  <si>
    <t xml:space="preserve">
        FT of x with padding and tilt applied
        </t>
  </si>
  <si>
    <t>gamma</t>
  </si>
  <si>
    <t xml:space="preserve">
        Return the vector gamma_a(x), the conditional layer effectiveness given assets a.
        Assets specified by percentile level and type (you need a in the index)
        gamma can be created with no base and no calibration - it does not depend on a distortion.
        It only depends on total losses.
        Returns the total and by layer versions, see
        "Main Result for Conditional Layer Effectiveness; Piano Diagram" in OneNote
        In total gamma_a(x) = E[ (a ^ X) / X | X &gt; x] is the average rate of reimbursement for losses above x
        given capital a. It satisfies int_0^\infty gamma_a(x) S(x) dx = E[a ^ X]. Notice the integral is to
        infinity, regardless of the amount of capital a.
        By line gamma_{a,i}(x) = E[ E[X_i | X] / X  {(X ^ a) / X} 1_{X&gt;x} ] / E[ {E[X_i | X] / X} 1_{X&gt;x} ].
        The denominator equals total weights. It is the line-i recovery weighted layer effectiveness. It equals
        alpha_i(x) S(x).
        Now we have
        E[X_i(a)] = int_0^infty gamma_{a,i}(x) alpha_i(x) S(x) dx
        Note that you need upper and lower q's in aggs now too.
        Nov 2020: added arguments for plots; revised axes, separate plots by line
        :param a:     input a or p and kind as usual
        :param p:     asset level percentile
        :param kind:  lower or upper
        :param compute_stand_alone: add stand-alone evaluation of gamma
        :param axs:   enough axes; only plot if not None
        :param plot_mode: return or linear scale for y axis
        :return:
        </t>
  </si>
  <si>
    <t>get_stat</t>
  </si>
  <si>
    <t xml:space="preserve">
        Other analysis suggests that iloc and iat are about same speed but slower than ix
        :param line:
        :param stat:
        :return:
        </t>
  </si>
  <si>
    <t>gradient</t>
  </si>
  <si>
    <t xml:space="preserve">
        Compute the gradient of various quantities relative to a change in the volume of each
        portfolio component.
        Focus is on the quantities used in rate calculations: S, gS, p_total, exa, exag, exi_xgta, exi_xeqq,
        exeqa, exgta etc.
        homog:
        inhomog:
        :param epsilon: the increment to use; scale is 1+epsilon
        :param kind:    homog[ogeneous] or inhomog: homog computes impact of f((1+epsilon)X_i)-f(X_i). Inhomog
            scales the frequency and recomputes. Note inhomog will have a slight scale issues with
            E[Severity]
        :param method:  forward, central (using epsilon/2) or backwards
        :param distortion: if included derivatives of statistics using the distortion, such as exag are also
            computed
        :param extra_columns: extra columns to compute dervs of. Note there is virtually no overhead of adding additional
            columns
        :param do_swap: force the step to replace line with line+epsilon in all not line2's line2!=line1; whether you need
            this or not depends on what variables you to be differentiated. E.g. if you ask for exa_total only you don't need
            to swap. But if you want exa_A, exa_B you do, otherwise the d/dA exa_B won't be correct.
            TODO: replace with code!
        :return:   DataFrame of gradients and audit_df in an Answer class
        </t>
  </si>
  <si>
    <t>ift</t>
  </si>
  <si>
    <t xml:space="preserve">
        IFT of x with padding and tilt applied
        </t>
  </si>
  <si>
    <t>json</t>
  </si>
  <si>
    <t xml:space="preserve">
        write object as json
        :param    stream:
        :return:  stream or text
        </t>
  </si>
  <si>
    <t>limits</t>
  </si>
  <si>
    <t xml:space="preserve">
        Suggest sensible plotting limits for kind=range, density, .. (same as Aggregate).
        Should optionally return a locator for plots?
        Called by ploting routines. Single point of failure!
        Must work without q function when not computed (apply_reins_work for
        occ reins...uses report_ser instead).
        :param stat:  range or density or logy (for log density/survival function...ensure consistency)
        :param kind:  linear or log (this is the y-axis, not log of range...that is rarely plotted)
        :param zero_mass:  include exclude, for densities
        :return:
        </t>
  </si>
  <si>
    <t>make_all</t>
  </si>
  <si>
    <t xml:space="preserve">
        make all exhibits with sensible defaults
        if not entered, paid line is selected as the LAST line
        </t>
  </si>
  <si>
    <t>make_audit_df</t>
  </si>
  <si>
    <t xml:space="preserve">
        Add or update the audit_df.
        </t>
  </si>
  <si>
    <t>merton_perold</t>
  </si>
  <si>
    <t xml:space="preserve">
        Compute Merton-Perold capital allocation at VaR(p) capital using VaR as risk measure.
        TODO TVaR version of Merton Perold
        </t>
  </si>
  <si>
    <t>more</t>
  </si>
  <si>
    <t xml:space="preserve">
        More information about methods and properties matching regex
        </t>
  </si>
  <si>
    <t>multi_premium_capital</t>
  </si>
  <si>
    <t xml:space="preserve">
        concatenate multiple prem_capital exhibits
        </t>
  </si>
  <si>
    <t>natural_profit_segment_plot</t>
  </si>
  <si>
    <t xml:space="preserve">
        Plot the natural allocations between 1-p and p th percentiles and
        optionally translate line(s).
        Works with augmented_df, no input distortion. User must ensure the
        correct distortion has been applied.
        :param ax:
        :param p:
        :param line_names:
        :param colors:
        :param translations:
        :return:
        </t>
  </si>
  <si>
    <t>nice_program</t>
  </si>
  <si>
    <t xml:space="preserve">
        return wrapped version of port program
        :return:
        </t>
  </si>
  <si>
    <t>pdf</t>
  </si>
  <si>
    <t xml:space="preserve">
        probability density function, assuming a continuous approximation of the bucketed density
        :param x:
        :return:
        </t>
  </si>
  <si>
    <t>percentiles</t>
  </si>
  <si>
    <t xml:space="preserve">
        report_ser on percentiles and large losses.
        Uses interpolation, audit_df uses nearest.
        :param pvalues: optional vector of log values to use. If None sensible defaults provided
        :return: DataFrame of percentiles indexed by line and log
        </t>
  </si>
  <si>
    <t>plot</t>
  </si>
  <si>
    <t xml:space="preserve">
        Defualt plot of density, survival functions (linear and log)
        :param axd: dictionary with plots A and B for density and log density
        :param figsize: arguments passed to make_mosaic_figure if no axd
        :return:
        </t>
  </si>
  <si>
    <t>plot_old</t>
  </si>
  <si>
    <t xml:space="preserve">
        kind = density
            simple plotting of line density or not line density;
            input single line or list of lines;
            log underscore appended as appropriate
        kind = audit
            Miscellaneous audit graphs
        kind = priority
            LEV EXA, E2Pri and combined plots by line
        kind = quick
            four bar charts of EL etc.
        kind = collateral
            plot to illustrate bivariate density of line vs not line with indicated asset a and capital c
        :param kind: density | audit | priority | quick | collateral
        :param line: lines to use, defaults to all
        :param p:   for graphics audit, x-axis scale has maximum q(p)
        :param c:   collateral amount
        :param a:   asset amount
        :param axiter: optional, pass in to use existing ``axiter``
        :param figsize: arguments passed to axis_factory if no axiter
        :param height:
        :param aspect:
        :param kwargs: passed to pandas plot routines
        :return:
        </t>
  </si>
  <si>
    <t>pmf</t>
  </si>
  <si>
    <t xml:space="preserve">
        Probability mass function, treating aggregate as discrete
        x must be in the index (?)
        </t>
  </si>
  <si>
    <t>premium_capital</t>
  </si>
  <si>
    <t xml:space="preserve">
        at a if given else p level of capital
        pricing story allows two asset levels...handle that with a concat
        was premium_capital_detail
        </t>
  </si>
  <si>
    <t>price</t>
  </si>
  <si>
    <t xml:space="preserve">
        Price using regulatory capital and pricing distortion functions.
        Compute E_price (X wedge E_reg(X) ) where E_price uses the pricing distortion and E_reg uses
        the regulatory distortion derived from p. p can be input as a probability level converted
        to assets using `kind`, a level of assets directly (snapped to index).
        Regulatory capital distortion is applied on unlimited basis.
        Do not attempt to use with a weight_df dataframe from Bounds. For that, use the bounds
        object logic directly which is much more efficient.
        The argument ``kind`` has been dropped, it is always ``'var'``. If that is not the case, convert your
        asset level to a VaR threshold.
        Updated: May 2023
        Turns out, really awkward to return the dictionary. In most calls there is just one
        distortion passed in. The result of the last distortion are reported in ans.price, and there
        is a new price_dict for the price of each distortion. T
        :param p: float; if &gt;1 assets if &lt;1 a prob converted to quantile
        :param distortion: a distortion, list or dictionary (name: dist) of distortions. If None then
          ``self.dists`` dictionary is used.
        :param allocation: 'lifted' (default for legacy reasons) or 'linear': treatment in default scenarios. See PIR.
        :param view: bid or ask
        :param efficient: for apply_distortion, lifted only
        :return: PricingResult namedtuple with 'price', 'assets', 'reg_p', 'distortion', 'df'
        </t>
  </si>
  <si>
    <t>price_ccoc</t>
  </si>
  <si>
    <t xml:space="preserve">
        Convenience function to price with a constant cost of captial equal ``ccoc``
        at VaR level ``p``. Does not invoke a Distortion. Returns standard DataFrame
        format.
        </t>
  </si>
  <si>
    <t>pricing_bounds</t>
  </si>
  <si>
    <t xml:space="preserve">
        Compute the natural allocation premium ranges by unit consistent with
        total premium at asset level a or p (one of which must be provided).
        Unlike typical case with even s values, this is run at the actual S
        values of the Portfolio.
        Visualize::
            from pandas.plotting import scatter_matrix
            ans = port.pricing_bounds(premium, p=0.98)
            scatter_matrix(ans.allocs, marker='.', s=5, alpha=1,
                           figsize=(10, 10), diagonal='kde' )
        </t>
  </si>
  <si>
    <t>profit_segment_plot</t>
  </si>
  <si>
    <t xml:space="preserve">
        Lee diagram for each requested line on a stand-alone basis, loss and risk adj
        premium using the dist_name distortion. Optionally specify colors, using C{n}.
        Optionally specify translations applied to each line. Generally, this applies
        to shift the cat line up by E[non cat] losses to show it overlays the total.
        For a Portfolio with line names CAT and NC::
            port.gross.profit_segment_plot(ax, 0.99999, ['total', 'CAT', 'NC'],
                                'wang', [2,0,1])
        add translation to cat line::
            port.gross.profit_segment_plot(ax, 0.99999, ['total', 'CAT', 'NC'],
                                'wang', [2,0,1], [0, E[NC], 0])
        :param ax: axis on which to render
        :param p:  probability level to set upper and lower y axis limits (p and 1-p quantiles)
        :param line_names:
        :param dist_name:
        :param colors:
        :param translations:
        :return:
        </t>
  </si>
  <si>
    <t>q</t>
  </si>
  <si>
    <t xml:space="preserve">
        Return quantile function of density_df.p_total.
        Definition 2.1 (Quantiles)
        x(Î±) = qÎ±(X) = inf{x âˆˆ R : P[X â‰¤ x] â‰¥ Î±} is the lower Î±-quantile of X
        x(Î±) = qÎ±(X) = inf{x âˆˆ R : P[X â‰¤ x] &gt; Î±} is the upper Î±-quantile of X.
        ``kind=='middle'`` has been removed.
        :param p:
        :param kind: 'lower' or 'upper'.
        :return:
        </t>
  </si>
  <si>
    <t>q_old_0_12_0</t>
  </si>
  <si>
    <t xml:space="preserve">
        Old version from 0.12.0.
        Set self._var_tvar_function to None to recompute these.
        TODO: Will be removed soon.
        return lowest quantile, appropriate for discrete bucketing.
        quantile guaranteed to be in the index
        nearest does not work because you always want to pick rounding up
        Definition 2.1 (Quantiles)
        x(Î±) = qÎ±(X) = inf{x âˆˆ R : P[X â‰¤ x] â‰¥ Î±} is the lower Î±-quantile of X
        x(Î±) = qÎ±(X) = inf{x âˆˆ R : P[X â‰¤ x] &gt; Î±} is the upper Î±-quantile of X.
        We use the x-notation if the dependence on X is evident, otherwise the q-notion.
        Acerbi and Tasche (2002)
        :param p:
        :param kind: allow upper or lower quantiles
        :return:
        </t>
  </si>
  <si>
    <t>recommend_bucket</t>
  </si>
  <si>
    <t xml:space="preserve">
        Data to help estimate a good bucket size.
        :return:
        </t>
  </si>
  <si>
    <t>remove_fuzz</t>
  </si>
  <si>
    <t xml:space="preserve">
        remove fuzz at threshold eps. if not passed use np.finfo(float).eps.
        Apply to self.density_df unless df is not None
        Only apply if self.remove_fuzz or force
        :param eps:
        :param df:  apply to dataframe df, default = self.density_df
        :param force: do regardless of self.remove_fuzz
        :return:
        </t>
  </si>
  <si>
    <t>report</t>
  </si>
  <si>
    <t xml:space="preserve">
        :param report_list:
        :return:
        </t>
  </si>
  <si>
    <t>resample</t>
  </si>
  <si>
    <t xml:space="preserve">
        Pull multivariate sample. Apply Iman Conover to induce correlation if required.
        </t>
  </si>
  <si>
    <t>sample</t>
  </si>
  <si>
    <t>sample_compare</t>
  </si>
  <si>
    <t xml:space="preserve">
        Compare the sample sum to the independent sum of the marginals.
        </t>
  </si>
  <si>
    <t>sample_density_compare</t>
  </si>
  <si>
    <t xml:space="preserve">
        Compare from density_df
        </t>
  </si>
  <si>
    <t>save</t>
  </si>
  <si>
    <t xml:space="preserve">
        persist to json in filename; if none save to user.json
        :param filename:
        :param mode: for file open
        :return:
        </t>
  </si>
  <si>
    <t>scatter</t>
  </si>
  <si>
    <t xml:space="preserve">
        Create a scatter plot of marginals against one another, using pandas.plotting scatter_matrix.
        Designed for use with samples. Plots exeqa columns
        </t>
  </si>
  <si>
    <t>set_a_p</t>
  </si>
  <si>
    <t xml:space="preserve">
        sort out arguments for assets and prob level and make them consistent
        neither =&gt; set defaults
        a only set p
        p only set a
        both do nothing
        </t>
  </si>
  <si>
    <t>sf</t>
  </si>
  <si>
    <t xml:space="preserve">
        survival function
        :param x:
        :return:
        </t>
  </si>
  <si>
    <t>short_renamer</t>
  </si>
  <si>
    <t>show_enhanced_exhibits</t>
  </si>
  <si>
    <t xml:space="preserve">
        show all the exhibits created by enhanced_portfolio methods
        </t>
  </si>
  <si>
    <t>snap</t>
  </si>
  <si>
    <t xml:space="preserve">
        snap value x to the index of density_df
        :param x:
        :return:
        </t>
  </si>
  <si>
    <t>stand_alone_pricing</t>
  </si>
  <si>
    <t xml:space="preserve">
        Run distortion pricing, use it to determine and ROE and then compute traditional and default
        pricing, then consolidate the answer
        :param self:
        :param roe:
        :param p:
        :param kind:
        :return:
        from common_scripts.py
        </t>
  </si>
  <si>
    <t>stand_alone_pricing_work</t>
  </si>
  <si>
    <t xml:space="preserve">
        Apply dist to the individual lines of self, with capital standard determined by a, p, kind=VaR, TVaR, etc.
        Return usual data frame with L LR M P PQ  Q ROE, and a
        Dist can be a distortion, traditional, or defaut pricing modes. For latter two you have to input an ROE. ROE
        not required for a distortion.
        :param self: a portfolio object
        :param dist: "traditional", "default", or a distortion (already calibrated)
        :param p: probability level for assets
        :param kind: var (or lower, upper), tvar or epd (note, p should be small for EPD, to pander, if p is large we use 1-p)
        :param roe: for traditional methods input roe
        :return: exhibit is copied and augmented with the stand-alone statistics
        from common_scripts.py
        </t>
  </si>
  <si>
    <t>trim_df</t>
  </si>
  <si>
    <t xml:space="preserve">
        Trim out unwanted columns from density_df
        epd used in graphics
        :return:
        </t>
  </si>
  <si>
    <t>tvar</t>
  </si>
  <si>
    <t xml:space="preserve">
        Compute the tail value at risk at threshold p. Revised June 2023.
        Really this function returns ES, CVaR, but in modern terminology
        this is called TVaR.
        Definition 2.6 (Tail mean and Expected Shortfall)
        Assume E[Xâˆ’] &lt; âˆž. Then
        xÂ¯(Î±) = TM_Î±(X) = Î±^{âˆ’1}E[X 1{Xâ‰¤x(Î±)}] + x(Î±) (Î± âˆ’ P[X â‰¤ x(Î±)])
        is Î±-tail mean at level Î± the of X.
        Acerbi and Tasche (2002)
        McNeil etc. p66-70 - this follows from def of ES as an integral
        of the quantile function
        :param p:
        :param kind: No longer neeed as the new method is exact (equals the old
        tail) and about 1000x faster.
        :return:
        </t>
  </si>
  <si>
    <t>tvar_old_0_12_0</t>
  </si>
  <si>
    <t xml:space="preserve">
        Compute the tail value at risk at threshold p
        Really this function returns ES
        Definition 2.6 (Tail mean and Expected Shortfall)
        Assume E[Xâˆ’] &lt; âˆž. Then
        xÂ¯(Î±) = TM_Î±(X) = Î±^{âˆ’1}E[X 1{Xâ‰¤x(Î±)}] + x(Î±) (Î± âˆ’ P[X â‰¤ x(Î±)])
        is Î±-tail mean at level Î± the of X.
        Acerbi and Tasche (2002)
        We are interested in the right hand exceedence [?? note &gt; vs â‰¥]
        Î±^{âˆ’1}E[X 1{X &gt; x(Î±)}] + x(Î±) (P[X â‰¤ x(Î±)] âˆ’ Î±)
        McNeil etc. p66-70 - this follows from def of ES as an integral
        of the quantile function
        :param p:
        :param kind:  'interp' = interpolate exgta_total;  'tail' tail integral, 'body' NYI - (ex - body integral)/(1-p)+v
            'inverse' from capital to p using interp method
        :return:
        </t>
  </si>
  <si>
    <t>tvar_threshold</t>
  </si>
  <si>
    <t xml:space="preserve">
        Find the value pt such that TVaR(pt) = VaR(p) using Bisection method.
        Will fail if p=0 because signs are the same.
        </t>
  </si>
  <si>
    <t>twelve_plot</t>
  </si>
  <si>
    <t xml:space="preserve">
        Twelve-up plot for ASTIN paper and book, by rc index:
        Greys for grey color map
        11 density
        12 log density
        13 biv density plot
        21 kappa
        22 alpha (from alpha beta plot 4)
        23 beta (?with alpha)
        row 3 = line A, row 4 = line B from alpha beta four 2
         1 S, gS, aS, bgS
        32 margin
        33 shift margin
        42 cumul margin
        43 natural profit compare
        **Args**
        self = portfolio or enhanced portfolio object
        p control xlim of plots via quantile; used if xmax=0
        p2 controls ylim for 33 and 34: stand alone M and natural M; used if ymax2=0
        biv_log - bivariate plot on log scale
        legend_font - fine tune legend font size if necessary
        sort_order = plot sorts by column and then .iloc[:, sort_order], if None [1,2,0]
        from common_scripts.py
        </t>
  </si>
  <si>
    <t>uat</t>
  </si>
  <si>
    <t xml:space="preserve">
        Reconcile apply_distortion(s) with price and calibrate
        :type Ps: object
        :param As:   Asset levels
        :param Ps:   probability levels used to determine asset levels using quantile function
        :param LRs:  loss ratios used to determine profitability
        :param r0:   r0 level for distortions
        :param verbose: controls level of output
        :return:
        </t>
  </si>
  <si>
    <t>uat_differential</t>
  </si>
  <si>
    <t xml:space="preserve">
        Check the numerical and theoretical derivatives of exa agree for given line
        :param line:
        :return:
        </t>
  </si>
  <si>
    <t>uat_interpolation_functions</t>
  </si>
  <si>
    <t xml:space="preserve">
        Perform quick audit of interpolation functions
        :param a0: base assets
        :param e0: base epd
        :return:
        </t>
  </si>
  <si>
    <t>update</t>
  </si>
  <si>
    <t xml:space="preserve">
        TODO: currently debug doesn't do anything...
        Create density_df, performs convolution. optionally adds additional information if ``add_exa=True``
        for allocation and priority analysis
        tilting: [@Grubel1999]: Computation of Compound Distributions I: Aliasing Errors and Exponential Tilting
        (ASTIN 1999)
        tilt x numbuck &lt; 20 is recommended log. 210
        num buckets and max loss from bucket size
        Aggregate reinsurance in parser has replaced the aggregate_cession_function (a function of a Portfolio object
        that adjusts individual line densities; applied after line aggs created but before creating not-lines;
        actual statistics do not reflect impact.) Agg re by unit is now applied in the Aggregate object.
        TODO: consider aggregate covers at the portfolio level...Where in parse - at the top!
        :param log2:
        :param bs: bucket size
        :param approx_freq_ge: use method of moments if frequency is larger than ``approx_freq_ge``
        :param approx_type: type of method of moments approx to use (slognorm or sgamma)
        :param remove_fuzz: remove machine noise elements from FFT
        :param sev_calc: how to calculate the severity, discrete (point masses as xs) or continuous (uniform between xs points)
        :param discretization_calc:  survival or distribution (accurate on right or left tails)
        :param normalize: if true, normalize the severity so sum probs = 1. This is generally what you want; but
        :param padding: for fft 1 = double, 2 = quadruple
        :param tilt_amount: for tiling methodology - see notes on density for suggested parameters
        :param epds: epd points for priority analysis; if None-&gt; sensible defaults
        :param trim_df: remove unnecessary columns from density_df before returning
        :param add_exa: run add_exa to append additional allocation information needed for pricing; if add_exa also add
            epd info
        :param force_severity: force computation of severities for aggregate components even when approximating
        :param recommend_p: percentile to use for bucket recommendation.
        :param approximation: if not None, use these instructions ('exact')
        :param debug: if True, print debug information
        :return:
        </t>
  </si>
  <si>
    <t>var</t>
  </si>
  <si>
    <t xml:space="preserve">
        value at risk = alias for quantile function
        :param p:
        :return:
        </t>
  </si>
  <si>
    <t>var_dict</t>
  </si>
  <si>
    <t xml:space="preserve">
        make a dictionary of value at risks for each line and the whole portfolio.
         Returns: {line : var(p, kind)} and includes the total as self.name line
        if p near 1 and epd uses 1-p.
        Example:
            for p, arg in zip([.996, .996, .996, .985, .01], ['var', 'lower', 'upper', 'tvar', 'epd']):
                print(port.var_dict(p, arg,  snap=True))
        :param p:
        :param kind: var (defaults to lower), upper, lower, tvar, epd
        :param total: name for total: total=='name' gives total name self.name
        :param snap: snap tvars to index
        :return:
        </t>
  </si>
  <si>
    <t>class</t>
  </si>
  <si>
    <t>Class</t>
  </si>
  <si>
    <t>Specification</t>
  </si>
  <si>
    <t>Frequency</t>
  </si>
  <si>
    <t>Update</t>
  </si>
  <si>
    <t>Moments</t>
  </si>
  <si>
    <t>Statistics</t>
  </si>
  <si>
    <t>Validation</t>
  </si>
  <si>
    <t>Output</t>
  </si>
  <si>
    <t>Reinsurance</t>
  </si>
  <si>
    <t>Visualization</t>
  </si>
  <si>
    <t>Risk</t>
  </si>
  <si>
    <t>Fits</t>
  </si>
  <si>
    <t>Meta</t>
  </si>
  <si>
    <t>Approximations</t>
  </si>
  <si>
    <t>TeX</t>
  </si>
  <si>
    <t>Order</t>
  </si>
  <si>
    <t>SubOrder</t>
  </si>
  <si>
    <t>EX_accounting_economic_balance_sheet</t>
  </si>
  <si>
    <t>None</t>
  </si>
  <si>
    <t>&lt;class 'NoneType'&gt;</t>
  </si>
  <si>
    <t>EX_multi_premium_capital</t>
  </si>
  <si>
    <t>EX_premium_capital</t>
  </si>
  <si>
    <t>agg_cv</t>
  </si>
  <si>
    <t>&lt;class 'numpy.float64'&gt;</t>
  </si>
  <si>
    <t>agg_m</t>
  </si>
  <si>
    <t>agg_sd</t>
  </si>
  <si>
    <t>agg_skew</t>
  </si>
  <si>
    <t>agg_var</t>
  </si>
  <si>
    <t>approx_freq_ge</t>
  </si>
  <si>
    <t>&lt;class 'int'&gt;</t>
  </si>
  <si>
    <t>augmented_df</t>
  </si>
  <si>
    <t>bs</t>
  </si>
  <si>
    <t>dist_ans</t>
  </si>
  <si>
    <t>dists</t>
  </si>
  <si>
    <t>est_cv</t>
  </si>
  <si>
    <t>est_m</t>
  </si>
  <si>
    <t>est_sd</t>
  </si>
  <si>
    <t>est_skew</t>
  </si>
  <si>
    <t>est_var</t>
  </si>
  <si>
    <t>ex</t>
  </si>
  <si>
    <t>figure</t>
  </si>
  <si>
    <t>hash_rep_at_last_update</t>
  </si>
  <si>
    <t>independent_audit_df</t>
  </si>
  <si>
    <t>independent_density_df</t>
  </si>
  <si>
    <t>last_a</t>
  </si>
  <si>
    <t>last_update</t>
  </si>
  <si>
    <t>2023-07-10T14:42:00</t>
  </si>
  <si>
    <t>&lt;class 'numpy.datetime64'&gt;</t>
  </si>
  <si>
    <t>log2</t>
  </si>
  <si>
    <t>normalize</t>
  </si>
  <si>
    <t>&lt;class 'bool'&gt;</t>
  </si>
  <si>
    <t>padding</t>
  </si>
  <si>
    <t>priority_analysis_df</t>
  </si>
  <si>
    <t>program</t>
  </si>
  <si>
    <t>&lt;class 'str'&gt;</t>
  </si>
  <si>
    <t>q_temp</t>
  </si>
  <si>
    <t>tilt_amount</t>
  </si>
  <si>
    <t>validation_eps</t>
  </si>
  <si>
    <t>&lt;class 'float'&gt;</t>
  </si>
  <si>
    <t>agg_list</t>
  </si>
  <si>
    <t>[Parodi17.5G, &lt;aggregate.distributions.Aggregate object at 0x000001DA56A306C0&gt;]</t>
  </si>
  <si>
    <t>&lt;class 'list'&gt;</t>
  </si>
  <si>
    <t>line_names</t>
  </si>
  <si>
    <t>['Parodi17.5G']</t>
  </si>
  <si>
    <t>audit_df</t>
  </si>
  <si>
    <t xml:space="preserve">                Mean        CV      Skew    Limit  P99.9Est  Sum probs  EmpMean     EmpCV   EmpSkew   EmpKurt  ...   
Parodi17.5G  45.334k  695.250m  850.483m  20.000k  185.516k  1000.000m  45.334k  695.250m  850.483m  910.474m  ...  \
total        45.334k  695.250m  850.483m  20.000k  185.516k  1000.000m  45.334k  695.250m  850.483m  910.474m  ...   
               P90.0     P95.0     P99.0     P99.6     P99.9    P99.99  P99.9999 MeanErr   CVErr   SkewErr  
Parodi17.5G  87.730k  103.430k  137.070k  154.160k  178.810k  217.090k  287.910k  4.719n  6.259n -130.055p  
total        87.730k  103.430k  137.070k  154.160k  178.810k  217.090k  287.910k  4.719n  6.259n -130.055p  
[2 rows x 23 columns]</t>
  </si>
  <si>
    <t>&lt;class 'pandas.core.frame.DataFrame'&gt;</t>
  </si>
  <si>
    <t>line_names_ex</t>
  </si>
  <si>
    <t>['Parodi17.5G', 'total']</t>
  </si>
  <si>
    <t>test</t>
  </si>
  <si>
    <t>audit_percentiles</t>
  </si>
  <si>
    <t>[0.9, 0.95, 0.99, 0.996, 0.999, 0.9999, 0.999999]</t>
  </si>
  <si>
    <t>approx_type</t>
  </si>
  <si>
    <t>slognorm</t>
  </si>
  <si>
    <t>discretization_calc</t>
  </si>
  <si>
    <t>survival</t>
  </si>
  <si>
    <t>sev_calc</t>
  </si>
  <si>
    <t>discrete</t>
  </si>
  <si>
    <t>line_name_pipe</t>
  </si>
  <si>
    <t>Parodi17.5G|total</t>
  </si>
  <si>
    <t>statistics_df</t>
  </si>
  <si>
    <t xml:space="preserve">                   Parodi17.5G     total
component measure                       
freq      ex1            3.000     3.000
          ex2           12.810    12.810
          ex3           67.157    67.157
          mean           3.000     3.000
          cv          650.641m  650.641m
          skew        788.966m  788.966m
sev       ex1          15.111k   15.111k
          ex2         269.484M  269.484M
          ex3           5.075T    5.075T
          mean         15.111k   15.111k
          cv          424.403m  424.403m
          skew       -911.680m -911.680m
agg       ex1          45.334k   45.334k
          ex2           3.049G    3.049G
          ex3         254.906T  254.906T
          mean         45.334k   45.334k
          cv          695.250m  695.250m
          skew        850.483m  850.483m
          limit        20.000k   20.000k
          P99.9e      185.516k  185.516k</t>
  </si>
  <si>
    <t>density_df</t>
  </si>
  <si>
    <t xml:space="preserve">          loss  p_Parodi17.5G  p_total          F         S  exa_total  lev_total  exlea_total  e_total  exgta_total   
0.000    0.000        70.247m  70.247m    70.247m  929.753m      0.000      0.000          NaN  45.334k      48.759k  \
10.000  10.000         5.952u   5.952u    70.253m  929.747m      9.298      9.298     847.228u  45.334k      48.760k   
20.000  20.000        10.731u  10.731u    70.264m  929.736m     18.595     18.595       3.902m  45.334k      48.760k   
30.000  30.000        14.290u  14.290u    70.278m  929.722m     27.892     27.892      10.001m  45.334k      48.761k   
40.000  40.000        17.066u  17.066u    70.295m  929.705m     37.190     37.190      19.709m  45.334k      48.762k   
...        ...            ...      ...        ...       ...        ...        ...          ...      ...          ...   
1.311M  1.311M          0.000    0.000  1000.000m  289.102f    45.334k    45.334k      45.334k  45.334k     817.212k   
1.311M  1.311M          0.000    0.000  1000.000m  289.102f    45.334k    45.334k      45.334k  45.334k     817.222k   
1.311M  1.311M          0.000    0.000  1000.000m  289.102f    45.334k    45.334k      45.334k  45.334k     817.232k   
1.311M  1.311M          0.000    0.000  1000.000m  289.102f    45.334k    45.334k      45.334k  45.334k     817.242k   
1.311M  1.311M          0.000    0.000  1000.000m  289.102f    45.334k    45.334k      45.334k  45.334k     817.252k   
        ...  exi_xlea_Î·Î¼_Parodi17.5G  exi_xgta_Î·Î¼_Parodi17.5G  exi_xeqa_Î·Î¼_Parodi17.5G  exa_Î·Î¼_Parodi17.5G   
0.000   ...                    0.000                    0.000                    0.000               0.000  \
10.000  ...                    0.000                    0.000                    0.000               0.000   
20.000  ...                    0.000                    0.000                    0.000               0.000   
30.000  ...                    0.000                    0.000                    0.000               0.000   
40.000  ...                    0.000                    0.000                    0.000               0.000   
...     ...                      ...                      ...                      ...                 ...   
1.311M  ...                    0.000                    0.000                    0.000               0.000   
1.311M  ...                    0.000                    0.000                    0.000               0.000   
1.311M  ...                    0.000                    0.000                    0.000               0.000   
1.311M  ...                    0.000                    0.000                    0.000               0.000   
1.311M  ...                    0.000                      NaN                    0.000               0.000   
        e1xi_1gta_Parodi17.5G  epd_0_Parodi17.5G  epd_1_Parodi17.5G  epd_2_Parodi17.5G  epd_0_Î·Î¼_Parodi17.5G   
0.000                 45.831u              1.000              1.000              1.000                   NaN  \
10.000                45.236u           999.795m           999.795m           999.795m                   NaN   
20.000                44.699u           999.590m           999.590m           999.590m                   NaN   
30.000                44.223u           999.385m           999.385m           999.385m                   NaN   
40.000                43.796u           999.180m           999.180m           999.180m                   NaN   
...                       ...                ...                ...                ...                   ...   
1.311M                  0.000              0.000            43.495f              0.000                   NaN   
1.311M                  0.000              0.000            43.495f              0.000                   NaN   
1.311M                  0.000              0.000            43.495f              0.000                   NaN   
1.311M                  0.000              0.000            43.495f              0.000                   NaN   
1.311M                    NaN              0.000            43.495f              0.000                   NaN   
        epd_1_Î·Î¼_Parodi17.5G  
0.000                    NaN  
10.000                   NaN  
20.000                   NaN  
30.000                   NaN  
40.000                   NaN  
...                      ...  
1.311M                   NaN  
1.311M                   NaN  
1.311M                   NaN  
1.311M                   NaN  
1.311M                   NaN  
[131072 rows x 43 columns]</t>
  </si>
  <si>
    <t>property</t>
  </si>
  <si>
    <t>Test dual</t>
  </si>
  <si>
    <t xml:space="preserve">
        A careful version of wtd tvar with knots at ps and wts.
        :param ps:
        :param wts:
        :param display_name:
        :param details:
        :return:
        </t>
  </si>
  <si>
    <t xml:space="preserve">
        Tester: make some nice plots of available distortions.
        :return:
        </t>
  </si>
  <si>
    <t xml:space="preserve">
        Make a convex envelope distortion from {s, g(s)} points.
        :param s: iterable (can be converted into numpy.array
        :param gs:
        :param display_name:
        :return:
        </t>
  </si>
  <si>
    <t xml:space="preserve">
        Compute the bid and ask prices for the distribution determined by ``ser`` with
        an asset limits given by values of ``ser``. Index of ``ser`` need not be equally
        spaced, so it can be applied to :math:`\kappa`. To do this for unit A in portfolio
        ``port``::
            ser = port.density_df[['exeqa_A', 'p_total']].\
                set_index('exeqa_A').groupby('exeqa_A').\
                sum()['p_total']
            dist.price(ser, port.q(0.99))
        :param ser: pd.Series of is probabilities, indexed by outcomes. Outcomes must
          be spaced evenly. ``ser`` is usually a probability column from ``density_df``.
        </t>
  </si>
  <si>
    <t>price2</t>
  </si>
  <si>
    <t xml:space="preserve">
        Compute the bid and ask prices for the distribution determined by ``ser`` with
        an asset limit ``a``. Index of ``ser`` need not be equally spaced, so it can
        be applied to :math:`\kappa`. To do this for unit A in portfolio port::
            ser = port.density_df[['exeqa_A', 'p_total']].\
                set_index('exeqa_A').groupby('exeqa_A').\
                sum()['p_total']
            dist.price(ser, port.q(0.99), 'both')
        Always use ``S_calculation='forwards`` method to compute S = 1 - cumsum(probs).
        Computes the price as the integral of gS.
        :param ser: pd.Series of is probabilities, indexed by outcomes. Outcomes need not
          be spaced evenly. ``ser`` is usually a probability column from ``density_df``.
        :param kind: is "ask", "bid",  or "both", giving the pricing view.
        :param a: asset level. ``ser`` is truncated at ``a``.
        </t>
  </si>
  <si>
    <t xml:space="preserve">
        Quick plot of the distortion
        :param xs:
        :param n:  length of vector is no xs
        :param both: True: plot g and ginv and add decorations, if False just g and no trimmings
        :param ax:
        :param plot_points:
        :param scale: linear as usual or return plots -log(gs)  vs -logs and inverts both scales
        :param size: 'small' or 'large' for size of plot, FIG_H or FIG_W. The default is 'small'.
        :param kwargs:  passed to matplotlib.plot
        :return:
        </t>
  </si>
  <si>
    <t xml:space="preserve">
        The dual of the distortion function g.
        </t>
  </si>
  <si>
    <t>g</t>
  </si>
  <si>
    <t xml:space="preserve">
        Make set of dist funs and inverses from params, output of port.calibrate_distortions.
        params must just have one row for each method and be in the output format of cal_dist.
        Called by Portfolio.
        :param index:
        :param params: dataframe such that params[index, :] has a [lep, param] etc.
               pricing=True, strict=True: which distortions to allow
               df for t distribution
        :param r0: min rol parameters
        :param strict:
        :param pricing:
        :return:
        </t>
  </si>
  <si>
    <t xml:space="preserve">
        Example convex distortion using data from https://www.bis.org/publ/qtrpdf/r_qt0312e.pdf.
        :param source: bond gives a bond yield curve example, cat gives cat bond / cat reinsurance pricing based example
        :return:
        </t>
  </si>
  <si>
    <t xml:space="preserve">
        Make a distortion by bootstrap aggregation (Bagging) resampling, taking the convex envelope,
        and averaging from data.
        Each sample uses proportion of the data.
        Data must have  two columns: EL and Spread
        :param data:
        :param proportion: proportion of data for each sample
        :param samples: number of resamples
        :param display_name: display_name of created distortion
        :return:
        </t>
  </si>
  <si>
    <t xml:space="preserve">
        Create average distortion from (s, g(s)) pairs. Each point defines a wtdTVaR with
        p=s and p=1 points.
        :param data:
        :param display_name:
        :param n: number of s values (between 0 and max(EL), 1 is added
        :param el_col:   column containing EL
        :param spread_col: column containing Spread
        :return:
        </t>
  </si>
  <si>
    <t xml:space="preserve">
        List of the available distortions.
        :param pricing: only return list suitable for pricing, excludes tvar and convex
        :param strict: only include those without mass at zero  (pricing only)
        :return:
        </t>
  </si>
  <si>
    <t>{'ph': 'Proportional Hazard', 'wang': 'Wang-normal', 'cll': 'Capped Loglinear', 'lep': 'Leverage Equivalent Pricing', 'ly': 'Linear Yield', 'clin': 'Capped Linear', 'dual': 'Dual Moment', 'ccoc': 'Constant CoC', 'tvar': 'Tail VaR', 'bitvar': 'BiTVaR', 'convex': 'Convex Envelope', 'tt': 'Wang-tt'}</t>
  </si>
  <si>
    <t>shape</t>
  </si>
  <si>
    <t>r0</t>
  </si>
  <si>
    <t>mass</t>
  </si>
  <si>
    <t>error</t>
  </si>
  <si>
    <t>df</t>
  </si>
  <si>
    <t>assets</t>
  </si>
  <si>
    <t>&lt;class 'numpy.random.mtrand.RandomState'&gt;</t>
  </si>
  <si>
    <t>RandomState(MT19937)</t>
  </si>
  <si>
    <t>vecentropy</t>
  </si>
  <si>
    <t xml:space="preserve">Variance of the distribution.
        Parameters
        ----------
        arg1, arg2, arg3,... : array_like
            The shape parameter(s) for the distribution (see docstring of the
            instance object for more information)
        loc : array_like, optional
            location parameter (default=0)
        scale : array_like, optional
            scale parameter (default=1)
        Returns
        -------
        var : float
            the variance of the distribution
        </t>
  </si>
  <si>
    <t xml:space="preserve">Support of the distribution.
        Parameters
        ----------
        arg1, arg2, ... : array_like
            The shape parameter(s) for the distribution (see docstring of the
            instance object for more information).
        loc : array_like, optional
            location parameter, Default is 0.
        scale : array_like, optional
            scale parameter, Default is 1.
        Returns
        -------
        a, b : array_like
            end-points of the distribution's support.
        </t>
  </si>
  <si>
    <t>support</t>
  </si>
  <si>
    <t xml:space="preserve">Standard deviation of the distribution.
        Parameters
        ----------
        arg1, arg2, arg3,... : array_like
            The shape parameter(s) for the distribution (see docstring of the
            instance object for more information)
        loc : array_like, optional
            location parameter (default=0)
        scale : array_like, optional
            scale parameter (default=1)
        Returns
        -------
        std : float
            standard deviation of the distribution
        </t>
  </si>
  <si>
    <t>std</t>
  </si>
  <si>
    <t xml:space="preserve">Some statistics of the given RV.
        Parameters
        ----------
        arg1, arg2, arg3,... : array_like
            The shape parameter(s) for the distribution (see docstring of the
            instance object for more information)
        loc : array_like, optional
            location parameter (default=0)
        scale : array_like, optional (continuous RVs only)
            scale parameter (default=1)
        moments : str, optional
            composed of letters ['mvsk'] defining which moments to compute:
            'm' = mean,
            'v' = variance,
            's' = (Fisher's) skew,
            'k' = (Fisher's) kurtosis.
            (default is 'mv')
        Returns
        -------
        stats : sequence
            of requested moments.
        </t>
  </si>
  <si>
    <t>stats</t>
  </si>
  <si>
    <t xml:space="preserve">Survival function (1 - `cdf`) at x of the given RV.
        Parameters
        ----------
        x : array_like
            quantiles
        arg1, arg2, arg3,... : array_like
            The shape parameter(s) for the distribution (see docstring of the
            instance object for more information)
        loc : array_like, optional
            location parameter (default=0)
        scale : array_like, optional
            scale parameter (default=1)
        Returns
        -------
        sf : array_like
            Survival function evaluated at x
        </t>
  </si>
  <si>
    <t xml:space="preserve">Random variates of given type.
        Parameters
        ----------
        arg1, arg2, arg3,... : array_like
            The shape parameter(s) for the distribution (see docstring of the
            instance object for more information).
        loc : array_like, optional
            Location parameter (default=0).
        scale : array_like, optional
            Scale parameter (default=1).
        size : int or tuple of ints, optional
            Defining number of random variates (default is 1).
        random_state : {None, int, `numpy.random.Generator`,
                        `numpy.random.RandomState`}, optional
            If `random_state` is None (or `np.random`), the
            `numpy.random.RandomState` singleton is used.
            If `random_state` is an int, a new ``RandomState`` instance is
            used, seeded with `random_state`.
            If `random_state` is already a ``Generator`` or ``RandomState``
            instance, that instance is used.
        Returns
        -------
        rvs : ndarray or scalar
            Random variates of given `size`.
        </t>
  </si>
  <si>
    <t>rvs</t>
  </si>
  <si>
    <t xml:space="preserve">Percent point function (inverse of `cdf`) at q of the given RV.
        Parameters
        ----------
        q : array_like
            lower tail probability
        arg1, arg2, arg3,... : array_like
            The shape parameter(s) for the distribution (see docstring of the
            instance object for more information)
        loc : array_like, optional
            location parameter (default=0)
        scale : array_like, optional
            scale parameter (default=1)
        Returns
        -------
        x : array_like
            quantile corresponding to the lower tail probability q.
        </t>
  </si>
  <si>
    <t>ppf</t>
  </si>
  <si>
    <t xml:space="preserve">
        Quick plot, updated for 0.9.3 with mosaic and no grid lines. (F(x), x) plot
        replaced with log density plot.
        :param n: number of points to plot.
        :param axd: axis dictionary, if None, create new figure. Must have keys 'A', 'B', 'C', 'D'.
        :param figsize: (width, height) in inches.
        :param layout: the subplot_mosaic layout of the figure. Default is 'AB
CD'.
        :return:
        </t>
  </si>
  <si>
    <t xml:space="preserve">Probability density function at x of the given RV.
        Parameters
        ----------
        x : array_like
            quantiles
        arg1, arg2, arg3,... : array_like
            The shape parameter(s) for the distribution (see docstring of the
            instance object for more information)
        loc : array_like, optional
            location parameter (default=0)
        scale : array_like, optional
            scale parameter (default=1)
        Returns
        -------
        pdf : ndarray
            Probability density function evaluated at x
        </t>
  </si>
  <si>
    <t xml:space="preserve">Negative loglikelihood function.
        Notes
        -----
        This is ``-sum(log pdf(x, theta), axis=0)`` where `theta` are the
        parameters (including loc and scale).
        </t>
  </si>
  <si>
    <t>nnlf</t>
  </si>
  <si>
    <t xml:space="preserve">
        Revised moments for Severity class. Trying to compute moments of
            X(a,d) = min(d, (X-a)+)
            ==&gt; E[X(a,d)^n] = int_a^d (x-a)^n f(x) dx + (d-a)^n S(d).
        Let x = q(p), F(x) = p, f(x)dx = dp. for 1,2,...n(&lt;=3).
        E[X(a,d)^n] = int_{F(a)}^{F(d)} (q(p)-a)^n dp + (d-a)^n S(d)
        The base is to compute int_{F(a)}^{F(d)} q(p)^n dp. These are exi below. They are then adjusted to create
        the moments needed.
        Old moments tried to compute int S(x)dx, but that is over a large, non-compact domain and
        did not work so well. With 0.9.3 old_moms was removed. Old_moms code did this: ::
            ex1 = safe_integrate(lambda x: self.fz.sf(x), 1)
            ex2 = safe_integrate(lambda x: 2 * (x - self.attachment) * self.fz.sf(x), 2)
            ex3 = safe_integrate(lambda x: 3 * (x - self.attachment) ** 2 * self.fz.sf(x), 3)
        **Test examples** ::
            def test(mu, sigma, a, y):
                global moms
                import types
                # analytic with no layer attachment
                fz = ss.lognorm(sigma, scale=np.exp(mu))
                tv = np.array([np.exp(k*mu + k * k * sigma**2/2) for k in range(1,4)])
                # old method
                s = agg.Severity('lognorm', sev_a=sigma, sev_scale=np.exp(mu),
                                 exp_attachment=a, exp_limit=y)
                est = np.array(s.old_moms())
                # swap out moment routine
                setattr(s, moms.__name__, types.MethodType(moms, s))
                ans = np.array(s.moms())
                # summarize and report
                sg = f'Example: mu={mu}  sigma={sigma}  a={a}  y={y}'
                print(f'{sg}\n{"="*len(sg)}')
                print(pd.DataFrame({'new_ans' : ans, 'old_ans': est,
                                    'err': ans/est-1, 'no_la_analytic' : tv}))
            test(8.7, .5, 0, np.inf)
            test(8.7, 2.5, 0, np.inf)
            test(8.7, 2.5, 10e6, 200e6)
        **Example:**  ``mu=8.7``,  ``sigma=0.5``, ``a=0``,   ``y=inf`` ::
                    new_ans       old_ans           err  no_la_analytic
            0  6.802191e+03  6.802191e+03  3.918843e-11    6.802191e+03
            1  5.941160e+07  5.941160e+07  3.161149e-09    5.941160e+07
            2  6.662961e+11  6.662961e+11  2.377354e-08    6.662961e+11
        **Example:** mu=8.7  sigma=2.5  a=0  y=inf (here the old method failed) ::
                    new_ans       old_ans           err  no_la_analytic
            0  1.366256e+05  1.366257e+05 -6.942541e-08    1.366257e+05
            1  9.663487e+12  1.124575e+11  8.493016e+01    9.669522e+12
            2  2.720128e+23  7.597127e+19  3.579469e+03    3.545017e+23
        **Example:** mu=8.7  sigma=2.5  a=10000000.0  y=200000000.0 ::
                    new_ans       old_ans           err  no_la_analytic
            0  1.692484e+07  1.692484e+07  2.620126e-14    1.366257e+05
            1  1.180294e+15  1.180294e+15  5.242473e-13    9.669522e+12
            2  1.538310e+23  1.538310e+23  9.814372e-14    3.545017e+23
        The numerical issues are very sensitive. Goign for a compromise between
        speed and accuracy. Only an issue for very thick tailed distributions
        with no upper limit - not a realistic situation.
        Here is a tester program for two common cases:
        ::
            logger_level(30) # see what is going on
            for sh, dist in zip([1,2,3,4, 3.5,2.5,1.5,.5], ['lognorm']*3 + ['pareto']*4):
                s = Severity(dist, sev_a=sh, sev_scale=1, exp_attachment=0)
                print(dist,sh, s.moms())
                if dist == 'lognorm':
                    print('actual', [(n, np.exp(n*n*sh*sh/2)) for n in range(1,4)])
        :return: vector of moments. ``np.nan`` signals unreliable but finite value.
            ``np.inf`` is correct, the moment does not exist.
        </t>
  </si>
  <si>
    <t>moms</t>
  </si>
  <si>
    <t xml:space="preserve">A lognorm continuous random variable.
As an instance of the `rv_continuous` class, `lognorm` object inherits from it
a collection of generic methods (see below for the full list),
and completes them with details specific for this particular distribution.
Methods
-------
rvs(loc=0, scale=1, size=1, random_state=None)
    Random variates.
pdf(x, loc=0, scale=1)
    Probability density function.
logpdf(x, loc=0, scale=1)
    Log of the probability density function.
cdf(x, loc=0, scale=1)
    Cumulative distribution function.
logcdf(x, loc=0, scale=1)
    Log of the cumulative distribution function.
sf(x, loc=0, scale=1)
    Survival function  (also defined as ``1 - cdf``, but `sf` is sometimes more accurate).
logsf(x, loc=0, scale=1)
    Log of the survival function.
ppf(q, loc=0, scale=1)
    Percent point function (inverse of ``cdf`` --- percentiles).
isf(q, loc=0, scale=1)
    Inverse survival function (inverse of ``sf``).
moment(order, loc=0, scale=1)
    Non-central moment of the specified order.
stats(loc=0, scale=1, moments='mv')
    Mean('m'), variance('v'), skew('s'), and/or kurtosis('k').
entropy(loc=0, scale=1)
    (Differential) entropy of the RV.
fit(data)
    Parameter estimates for generic data.
    See `scipy.stats.rv_continuous.fit &lt;https://docs.scipy.org/doc/scipy/reference/generated/scipy.stats.rv_continuous.fit.html#scipy.stats.rv_continuous.fit&gt;`__ for detailed documentation of the
    keyword arguments.
expect(func, args=(), loc=0, scale=1, lb=None, ub=None, conditional=False, **kwds)
    Expected value of a function (of one argument) with respect to the distribution.
median(loc=0, scale=1)
    Median of the distribution.
mean(loc=0, scale=1)
    Mean of the distribution.
var(loc=0, scale=1)
    Variance of the distribution.
std(loc=0, scale=1)
    Standard deviation of the distribution.
interval(confidence, loc=0, scale=1)
    Confidence interval with equal areas around the median.
Notes
-----
Examples
--------
&gt;&gt;&gt; import numpy as np
&gt;&gt;&gt; from scipy.stats import lognorm
&gt;&gt;&gt; import matplotlib.pyplot as plt
&gt;&gt;&gt; fig, ax = plt.subplots(1, 1)
Calculate the first four moments:
&gt;&gt;&gt; mean, var, skew, kurt = lognorm.stats(moments='mvsk')
Display the probability density function (``pdf``):
&gt;&gt;&gt; x = np.linspace(lognorm.ppf(0.01),
...                 lognorm.ppf(0.99), 100)
&gt;&gt;&gt; ax.plot(x, lognorm.pdf(x),
...        'r-', lw=5, alpha=0.6, label='lognorm pdf')
Alternatively, the distribution object can be called (as a function)
to fix the shape, location and scale parameters. This returns a "frozen"
RV object holding the given parameters fixed.
Freeze the distribution and display the frozen ``pdf``:
&gt;&gt;&gt; rv = lognorm()
&gt;&gt;&gt; ax.plot(x, rv.pdf(x), 'k-', lw=2, label='frozen pdf')
Check accuracy of ``cdf`` and ``ppf``:
&gt;&gt;&gt; vals = lognorm.ppf([0.001, 0.5, 0.999])
&gt;&gt;&gt; np.allclose([0.001, 0.5, 0.999], lognorm.cdf(vals))
True
Generate random numbers:
&gt;&gt;&gt; r = lognorm.rvs(size=1000)
And compare the histogram:
&gt;&gt;&gt; ax.hist(r, density=True, bins='auto', histtype='stepfilled', alpha=0.2)
&gt;&gt;&gt; ax.set_xlim([x[0], x[-1]])
&gt;&gt;&gt; ax.legend(loc='best', frameon=False)
&gt;&gt;&gt; plt.show()
</t>
  </si>
  <si>
    <t xml:space="preserve">non-central moment of distribution of specified order.
        .. deprecated:: 1.9.0
           Parameter `n` is replaced by parameter `order` to avoid name
           collisions with the shape parameter `n` of several distributions.
           Parameter `n` will be removed in SciPy 1.11.0.
        Parameters
        ----------
        order : int, order &gt;= 1
            Order of moment.
        arg1, arg2, arg3,... : float
            The shape parameter(s) for the distribution (see docstring of the
            instance object for more information).
        loc : array_like, optional
            location parameter (default=0)
        scale : array_like, optional
            scale parameter (default=1)
        </t>
  </si>
  <si>
    <t>moment</t>
  </si>
  <si>
    <t xml:space="preserve">Median of the distribution.
        Parameters
        ----------
        arg1, arg2, arg3,... : array_like
            The shape parameter(s) for the distribution (see docstring of the
            instance object for more information)
        loc : array_like, optional
            Location parameter, Default is 0.
        scale : array_like, optional
            Scale parameter, Default is 1.
        Returns
        -------
        median : float
            The median of the distribution.
        See Also
        --------
        rv_discrete.ppf
            Inverse of the CDF
        </t>
  </si>
  <si>
    <t>median</t>
  </si>
  <si>
    <t xml:space="preserve">
        Adjust the scale to achieved desired mean.
        Return a frozen instance.
        :param shape:
        :param mean:
        :param loc: location parameter (note: location is added to the mean...)
        :return:
        </t>
  </si>
  <si>
    <t xml:space="preserve">Mean of the distribution.
        Parameters
        ----------
        arg1, arg2, arg3,... : array_like
            The shape parameter(s) for the distribution (see docstring of the
            instance object for more information)
        loc : array_like, optional
            location parameter (default=0)
        scale : array_like, optional
            scale parameter (default=1)
        Returns
        -------
        mean : float
            the mean of the distribution
        </t>
  </si>
  <si>
    <t>mean</t>
  </si>
  <si>
    <t xml:space="preserve">Log of the survival function of the given RV.
        Returns the log of the "survival function," defined as (1 - `cdf`),
        evaluated at `x`.
        Parameters
        ----------
        x : array_like
            quantiles
        arg1, arg2, arg3,... : array_like
            The shape parameter(s) for the distribution (see docstring of the
            instance object for more information)
        loc : array_like, optional
            location parameter (default=0)
        scale : array_like, optional
            scale parameter (default=1)
        Returns
        -------
        logsf : ndarray
            Log of the survival function evaluated at `x`.
        </t>
  </si>
  <si>
    <t>logsf</t>
  </si>
  <si>
    <t xml:space="preserve">Log of the probability density function at x of the given RV.
        This uses a more numerically accurate calculation if available.
        Parameters
        ----------
        x : array_like
            quantiles
        arg1, arg2, arg3,... : array_like
            The shape parameter(s) for the distribution (see docstring of the
            instance object for more information)
        loc : array_like, optional
            location parameter (default=0)
        scale : array_like, optional
            scale parameter (default=1)
        Returns
        -------
        logpdf : array_like
            Log of the probability density function evaluated at x
        </t>
  </si>
  <si>
    <t>logpdf</t>
  </si>
  <si>
    <t xml:space="preserve">Log of the cumulative distribution function at x of the given RV.
        Parameters
        ----------
        x : array_like
            quantiles
        arg1, arg2, arg3,... : array_like
            The shape parameter(s) for the distribution (see docstring of the
            instance object for more information)
        loc : array_like, optional
            location parameter (default=0)
        scale : array_like, optional
            scale parameter (default=1)
        Returns
        -------
        logcdf : array_like
            Log of the cumulative distribution function evaluated at x
        </t>
  </si>
  <si>
    <t>logcdf</t>
  </si>
  <si>
    <t xml:space="preserve">Inverse survival function (inverse of `sf`) at q of the given RV.
        Parameters
        ----------
        q : array_like
            upper tail probability
        arg1, arg2, arg3,... : array_like
            The shape parameter(s) for the distribution (see docstring of the
            instance object for more information)
        loc : array_like, optional
            location parameter (default=0)
        scale : array_like, optional
            scale parameter (default=1)
        Returns
        -------
        x : ndarray or scalar
            Quantile corresponding to the upper tail probability q.
        </t>
  </si>
  <si>
    <t>isf</t>
  </si>
  <si>
    <t xml:space="preserve">Confidence interval with equal areas around the median.
        .. deprecated:: 1.9.0
           Parameter `alpha` is replaced by parameter `confidence` to avoid
           name collisions with the shape parameter `alpha` of some
           distributions. Parameter `alpha` will be removed in SciPy 1.11.0.
        Parameters
        ----------
        confidence : array_like of float
            Probability that an rv will be drawn from the returned range.
            Each value should be in the range [0, 1].
        arg1, arg2, ... : array_like
            The shape parameter(s) for the distribution (see docstring of the
            instance object for more information).
        loc : array_like, optional
            location parameter, Default is 0.
        scale : array_like, optional
            scale parameter, Default is 1.
        Returns
        -------
        a, b : ndarray of float
            end-points of range that contain ``100 * alpha %`` of the rv's
            possible values.
        Notes
        -----
        This is implemented as ``ppf([p_tail, 1-p_tail])``, where
        ``ppf`` is the inverse cumulative distribution function and
        ``p_tail = (1-confidence)/2``. Suppose ``[c, d]`` is the support of a
        discrete distribution; then ``ppf([0, 1]) == (c-1, d)``. Therefore,
        when ``confidence=1`` and the distribution is discrete, the left end
        of the interval will be beyond the support of the distribution.
        For discrete distributions, the interval will limit the probability
        in each tail to be less than or equal to ``p_tail`` (usually
        strictly less).
        </t>
  </si>
  <si>
    <t>interval</t>
  </si>
  <si>
    <t xml:space="preserve">Freeze the distribution for the given arguments.
        Parameters
        ----------
        arg1, arg2, arg3,... : array_like
            The shape parameter(s) for the distribution.  Should include all
            the non-optional arguments, may include ``loc`` and ``scale``.
        Returns
        -------
        rv_frozen : rv_frozen instance
            The frozen distribution.
        </t>
  </si>
  <si>
    <t>freeze</t>
  </si>
  <si>
    <t xml:space="preserve">
        Estimate loc and scale parameters from data using 1st and 2nd moments.
        Parameters
        ----------
        data : array_like
            Data to fit.
        arg1, arg2, arg3,... : array_like
            The shape parameter(s) for the distribution (see docstring of the
            instance object for more information).
        Returns
        -------
        Lhat : float
            Estimated location parameter for the data.
        Shat : float
            Estimated scale parameter for the data.
        </t>
  </si>
  <si>
    <t xml:space="preserve">
        Return estimates of shape (if applicable), location, and scale
        parameters from data. The default estimation method is Maximum
        Likelihood Estimation (MLE), but Method of Moments (MM)
        is also available.
        Starting estimates for
        the fit are given by input arguments; for any arguments not provided
        with starting estimates, ``self._fitstart(data)`` is called to generate
        such.
        One can hold some parameters fixed to specific values by passing in
        keyword arguments ``f0``, ``f1``, ..., ``fn`` (for shape parameters)
        and ``floc`` and ``fscale`` (for location and scale parameters,
        respectively).
        Parameters
        ----------
        data : array_like
            Data to use in estimating the distribution parameters.
        arg1, arg2, arg3,... : floats, optional
            Starting value(s) for any shape-characterizing arguments (those not
            provided will be determined by a call to ``_fitstart(data)``).
            No default value.
        **kwds : floats, optional
            - `loc`: initial guess of the distribution's location parameter.
            - `scale`: initial guess of the distribution's scale parameter.
            Special keyword arguments are recognized as holding certain
            parameters fixed:
            - f0...fn : hold respective shape parameters fixed.
              Alternatively, shape parameters to fix can be specified by name.
              For example, if ``self.shapes == "a, b"``, ``fa`` and ``fix_a``
              are equivalent to ``f0``, and ``fb`` and ``fix_b`` are
              equivalent to ``f1``.
            - floc : hold location parameter fixed to specified value.
            - fscale : hold scale parameter fixed to specified value.
            - optimizer : The optimizer to use.
              The optimizer must take ``func``,
              and starting position as the first two arguments,
              plus ``args`` (for extra arguments to pass to the
              function to be optimized) and ``disp=0`` to suppress
              output as keyword arguments.
            - method : The method to use. The default is "MLE" (Maximum
              Likelihood Estimate); "MM" (Method of Moments)
              is also available.
        Raises
        ------
        TypeError, ValueError
            If an input is invalid
        `~scipy.stats.FitError`
            If fitting fails or the fit produced would be invalid
        Returns
        -------
        parameter_tuple : tuple of floats
            Estimates for any shape parameters (if applicable),
            followed by those for location and scale.
            For most random variables, shape statistics
            will be returned, but there are exceptions (e.g. ``norm``).
        Notes
        -----
        With ``method="MLE"`` (default), the fit is computed by minimizing
        the negative log-likelihood function. A large, finite penalty
        (rather than infinite negative log-likelihood) is applied for
        observations beyond the support of the distribution.
        With ``method="MM"``, the fit is computed by minimizing the L2 norm
        of the relative errors between the first *k* raw (about zero) data
        moments and the corresponding distribution moments, where *k* is the
        number of non-fixed parameters.
        More precisely, the objective function is::
            (((data_moments - dist_moments)
              / np.maximum(np.abs(data_moments), 1e-8))**2).sum()
        where the constant ``1e-8`` avoids division by zero in case of
        vanishing data moments. Typically, this error norm can be reduced to
        zero.
        Note that the standard method of moments can produce parameters for
        which some data are outside the support of the fitted distribution;
        this implementation does nothing to prevent this.
        For either method,
        the returned answer is not guaranteed to be globally optimal; it
        may only be locally optimal, or the optimization may fail altogether.
        If the data contain any of ``np.nan``, ``np.inf``, or ``-np.inf``,
        the `fit` method will raise a ``RuntimeError``.
        Examples
        --------
        Generate some data to fit: draw random variates from the `beta`
        distribution
        &gt;&gt;&gt; from scipy.stats import beta
        &gt;&gt;&gt; a, b = 1., 2.
        &gt;&gt;&gt; x = beta.rvs(a, b, size=1000)
        Now we can fit all four parameters (``a``, ``b``, ``loc``
        and ``scale``):
        &gt;&gt;&gt; a1, b1, loc1, scale1 = beta.fit(x)
        We can also use some prior knowledge about the dataset: let's keep
        ``loc`` and ``scale`` fixed:
        &gt;&gt;&gt; a1, b1, loc1, scale1 = beta.fit(x, floc=0, fscale=1)
        &gt;&gt;&gt; loc1, scale1
        (0, 1)
        We can also keep shape parameters fixed by using ``f``-keywords. To
        keep the zero-th shape parameter ``a`` equal 1, use ``f0=1`` or,
        equivalently, ``fa=1``:
        &gt;&gt;&gt; a1, b1, loc1, scale1 = beta.fit(x, fa=1, floc=0, fscale=1)
        &gt;&gt;&gt; a1
        1
        Not all distributions return estimates for the shape parameters.
        ``norm`` for example just returns estimates for location and scale:
        &gt;&gt;&gt; from scipy.stats import norm
        &gt;&gt;&gt; x = norm.rvs(a, b, size=1000, random_state=123)
        &gt;&gt;&gt; loc1, scale1 = norm.fit(x)
        &gt;&gt;&gt; loc1, scale1
        (0.92087172783841631, 2.0015750750324668)
        </t>
  </si>
  <si>
    <t xml:space="preserve">Calculate expected value of a function with respect to the
        distribution by numerical integration.
        The expected value of a function ``f(x)`` with respect to a
        distribution ``dist`` is defined as::
                    ub
            E[f(x)] = Integral(f(x) * dist.pdf(x)),
                    lb
        where ``ub`` and ``lb`` are arguments and ``x`` has the ``dist.pdf(x)``
        distribution. If the bounds ``lb`` and ``ub`` correspond to the
        support of the distribution, e.g. ``[-inf, inf]`` in the default
        case, then the integral is the unrestricted expectation of ``f(x)``.
        Also, the function ``f(x)`` may be defined such that ``f(x)`` is ``0``
        outside a finite interval in which case the expectation is
        calculated within the finite range ``[lb, ub]``.
        Parameters
        ----------
        func : callable, optional
            Function for which integral is calculated. Takes only one argument.
            The default is the identity mapping f(x) = x.
        args : tuple, optional
            Shape parameters of the distribution.
        loc : float, optional
            Location parameter (default=0).
        scale : float, optional
            Scale parameter (default=1).
        lb, ub : scalar, optional
            Lower and upper bound for integration. Default is set to the
            support of the distribution.
        conditional : bool, optional
            If True, the integral is corrected by the conditional probability
            of the integration interval.  The return value is the expectation
            of the function, conditional on being in the given interval.
            Default is False.
        Additional keyword arguments are passed to the integration routine.
        Returns
        -------
        expect : float
            The calculated expected value.
        Notes
        -----
        The integration behavior of this function is inherited from
        `scipy.integrate.quad`. Neither this function nor
        `scipy.integrate.quad` can verify whether the integral exists or is
        finite. For example ``cauchy(0).mean()`` returns ``np.nan`` and
        ``cauchy(0).expect()`` returns ``0.0``.
        Likewise, the accuracy of results is not verified by the function.
        `scipy.integrate.quad` is typically reliable for integrals that are
        numerically favorable, but it is not guaranteed to converge
        to a correct value for all possible intervals and integrands. This
        function is provided for convenience; for critical applications,
        check results against other integration methods.
        The function is not vectorized.
        Examples
        --------
        To understand the effect of the bounds of integration consider
        &gt;&gt;&gt; from scipy.stats import expon
        &gt;&gt;&gt; expon(1).expect(lambda x: 1, lb=0.0, ub=2.0)
        0.6321205588285578
        This is close to
        &gt;&gt;&gt; expon(1).cdf(2.0) - expon(1).cdf(0.0)
        0.6321205588285577
        If ``conditional=True``
        &gt;&gt;&gt; expon(1).expect(lambda x: 1, lb=0.0, ub=2.0, conditional=True)
        1.0000000000000002
        The slight deviation from 1 is due to numerical integration.
        The integrand can be treated as a complex-valued function
        by passing ``complex_func=True`` to `scipy.integrate.quad` .
        &gt;&gt;&gt; import numpy as np
        &gt;&gt;&gt; from scipy.stats import vonmises
        &gt;&gt;&gt; res = vonmises(loc=2, kappa=1).expect(lambda x: np.exp(1j*x),
        ...                                       complex_func=True)
        &gt;&gt;&gt; res
        (-0.18576377217422957+0.40590124735052263j)
        &gt;&gt;&gt; np.angle(res)  # location of the (circular) distribution
        2.0
        </t>
  </si>
  <si>
    <t>expect</t>
  </si>
  <si>
    <t xml:space="preserve">Differential entropy of the RV.
        Parameters
        ----------
        arg1, arg2, arg3,... : array_like
            The shape parameter(s) for the distribution (see docstring of the
            instance object for more information).
        loc : array_like, optional
            Location parameter (default=0).
        scale : array_like, optional  (continuous distributions only).
            Scale parameter (default=1).
        Notes
        -----
        Entropy is defined base `e`:
        &gt;&gt;&gt; import numpy as np
        &gt;&gt;&gt; drv = rv_discrete(values=((0, 1), (0.5, 0.5)))
        &gt;&gt;&gt; np.allclose(drv.entropy(), np.log(2.0))
        True
        </t>
  </si>
  <si>
    <t>entropy</t>
  </si>
  <si>
    <t xml:space="preserve">
        Create a frozen object of type dist_name with given cv. The
        lognormal, gamma, inverse gamma and inverse gaussian distributions
        are solved analytically.
        Other distributions solved numerically and may be unstable.
        :param cv:
        :param hint:
        :return:
        </t>
  </si>
  <si>
    <t xml:space="preserve">
        Cumulative distribution function of the given RV.
        Parameters
        ----------
        x : array_like
            quantiles
        arg1, arg2, arg3,... : array_like
            The shape parameter(s) for the distribution (see docstring of the
            instance object for more information)
        loc : array_like, optional
            location parameter (default=0)
        scale : array_like, optional
            scale parameter (default=1)
        Returns
        -------
        cdf : ndarray
            Cumulative distribution function evaluated at `x`
        </t>
  </si>
  <si>
    <t>Notes here</t>
  </si>
  <si>
    <t>note</t>
  </si>
  <si>
    <t>Test Sev</t>
  </si>
  <si>
    <t>lognorm</t>
  </si>
  <si>
    <t>xtol</t>
  </si>
  <si>
    <t>shapes</t>
  </si>
  <si>
    <t>sev3</t>
  </si>
  <si>
    <t>sev2</t>
  </si>
  <si>
    <t>sev1</t>
  </si>
  <si>
    <t>pdetach</t>
  </si>
  <si>
    <t>pattach</t>
  </si>
  <si>
    <t>numargs</t>
  </si>
  <si>
    <t>limit</t>
  </si>
  <si>
    <t>&lt;class 'scipy.stats._distn_infrastructure.rv_continuous_frozen'&gt;</t>
  </si>
  <si>
    <t>&lt;scipy.stats._distn_infrastructure.rv_continuous_frozen object at 0x000001DA717285B0&gt;</t>
  </si>
  <si>
    <t>fz</t>
  </si>
  <si>
    <t>extradoc</t>
  </si>
  <si>
    <t>detachment</t>
  </si>
  <si>
    <t>conditional</t>
  </si>
  <si>
    <t>nan</t>
  </si>
  <si>
    <t>badvalue</t>
  </si>
  <si>
    <t>inf</t>
  </si>
  <si>
    <t>b</t>
  </si>
  <si>
    <t>attachment</t>
  </si>
  <si>
    <t>a</t>
  </si>
  <si>
    <t>Suborder</t>
  </si>
  <si>
    <t>tex</t>
  </si>
  <si>
    <t>Num</t>
  </si>
  <si>
    <t>qt</t>
  </si>
  <si>
    <t>html\_info\_blob</t>
  </si>
  <si>
    <t>html_info_blob</t>
  </si>
  <si>
    <t>validation\_eps</t>
  </si>
  <si>
    <t>&lt;class 'matplotlib.figure.Figure'&gt;</t>
  </si>
  <si>
    <t>aggregate\_keys</t>
  </si>
  <si>
    <t>aggregate_keys</t>
  </si>
  <si>
    <t>entropy\_fit</t>
  </si>
  <si>
    <t>entropy_fit</t>
  </si>
  <si>
    <t>pollaczeck\_khinchine</t>
  </si>
  <si>
    <t>pollaczeck_khinchine</t>
  </si>
  <si>
    <t>cramer\_lundberg</t>
  </si>
  <si>
    <t>cramer_lundberg</t>
  </si>
  <si>
    <t>apply\_distortion</t>
  </si>
  <si>
    <t>reinsurance\_occ\_plot</t>
  </si>
  <si>
    <t>reinsurance_occ_plot</t>
  </si>
  <si>
    <t>reinsurance\_report\_df</t>
  </si>
  <si>
    <t>reinsurance_report_df</t>
  </si>
  <si>
    <t>reinsurance\_occ\_layer\_df</t>
  </si>
  <si>
    <t>reinsurance_occ_layer_df</t>
  </si>
  <si>
    <t>reinsurance\_df</t>
  </si>
  <si>
    <t>reinsurance_df</t>
  </si>
  <si>
    <t>reinsurance\_audit\_df</t>
  </si>
  <si>
    <t>reinsurance_audit_df</t>
  </si>
  <si>
    <t>reinsurance\_kinds</t>
  </si>
  <si>
    <t>reinsurance_kinds</t>
  </si>
  <si>
    <t>reinsurance\_description</t>
  </si>
  <si>
    <t>reinsurance_description</t>
  </si>
  <si>
    <t>occ\_netter</t>
  </si>
  <si>
    <t>occ_netter</t>
  </si>
  <si>
    <t>occ\_ceder</t>
  </si>
  <si>
    <t>occ_ceder</t>
  </si>
  <si>
    <t>apply\_occ\_reins</t>
  </si>
  <si>
    <t>apply_occ_reins</t>
  </si>
  <si>
    <t>apply\_agg\_reins</t>
  </si>
  <si>
    <t>apply_agg_reins</t>
  </si>
  <si>
    <t>agg\_netter</t>
  </si>
  <si>
    <t>agg_netter</t>
  </si>
  <si>
    <t>agg\_ceder</t>
  </si>
  <si>
    <t>agg_ceder</t>
  </si>
  <si>
    <t>occ\_reins\_df</t>
  </si>
  <si>
    <t>occ_reins_df</t>
  </si>
  <si>
    <t>occ\_reins</t>
  </si>
  <si>
    <t>occ_reins</t>
  </si>
  <si>
    <t>occ\_kind</t>
  </si>
  <si>
    <t>occ_kind</t>
  </si>
  <si>
    <t>agg\_reins\_df</t>
  </si>
  <si>
    <t>agg_reins_df</t>
  </si>
  <si>
    <t>agg\_reins</t>
  </si>
  <si>
    <t>agg_reins</t>
  </si>
  <si>
    <t>agg\_kind</t>
  </si>
  <si>
    <t>agg_kind</t>
  </si>
  <si>
    <t>report\_df</t>
  </si>
  <si>
    <t>density\_df</t>
  </si>
  <si>
    <t>&lt;class 'numpy.ndarray'&gt;</t>
  </si>
  <si>
    <t>xs</t>
  </si>
  <si>
    <t>statistics\_total\_df</t>
  </si>
  <si>
    <t>statistics_total_df</t>
  </si>
  <si>
    <t>statistics\_df</t>
  </si>
  <si>
    <t>&lt;class 'pandas.core.series.Series'&gt;</t>
  </si>
  <si>
    <t>sev\_density\_net</t>
  </si>
  <si>
    <t>sev_density_net</t>
  </si>
  <si>
    <t>sev\_density\_gross</t>
  </si>
  <si>
    <t>sev_density_gross</t>
  </si>
  <si>
    <t>sev\_density\_ceded</t>
  </si>
  <si>
    <t>sev_density_ceded</t>
  </si>
  <si>
    <t>sev\_density</t>
  </si>
  <si>
    <t>sev_density</t>
  </si>
  <si>
    <t>report\_ser</t>
  </si>
  <si>
    <t>report_ser</t>
  </si>
  <si>
    <t>ftagg\_density</t>
  </si>
  <si>
    <t>ftagg_density</t>
  </si>
  <si>
    <t>audit\_df</t>
  </si>
  <si>
    <t>agg\_density\_net</t>
  </si>
  <si>
    <t>agg_density_net</t>
  </si>
  <si>
    <t>agg\_density\_gross</t>
  </si>
  <si>
    <t>agg_density_gross</t>
  </si>
  <si>
    <t>agg\_density\_ceded</t>
  </si>
  <si>
    <t>agg_density_ceded</t>
  </si>
  <si>
    <t>agg\_density</t>
  </si>
  <si>
    <t>agg_density</t>
  </si>
  <si>
    <t>severity\_error\_analysis</t>
  </si>
  <si>
    <t>severity_error_analysis</t>
  </si>
  <si>
    <t>aggregate\_error\_analysis</t>
  </si>
  <si>
    <t>aggregate_error_analysis</t>
  </si>
  <si>
    <t>verbose\_audit\_df</t>
  </si>
  <si>
    <t>verbose_audit_df</t>
  </si>
  <si>
    <t>&lt;class 'aggregate.distributions.SevFunctions'&gt;</t>
  </si>
  <si>
    <t>sev</t>
  </si>
  <si>
    <t>var\_dict</t>
  </si>
  <si>
    <t>tvar\_sev</t>
  </si>
  <si>
    <t>tvar_sev</t>
  </si>
  <si>
    <t>q\_sev</t>
  </si>
  <si>
    <t>q_sev</t>
  </si>
  <si>
    <t>unmodified\_mean</t>
  </si>
  <si>
    <t>unmodified_mean</t>
  </si>
  <si>
    <t>sev\_var</t>
  </si>
  <si>
    <t>sev_var</t>
  </si>
  <si>
    <t>sev\_skew</t>
  </si>
  <si>
    <t>sev_skew</t>
  </si>
  <si>
    <t>sev\_sd</t>
  </si>
  <si>
    <t>sev_sd</t>
  </si>
  <si>
    <t>sev\_m</t>
  </si>
  <si>
    <t>sev_m</t>
  </si>
  <si>
    <t>sev\_cv</t>
  </si>
  <si>
    <t>sev_cv</t>
  </si>
  <si>
    <t>n</t>
  </si>
  <si>
    <t>est\_var</t>
  </si>
  <si>
    <t>est\_skew</t>
  </si>
  <si>
    <t>est\_sev\_var</t>
  </si>
  <si>
    <t>est_sev_var</t>
  </si>
  <si>
    <t>est\_sev\_skew</t>
  </si>
  <si>
    <t>est_sev_skew</t>
  </si>
  <si>
    <t>est\_sev\_sd</t>
  </si>
  <si>
    <t>est_sev_sd</t>
  </si>
  <si>
    <t>est\_sev\_m</t>
  </si>
  <si>
    <t>est_sev_m</t>
  </si>
  <si>
    <t>est\_sev\_cv</t>
  </si>
  <si>
    <t>est_sev_cv</t>
  </si>
  <si>
    <t>est\_sd</t>
  </si>
  <si>
    <t>est\_m</t>
  </si>
  <si>
    <t>est\_cv</t>
  </si>
  <si>
    <t>en</t>
  </si>
  <si>
    <t>agg\_var</t>
  </si>
  <si>
    <t>agg\_skew</t>
  </si>
  <si>
    <t>agg\_sd</t>
  </si>
  <si>
    <t>agg\_m</t>
  </si>
  <si>
    <t>agg\_cv</t>
  </si>
  <si>
    <t>update\_work</t>
  </si>
  <si>
    <t>update_work</t>
  </si>
  <si>
    <t>rescale</t>
  </si>
  <si>
    <t>recommend\_bucket</t>
  </si>
  <si>
    <t>picks</t>
  </si>
  <si>
    <t>easy\_update</t>
  </si>
  <si>
    <t>easy_update</t>
  </si>
  <si>
    <t>discretize</t>
  </si>
  <si>
    <t>sev\_calc</t>
  </si>
  <si>
    <t>&lt;class 'tuple'&gt;</t>
  </si>
  <si>
    <t>panjer\_ab</t>
  </si>
  <si>
    <t>panjer_ab</t>
  </si>
  <si>
    <t>fzapprox</t>
  </si>
  <si>
    <t>discretization\_calc</t>
  </si>
  <si>
    <t>approximation</t>
  </si>
  <si>
    <t>spec\_ex</t>
  </si>
  <si>
    <t>prn\_eq\_0</t>
  </si>
  <si>
    <t>prn_eq_0</t>
  </si>
  <si>
    <t>mgf</t>
  </si>
  <si>
    <t>freq\_pmf</t>
  </si>
  <si>
    <t>freq_pmf</t>
  </si>
  <si>
    <t>freq\_moms</t>
  </si>
  <si>
    <t>freq_moms</t>
  </si>
  <si>
    <t>sevs</t>
  </si>
  <si>
    <t>sev\_pick\_losses</t>
  </si>
  <si>
    <t>sev_pick_losses</t>
  </si>
  <si>
    <t>sev\_pick\_attachments</t>
  </si>
  <si>
    <t>sev_pick_attachments</t>
  </si>
  <si>
    <t>freq\_zm</t>
  </si>
  <si>
    <t>freq_zm</t>
  </si>
  <si>
    <t>freq\_p0</t>
  </si>
  <si>
    <t>freq_p0</t>
  </si>
  <si>
    <t>freq\_name</t>
  </si>
  <si>
    <t>freq_name</t>
  </si>
  <si>
    <t>freq\_b</t>
  </si>
  <si>
    <t>freq_b</t>
  </si>
  <si>
    <t>freq\_a</t>
  </si>
  <si>
    <t>freq_a</t>
  </si>
  <si>
    <t>texName</t>
  </si>
  <si>
    <t>category</t>
  </si>
  <si>
    <t>Ord</t>
  </si>
  <si>
    <t>n1</t>
  </si>
  <si>
    <t>long\_name</t>
  </si>
  <si>
    <t>sev\_loc</t>
  </si>
  <si>
    <t>sev\_name</t>
  </si>
  <si>
    <t>sev\_wt</t>
  </si>
  <si>
    <t>cv\_to\_shape</t>
  </si>
  <si>
    <t>mean\_to\_scale</t>
  </si>
  <si>
    <t>generic\_moment</t>
  </si>
  <si>
    <t>moment\_type</t>
  </si>
  <si>
    <t>fit\_loc\_scale</t>
  </si>
  <si>
    <t>random\_state</t>
  </si>
  <si>
    <t>average\_distortion</t>
  </si>
  <si>
    <t>col\_x</t>
  </si>
  <si>
    <t>col\_y</t>
  </si>
  <si>
    <t>display\_name</t>
  </si>
  <si>
    <t>distortions\_from\_params</t>
  </si>
  <si>
    <t>has\_mass</t>
  </si>
  <si>
    <t>premium\_target</t>
  </si>
  <si>
    <t>s\_gs\_distortion</t>
  </si>
  <si>
    <t>bagged\_distortion</t>
  </si>
  <si>
    <t>g\_dual</t>
  </si>
  <si>
    <t>g\_inv</t>
  </si>
  <si>
    <t>g\_prime</t>
  </si>
  <si>
    <t>wtd\_tvar</t>
  </si>
  <si>
    <t>available\_distortions</t>
  </si>
  <si>
    <t>convex\_example</t>
  </si>
  <si>
    <t>knowledge</t>
  </si>
  <si>
    <t>0.17.2</t>
  </si>
  <si>
    <t>version</t>
  </si>
  <si>
    <t>&lt;class 'pathlib.WindowsPath'&gt;</t>
  </si>
  <si>
    <t>C:\Users\steve\Documents\CloudStation\TELOS\Python\aggregate_project\aggregate\agg\test_suite.agg</t>
  </si>
  <si>
    <t>C:\Users\steve\Documents\CloudStation\TELOS\Python\aggregate_project\aggregate\templates</t>
  </si>
  <si>
    <t>C:\Users\steve\aggregate\databases</t>
  </si>
  <si>
    <t>&lt;class 'aggregate.parser.UnderwritingParser'&gt;</t>
  </si>
  <si>
    <t>&lt;aggregate.parser.UnderwritingParser object at 0x000001DA69665AB0&gt;</t>
  </si>
  <si>
    <t>parser</t>
  </si>
  <si>
    <t>&lt;class 'aggregate.parser.UnderwritingLexer'&gt;</t>
  </si>
  <si>
    <t>&lt;aggregate.parser.UnderwritingLexer object at 0x000001DA599DBAC0&gt;</t>
  </si>
  <si>
    <t>lexer</t>
  </si>
  <si>
    <t>C:\Users\steve\Documents\CloudStation\TELOS\Python\aggregate_project\aggregate\agg</t>
  </si>
  <si>
    <t>C:\Users\steve\aggregate\cases</t>
  </si>
  <si>
    <t xml:space="preserve">
        Read program from file. Delegates to write.
        :param file_name:
        :param log2:
        :param bs:
        :param update:
        :param kwargs:
        :return:
        </t>
  </si>
  <si>
    <t xml:space="preserve">
        Write a natural language program. Write carries out the following steps.
        1. Read in the program and cleans it (e.g. punctuation, parens etc. are
           removed and ignored, replace ; with new line etc.)
        2. Parse line by line to create a dictionary definition of sev, agg or port objects.
        3. Replace sev.name, agg.name and port.name references with their objects.
        4. If update set, update all created objects.
        Sample input::
            port MY_PORTFOLIO
                agg Line1 20  loss 3 x 2 sev gamma 5 cv 0.30 mixed gamma 0.4
                agg Line2 10  claims 3 x 2 sevgamma 12 cv 0.30 mixed gamma 1.2
                agg Line 3100  premium at 0.4 3 x 2 sev 4 @ lognormal 3 cv 0.8 fixed 1
        The indents are required if each agg item appears on a new line.
        See parser for full language spec! See Aggregate class for many examples.
        :param log2:
        :param bs:
        :param portfolio_program:
        :param update: override class default
        :param kwargs: passed to object's update method if ``update==True``
        :return: single created object or dictionary name: object
        </t>
  </si>
  <si>
    <t>write</t>
  </si>
  <si>
    <t xml:space="preserve">
        Create from knowledge by name or match to name.
        Optionally plot. Returns the created object plus dataframe with more detailed information.
        Allows exploration of preloaded databases.
        Eg ``regex = "A.*[234]`` to run examples named A...2, 3 and 4.
        See ``qshow`` for a wrapper that just returns the matches, with no object
        creation or plotting.
        Examples.
        ::
            from aggregate.utilities import pprint
            # pretty print all prgrams starting A; no object creation
            build.show('^A.*', 'agg', False, False).program.apply(pprint);
            # build and plot A..234
            ans, df = build.show('^A.*')
        :param regex: for filtering name
        :param kind: the kind of object, port, agg, etc.
        :param plot:    if True, plot   (default True)
        :param describe: if True, print the describe dataframe
        :param logger_level: work silently!
        :param verbose: if True, return the dataframe and objects; else no return value
        :param kwargs: passed to build for calculation instructions
        :return: dictionary of created objects and DataFrame with info about each.
        </t>
  </si>
  <si>
    <t>show</t>
  </si>
  <si>
    <t xml:space="preserve">
        Lookup buildinid=kind.name in uw to find expected kind and merge safely into self.arg_dict.
        Different from getitem because it splits the item into kind and name and double
        checks you get the expected kind.
        :param buildinid:  a string in kind.name format
        :return:
        </t>
  </si>
  <si>
    <t xml:space="preserve">
        read database of curves, aggs and portfolios. These can live in the default directory
        that is part of the instalation or ~/aggregate/
        fn can be a string filename, with or without extension. A .agg extension is
        added if there is no suffix. Search path:
        * in the current dir
        * in site_dir (user)
        * in default_dir (installation)
        :param fn: database file name
        </t>
  </si>
  <si>
    <t xml:space="preserve">
        Wrapper for show to just show (display) elements in knowledge that match ``regex``.
        No reutrn value.
        </t>
  </si>
  <si>
    <t>qshow</t>
  </si>
  <si>
    <t xml:space="preserve">
        Wrapper for show to just list elements in knowledge that match ``regex``.
        Returns a dataframe.
        </t>
  </si>
  <si>
    <t>qlist</t>
  </si>
  <si>
    <t xml:space="preserve">
        Convenience function.
        :param level:
        :return:
        </t>
  </si>
  <si>
    <t xml:space="preserve">
        Run interpreter on the test suite
        </t>
  </si>
  <si>
    <t xml:space="preserve">
        Interpret elements in a list in debug mode.
        </t>
  </si>
  <si>
    <t xml:space="preserve">
        Interpret single line of code  in debug mode.
        name is index of output
        </t>
  </si>
  <si>
    <t xml:space="preserve">
        Run a suite of test programs. For detailed analysis, run_one.
        filename is a string or Path. If a csv it is read into
        a dataframe, with the first column used as index. If it
        is an agg file (e.g. an agg database), it is preprocessed
        to remove comments and replace \n\t agg with a space, then
        split on new lines and converted to a dataframe.
        Other file formats are rejected.
        These methods are called interpreter\_... rather than
        interpret\_... because they are for testing and debugging
        the interpreter, not for actually interpreting anything!
        </t>
  </si>
  <si>
    <t xml:space="preserve">
        Preprocess and then parse a program one line at a time. Each output is
        stored in the Underwriter's knowledge database. No objects are created.
        Error handling through parser.
        :param portfolio_program:
        :return:
        </t>
  </si>
  <si>
    <t xml:space="preserve">
        Create object of kind from spec, a dictionary.
        Creating from uw obviously needs the uw, so this is NOT a staticmethod!
        :param answer: an Answer class with members kind, name, spec, and program
        :return: creates answer.object
        </t>
  </si>
  <si>
    <t>factory</t>
  </si>
  <si>
    <t xml:space="preserve">
        List all agg databases in site and default directories.
        If entries is True then read them and return named objects.
        :param pattern:  glob pattern for filename; .agg is added
        </t>
  </si>
  <si>
    <t>dir</t>
  </si>
  <si>
    <t xml:space="preserve">
        Convenience function to make work easy for the user. Intelligent auto updating.
        Detects discrete distributions and sets ``bs = 1``.
        ``build`` method sets loger level to 30 by default.
        ``__call__`` is set equal to ``build``.
        :param program:
        :param update: build's update
        :param log2: 0 is default: Estimate log2 for discrete and self.log2 for all others. Inupt value over-rides
            and cancels discrete computation (good for large discrete outcomes where bucket happens to be 1.)
        :param bs:
        :param logger_level: temporary log(ger) level for this build
        :param recommend_p: passed to recommend bucket functions. Increase (closer to 1) for thick tailed distributions.
        :param kwargs: passed to update, e.g., padding. Note force_severity=True is applied automatically
        :return: created object(s)
        </t>
  </si>
  <si>
    <t>build</t>
  </si>
  <si>
    <t>Rory</t>
  </si>
  <si>
    <t>['test_suite']</t>
  </si>
  <si>
    <t>databases</t>
  </si>
  <si>
    <t>debug</t>
  </si>
  <si>
    <t>interpret\_program</t>
  </si>
  <si>
    <t>interpreter\_file</t>
  </si>
  <si>
    <t>interpreter\_line</t>
  </si>
  <si>
    <t>interpreter\_list</t>
  </si>
  <si>
    <t>interpreter\_test\_suite</t>
  </si>
  <si>
    <t>logger\_level</t>
  </si>
  <si>
    <t>read\_database</t>
  </si>
  <si>
    <t>read\_databases</t>
  </si>
  <si>
    <t>safe\_lookup</t>
  </si>
  <si>
    <t>test\_suite</t>
  </si>
  <si>
    <t>write\_from\_file</t>
  </si>
  <si>
    <t>case\_dir</t>
  </si>
  <si>
    <t>default\_dir</t>
  </si>
  <si>
    <t>site\_dir</t>
  </si>
  <si>
    <t>template\_dir</t>
  </si>
  <si>
    <t>test\_suite\_file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</si>
</sst>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indexed="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6" fillId="0" borderId="0" xfId="0" applyFont="1"/>
    <xf numFmtId="0" fontId="16" fillId="0" borderId="0" xfId="0" applyFont="1" applyAlignment="1">
      <alignment vertical="top"/>
    </xf>
    <xf numFmtId="0" fontId="0" fillId="0" borderId="0" xfId="0" applyAlignment="1">
      <alignment vertical="top"/>
    </xf>
    <xf numFmtId="0" fontId="16" fillId="0" borderId="0" xfId="0" applyFont="1" applyAlignment="1">
      <alignment horizontal="center"/>
    </xf>
    <xf numFmtId="0" fontId="0" fillId="0" borderId="0" xfId="0" applyAlignment="1">
      <alignment horizontal="center"/>
    </xf>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52"/>
  <sheetViews>
    <sheetView topLeftCell="A13" zoomScaleNormal="100" workbookViewId="0">
      <selection activeCell="C53" sqref="C53"/>
    </sheetView>
  </sheetViews>
  <sheetFormatPr defaultRowHeight="14.25" x14ac:dyDescent="0.45"/>
  <cols>
    <col min="2" max="2" width="24.6640625" customWidth="1"/>
    <col min="3" max="4" width="8.33203125" style="5" customWidth="1"/>
    <col min="5" max="5" width="30.33203125" bestFit="1" customWidth="1"/>
    <col min="7" max="7" width="30.3984375" customWidth="1"/>
    <col min="10" max="10" width="21.1328125" customWidth="1"/>
    <col min="20" max="20" width="23.06640625" customWidth="1"/>
  </cols>
  <sheetData>
    <row r="1" spans="1:25" x14ac:dyDescent="0.45">
      <c r="B1" s="1" t="s">
        <v>219</v>
      </c>
      <c r="C1" s="4" t="s">
        <v>235</v>
      </c>
      <c r="D1" s="4" t="s">
        <v>236</v>
      </c>
      <c r="E1" s="1" t="s">
        <v>0</v>
      </c>
      <c r="F1" s="1" t="s">
        <v>1</v>
      </c>
      <c r="G1" s="1" t="s">
        <v>234</v>
      </c>
      <c r="H1" s="1" t="s">
        <v>2</v>
      </c>
      <c r="I1" s="1" t="s">
        <v>3</v>
      </c>
      <c r="J1" s="1" t="s">
        <v>4</v>
      </c>
      <c r="K1" s="1" t="s">
        <v>5</v>
      </c>
      <c r="R1" s="1"/>
      <c r="T1" s="1"/>
      <c r="U1" s="1"/>
      <c r="V1" s="1"/>
      <c r="W1" s="1"/>
      <c r="X1" s="1"/>
      <c r="Y1" s="1"/>
    </row>
    <row r="2" spans="1:25" x14ac:dyDescent="0.45">
      <c r="A2">
        <v>9</v>
      </c>
      <c r="B2" t="s">
        <v>221</v>
      </c>
      <c r="C2" s="5">
        <v>1</v>
      </c>
      <c r="D2" s="5">
        <v>1</v>
      </c>
      <c r="E2" t="s">
        <v>279</v>
      </c>
      <c r="F2" t="s">
        <v>7</v>
      </c>
      <c r="G2" t="str">
        <f>IF(F2="method", "\texttt{\m "&amp;E2&amp;"},", "\texttt{"&amp;E2&amp;"},")</f>
        <v>\texttt{agg_list},</v>
      </c>
      <c r="H2" t="s">
        <v>280</v>
      </c>
      <c r="I2" t="s">
        <v>281</v>
      </c>
      <c r="K2">
        <v>1</v>
      </c>
    </row>
    <row r="3" spans="1:25" x14ac:dyDescent="0.45">
      <c r="A3">
        <v>25</v>
      </c>
      <c r="B3" t="s">
        <v>221</v>
      </c>
      <c r="C3" s="5">
        <v>1</v>
      </c>
      <c r="D3" s="5">
        <v>2</v>
      </c>
      <c r="E3" t="s">
        <v>100</v>
      </c>
      <c r="F3" t="s">
        <v>52</v>
      </c>
      <c r="G3" t="str">
        <f>IF(F3="method", "\texttt{\m "&amp;E3&amp;"},", "\texttt{"&amp;E3&amp;"},")</f>
        <v>\texttt{\m create_from_sample},</v>
      </c>
      <c r="J3" t="s">
        <v>101</v>
      </c>
      <c r="K3">
        <v>0</v>
      </c>
    </row>
    <row r="4" spans="1:25" x14ac:dyDescent="0.45">
      <c r="A4">
        <v>34</v>
      </c>
      <c r="B4" t="s">
        <v>221</v>
      </c>
      <c r="C4" s="5">
        <v>1</v>
      </c>
      <c r="D4" s="5">
        <v>3</v>
      </c>
      <c r="E4" t="s">
        <v>109</v>
      </c>
      <c r="F4" t="s">
        <v>52</v>
      </c>
      <c r="G4" t="str">
        <f>IF(F4="method", "\texttt{\m "&amp;E4&amp;"},", "\texttt{"&amp;E4&amp;"},")</f>
        <v>\texttt{\m from_DataFrame},</v>
      </c>
      <c r="J4" t="s">
        <v>110</v>
      </c>
      <c r="K4">
        <v>0</v>
      </c>
    </row>
    <row r="5" spans="1:25" x14ac:dyDescent="0.45">
      <c r="A5">
        <v>36</v>
      </c>
      <c r="B5" t="s">
        <v>221</v>
      </c>
      <c r="C5" s="5">
        <v>1</v>
      </c>
      <c r="D5" s="5">
        <v>4</v>
      </c>
      <c r="E5" t="s">
        <v>113</v>
      </c>
      <c r="F5" t="s">
        <v>52</v>
      </c>
      <c r="G5" t="str">
        <f>IF(F5="method", "\texttt{\m "&amp;E5&amp;"},", "\texttt{"&amp;E5&amp;"},")</f>
        <v>\texttt{\m from_dict_of_aggs},</v>
      </c>
      <c r="J5" t="s">
        <v>114</v>
      </c>
      <c r="K5">
        <v>0</v>
      </c>
      <c r="P5" s="2" t="s">
        <v>220</v>
      </c>
    </row>
    <row r="6" spans="1:25" x14ac:dyDescent="0.45">
      <c r="A6">
        <v>35</v>
      </c>
      <c r="B6" t="s">
        <v>221</v>
      </c>
      <c r="C6" s="5">
        <v>1</v>
      </c>
      <c r="D6" s="5">
        <v>5</v>
      </c>
      <c r="E6" t="s">
        <v>111</v>
      </c>
      <c r="F6" t="s">
        <v>52</v>
      </c>
      <c r="G6" t="str">
        <f>IF(F6="method", "\texttt{\m "&amp;E6&amp;"},", "\texttt{"&amp;E6&amp;"},")</f>
        <v>\texttt{\m from_Excel},</v>
      </c>
      <c r="J6" t="s">
        <v>112</v>
      </c>
      <c r="K6">
        <v>0</v>
      </c>
      <c r="P6" s="3" t="s">
        <v>221</v>
      </c>
      <c r="Q6">
        <v>1</v>
      </c>
    </row>
    <row r="7" spans="1:25" x14ac:dyDescent="0.45">
      <c r="A7">
        <v>77</v>
      </c>
      <c r="B7" t="s">
        <v>221</v>
      </c>
      <c r="C7" s="5">
        <v>1</v>
      </c>
      <c r="D7" s="5">
        <v>6</v>
      </c>
      <c r="E7" t="s">
        <v>298</v>
      </c>
      <c r="F7" t="s">
        <v>7</v>
      </c>
      <c r="G7" t="str">
        <f>IF(F7="method", "\texttt{\m "&amp;E7&amp;"},", "\texttt{"&amp;E7&amp;"},")</f>
        <v>\texttt{line_name_pipe},</v>
      </c>
      <c r="H7" t="s">
        <v>299</v>
      </c>
      <c r="I7" t="s">
        <v>274</v>
      </c>
      <c r="K7">
        <v>17</v>
      </c>
      <c r="P7" s="3" t="s">
        <v>223</v>
      </c>
      <c r="Q7">
        <v>2</v>
      </c>
    </row>
    <row r="8" spans="1:25" x14ac:dyDescent="0.45">
      <c r="A8">
        <v>78</v>
      </c>
      <c r="B8" t="s">
        <v>221</v>
      </c>
      <c r="C8" s="5">
        <v>1</v>
      </c>
      <c r="D8" s="5">
        <v>7</v>
      </c>
      <c r="E8" t="s">
        <v>282</v>
      </c>
      <c r="F8" t="s">
        <v>7</v>
      </c>
      <c r="G8" t="str">
        <f>IF(F8="method", "\texttt{\m "&amp;E8&amp;"},", "\texttt{"&amp;E8&amp;"},")</f>
        <v>\texttt{line_names},</v>
      </c>
      <c r="H8" t="s">
        <v>283</v>
      </c>
      <c r="I8" t="s">
        <v>281</v>
      </c>
      <c r="K8">
        <v>1</v>
      </c>
      <c r="P8" s="3" t="s">
        <v>224</v>
      </c>
      <c r="Q8">
        <v>3</v>
      </c>
    </row>
    <row r="9" spans="1:25" x14ac:dyDescent="0.45">
      <c r="A9">
        <v>79</v>
      </c>
      <c r="B9" t="s">
        <v>221</v>
      </c>
      <c r="C9" s="5">
        <v>1</v>
      </c>
      <c r="D9" s="5">
        <v>8</v>
      </c>
      <c r="E9" t="s">
        <v>287</v>
      </c>
      <c r="F9" t="s">
        <v>7</v>
      </c>
      <c r="G9" t="str">
        <f>IF(F9="method", "\texttt{\m "&amp;E9&amp;"},", "\texttt{"&amp;E9&amp;"},")</f>
        <v>\texttt{line_names_ex},</v>
      </c>
      <c r="H9" t="s">
        <v>288</v>
      </c>
      <c r="I9" t="s">
        <v>281</v>
      </c>
      <c r="K9">
        <v>2</v>
      </c>
      <c r="P9" s="3" t="s">
        <v>225</v>
      </c>
      <c r="Q9">
        <v>4</v>
      </c>
    </row>
    <row r="10" spans="1:25" x14ac:dyDescent="0.45">
      <c r="A10">
        <v>51</v>
      </c>
      <c r="B10" t="s">
        <v>221</v>
      </c>
      <c r="C10" s="5">
        <v>1</v>
      </c>
      <c r="D10" s="5">
        <v>9</v>
      </c>
      <c r="E10" t="s">
        <v>22</v>
      </c>
      <c r="F10" t="s">
        <v>7</v>
      </c>
      <c r="G10" t="str">
        <f>IF(F10="method", "\texttt{\m "&amp;E10&amp;"},", "\texttt{"&amp;E10&amp;"},")</f>
        <v>\texttt{n_units},</v>
      </c>
      <c r="H10" t="s">
        <v>23</v>
      </c>
      <c r="I10" t="s">
        <v>9</v>
      </c>
      <c r="K10">
        <v>0</v>
      </c>
      <c r="P10" s="3" t="s">
        <v>226</v>
      </c>
      <c r="Q10">
        <v>5</v>
      </c>
    </row>
    <row r="11" spans="1:25" x14ac:dyDescent="0.45">
      <c r="A11">
        <v>88</v>
      </c>
      <c r="B11" t="s">
        <v>221</v>
      </c>
      <c r="C11" s="5">
        <v>1</v>
      </c>
      <c r="D11" s="5">
        <v>10</v>
      </c>
      <c r="E11" t="s">
        <v>0</v>
      </c>
      <c r="F11" t="s">
        <v>7</v>
      </c>
      <c r="G11" t="str">
        <f>IF(F11="method", "\texttt{\m "&amp;E11&amp;"},", "\texttt{"&amp;E11&amp;"},")</f>
        <v>\texttt{name},</v>
      </c>
      <c r="H11" t="s">
        <v>289</v>
      </c>
      <c r="I11" t="s">
        <v>274</v>
      </c>
      <c r="K11">
        <v>4</v>
      </c>
      <c r="P11" s="3" t="s">
        <v>227</v>
      </c>
      <c r="Q11">
        <v>6</v>
      </c>
    </row>
    <row r="12" spans="1:25" x14ac:dyDescent="0.45">
      <c r="A12">
        <v>53</v>
      </c>
      <c r="B12" t="s">
        <v>221</v>
      </c>
      <c r="C12" s="5">
        <v>1</v>
      </c>
      <c r="D12" s="5">
        <v>11</v>
      </c>
      <c r="E12" t="s">
        <v>141</v>
      </c>
      <c r="F12" t="s">
        <v>52</v>
      </c>
      <c r="G12" t="str">
        <f>IF(F12="method", "\texttt{\m "&amp;E12&amp;"},", "\texttt{"&amp;E12&amp;"},")</f>
        <v>\texttt{\m nice_program},</v>
      </c>
      <c r="J12" t="s">
        <v>142</v>
      </c>
      <c r="K12">
        <v>0</v>
      </c>
      <c r="P12" s="3" t="s">
        <v>228</v>
      </c>
      <c r="Q12">
        <v>7</v>
      </c>
    </row>
    <row r="13" spans="1:25" x14ac:dyDescent="0.45">
      <c r="A13">
        <v>59</v>
      </c>
      <c r="B13" t="s">
        <v>221</v>
      </c>
      <c r="C13" s="5">
        <v>1</v>
      </c>
      <c r="D13" s="5">
        <v>12</v>
      </c>
      <c r="E13" t="s">
        <v>24</v>
      </c>
      <c r="F13" t="s">
        <v>7</v>
      </c>
      <c r="G13" t="str">
        <f>IF(F13="method", "\texttt{\m "&amp;E13&amp;"},", "\texttt{"&amp;E13&amp;"},")</f>
        <v>\texttt{pprogram},</v>
      </c>
      <c r="H13" t="s">
        <v>25</v>
      </c>
      <c r="I13" t="s">
        <v>9</v>
      </c>
      <c r="K13">
        <v>0</v>
      </c>
      <c r="P13" s="3" t="s">
        <v>229</v>
      </c>
      <c r="Q13">
        <v>8</v>
      </c>
    </row>
    <row r="14" spans="1:25" x14ac:dyDescent="0.45">
      <c r="A14">
        <v>107</v>
      </c>
      <c r="B14" t="s">
        <v>221</v>
      </c>
      <c r="C14" s="5">
        <v>1</v>
      </c>
      <c r="D14" s="5">
        <v>13</v>
      </c>
      <c r="E14" t="s">
        <v>273</v>
      </c>
      <c r="F14" t="s">
        <v>7</v>
      </c>
      <c r="G14" t="str">
        <f>IF(F14="method", "\texttt{\m "&amp;E14&amp;"},", "\texttt{"&amp;E14&amp;"},")</f>
        <v>\texttt{program},</v>
      </c>
      <c r="I14" t="s">
        <v>274</v>
      </c>
      <c r="K14">
        <v>0</v>
      </c>
      <c r="P14" s="3" t="s">
        <v>230</v>
      </c>
      <c r="Q14">
        <v>9</v>
      </c>
    </row>
    <row r="15" spans="1:25" x14ac:dyDescent="0.45">
      <c r="A15">
        <v>85</v>
      </c>
      <c r="B15" t="s">
        <v>221</v>
      </c>
      <c r="C15" s="5">
        <v>1</v>
      </c>
      <c r="D15" s="5">
        <v>14</v>
      </c>
      <c r="E15" t="s">
        <v>32</v>
      </c>
      <c r="F15" t="s">
        <v>7</v>
      </c>
      <c r="G15" t="str">
        <f>IF(F15="method", "\texttt{\m "&amp;E15&amp;"},", "\texttt{"&amp;E15&amp;"},")</f>
        <v>\texttt{spec},</v>
      </c>
      <c r="H15" t="s">
        <v>33</v>
      </c>
      <c r="I15" t="s">
        <v>9</v>
      </c>
      <c r="K15">
        <v>0</v>
      </c>
      <c r="P15" s="3" t="s">
        <v>233</v>
      </c>
      <c r="Q15">
        <v>10</v>
      </c>
    </row>
    <row r="16" spans="1:25" x14ac:dyDescent="0.45">
      <c r="A16">
        <v>86</v>
      </c>
      <c r="B16" t="s">
        <v>221</v>
      </c>
      <c r="C16" s="5">
        <v>1</v>
      </c>
      <c r="D16" s="5">
        <v>15</v>
      </c>
      <c r="E16" t="s">
        <v>34</v>
      </c>
      <c r="F16" t="s">
        <v>7</v>
      </c>
      <c r="G16" t="str">
        <f>IF(F16="method", "\texttt{\m "&amp;E16&amp;"},", "\texttt{"&amp;E16&amp;"},")</f>
        <v>\texttt{spec_ex},</v>
      </c>
      <c r="H16" t="s">
        <v>35</v>
      </c>
      <c r="I16" t="s">
        <v>9</v>
      </c>
      <c r="K16">
        <v>0</v>
      </c>
      <c r="P16" s="3" t="s">
        <v>232</v>
      </c>
      <c r="Q16">
        <v>11</v>
      </c>
    </row>
    <row r="17" spans="1:16" x14ac:dyDescent="0.45">
      <c r="A17">
        <v>90</v>
      </c>
      <c r="B17" t="s">
        <v>221</v>
      </c>
      <c r="C17" s="5">
        <v>1</v>
      </c>
      <c r="D17" s="5">
        <v>16</v>
      </c>
      <c r="E17" t="s">
        <v>38</v>
      </c>
      <c r="F17" t="s">
        <v>7</v>
      </c>
      <c r="G17" t="str">
        <f>IF(F17="method", "\texttt{\m "&amp;E17&amp;"},", "\texttt{"&amp;E17&amp;"},")</f>
        <v>\texttt{statistics},</v>
      </c>
      <c r="H17" t="s">
        <v>39</v>
      </c>
      <c r="I17" t="s">
        <v>9</v>
      </c>
      <c r="K17">
        <v>0</v>
      </c>
      <c r="P17" s="3"/>
    </row>
    <row r="18" spans="1:16" x14ac:dyDescent="0.45">
      <c r="A18">
        <v>100</v>
      </c>
      <c r="B18" t="s">
        <v>221</v>
      </c>
      <c r="C18" s="5">
        <v>1</v>
      </c>
      <c r="D18" s="5">
        <v>17</v>
      </c>
      <c r="E18" t="s">
        <v>42</v>
      </c>
      <c r="F18" t="s">
        <v>7</v>
      </c>
      <c r="G18" t="str">
        <f>IF(F18="method", "\texttt{\m "&amp;E18&amp;"},", "\texttt{"&amp;E18&amp;"},")</f>
        <v>\texttt{unit_names},</v>
      </c>
      <c r="H18" t="s">
        <v>43</v>
      </c>
      <c r="I18" t="s">
        <v>9</v>
      </c>
      <c r="K18">
        <v>0</v>
      </c>
    </row>
    <row r="19" spans="1:16" x14ac:dyDescent="0.45">
      <c r="A19">
        <v>101</v>
      </c>
      <c r="B19" t="s">
        <v>221</v>
      </c>
      <c r="C19" s="5">
        <v>1</v>
      </c>
      <c r="D19" s="5">
        <v>18</v>
      </c>
      <c r="E19" t="s">
        <v>44</v>
      </c>
      <c r="F19" t="s">
        <v>7</v>
      </c>
      <c r="G19" t="str">
        <f>IF(F19="method", "\texttt{\m "&amp;E19&amp;"},", "\texttt{"&amp;E19&amp;"},")</f>
        <v>\texttt{unit_names_ex},</v>
      </c>
      <c r="H19" t="s">
        <v>45</v>
      </c>
      <c r="I19" t="s">
        <v>9</v>
      </c>
      <c r="K19">
        <v>0</v>
      </c>
    </row>
    <row r="20" spans="1:16" x14ac:dyDescent="0.45">
      <c r="A20">
        <v>1</v>
      </c>
      <c r="B20" t="s">
        <v>223</v>
      </c>
      <c r="C20" s="5">
        <v>2</v>
      </c>
      <c r="D20" s="5">
        <v>1</v>
      </c>
      <c r="E20" t="s">
        <v>54</v>
      </c>
      <c r="F20" t="s">
        <v>52</v>
      </c>
      <c r="G20" t="str">
        <f>IF(F20="method", "\texttt{\m "&amp;E20&amp;"},", "\texttt{"&amp;E20&amp;"},")</f>
        <v>\texttt{\m add_exa},</v>
      </c>
      <c r="J20" t="s">
        <v>55</v>
      </c>
      <c r="K20">
        <v>0</v>
      </c>
    </row>
    <row r="21" spans="1:16" x14ac:dyDescent="0.45">
      <c r="A21">
        <v>2</v>
      </c>
      <c r="B21" t="s">
        <v>223</v>
      </c>
      <c r="C21" s="5">
        <v>2</v>
      </c>
      <c r="D21" s="5">
        <v>2</v>
      </c>
      <c r="E21" t="s">
        <v>56</v>
      </c>
      <c r="F21" t="s">
        <v>52</v>
      </c>
      <c r="G21" t="str">
        <f>IF(F21="method", "\texttt{\m "&amp;E21&amp;"},", "\texttt{"&amp;E21&amp;"},")</f>
        <v>\texttt{\m add_exa_details},</v>
      </c>
      <c r="J21" t="s">
        <v>57</v>
      </c>
      <c r="K21">
        <v>0</v>
      </c>
    </row>
    <row r="22" spans="1:16" x14ac:dyDescent="0.45">
      <c r="A22">
        <v>3</v>
      </c>
      <c r="B22" t="s">
        <v>223</v>
      </c>
      <c r="C22" s="5">
        <v>2</v>
      </c>
      <c r="D22" s="5">
        <v>3</v>
      </c>
      <c r="E22" t="s">
        <v>58</v>
      </c>
      <c r="F22" t="s">
        <v>52</v>
      </c>
      <c r="G22" t="str">
        <f>IF(F22="method", "\texttt{\m "&amp;E22&amp;"},", "\texttt{"&amp;E22&amp;"},")</f>
        <v>\texttt{\m add_exa_sample},</v>
      </c>
      <c r="J22" t="s">
        <v>59</v>
      </c>
      <c r="K22">
        <v>0</v>
      </c>
    </row>
    <row r="23" spans="1:16" x14ac:dyDescent="0.45">
      <c r="A23">
        <v>22</v>
      </c>
      <c r="B23" t="s">
        <v>223</v>
      </c>
      <c r="C23" s="5">
        <v>2</v>
      </c>
      <c r="D23" s="5">
        <v>4</v>
      </c>
      <c r="E23" t="s">
        <v>248</v>
      </c>
      <c r="F23" t="s">
        <v>7</v>
      </c>
      <c r="G23" t="str">
        <f>IF(F23="method", "\texttt{\m "&amp;E23&amp;"},", "\texttt{"&amp;E23&amp;"},")</f>
        <v>\texttt{approx_freq_ge},</v>
      </c>
      <c r="H23">
        <v>100</v>
      </c>
      <c r="I23" t="s">
        <v>249</v>
      </c>
      <c r="K23">
        <v>0</v>
      </c>
    </row>
    <row r="24" spans="1:16" x14ac:dyDescent="0.45">
      <c r="A24">
        <v>23</v>
      </c>
      <c r="B24" t="s">
        <v>223</v>
      </c>
      <c r="C24" s="5">
        <v>2</v>
      </c>
      <c r="D24" s="5">
        <v>5</v>
      </c>
      <c r="E24" t="s">
        <v>292</v>
      </c>
      <c r="F24" t="s">
        <v>7</v>
      </c>
      <c r="G24" t="str">
        <f>IF(F24="method", "\texttt{\m "&amp;E24&amp;"},", "\texttt{"&amp;E24&amp;"},")</f>
        <v>\texttt{approx_type},</v>
      </c>
      <c r="H24" t="s">
        <v>293</v>
      </c>
      <c r="I24" t="s">
        <v>274</v>
      </c>
      <c r="K24">
        <v>8</v>
      </c>
    </row>
    <row r="25" spans="1:16" x14ac:dyDescent="0.45">
      <c r="A25">
        <v>16</v>
      </c>
      <c r="B25" t="s">
        <v>223</v>
      </c>
      <c r="C25" s="5">
        <v>2</v>
      </c>
      <c r="D25" s="5">
        <v>6</v>
      </c>
      <c r="E25" t="s">
        <v>82</v>
      </c>
      <c r="F25" t="s">
        <v>52</v>
      </c>
      <c r="G25" t="str">
        <f>IF(F25="method", "\texttt{\m "&amp;E25&amp;"},", "\texttt{"&amp;E25&amp;"},")</f>
        <v>\texttt{\m best_bucket},</v>
      </c>
      <c r="J25" t="s">
        <v>83</v>
      </c>
      <c r="K25">
        <v>0</v>
      </c>
    </row>
    <row r="26" spans="1:16" x14ac:dyDescent="0.45">
      <c r="A26">
        <v>34</v>
      </c>
      <c r="B26" t="s">
        <v>223</v>
      </c>
      <c r="C26" s="5">
        <v>2</v>
      </c>
      <c r="D26" s="5">
        <v>7</v>
      </c>
      <c r="E26" t="s">
        <v>251</v>
      </c>
      <c r="F26" t="s">
        <v>7</v>
      </c>
      <c r="G26" t="str">
        <f>IF(F26="method", "\texttt{\m "&amp;E26&amp;"},", "\texttt{"&amp;E26&amp;"},")</f>
        <v>\texttt{bs},</v>
      </c>
      <c r="H26">
        <v>10</v>
      </c>
      <c r="I26" t="s">
        <v>243</v>
      </c>
      <c r="K26">
        <v>0</v>
      </c>
    </row>
    <row r="27" spans="1:16" x14ac:dyDescent="0.45">
      <c r="A27">
        <v>45</v>
      </c>
      <c r="B27" t="s">
        <v>223</v>
      </c>
      <c r="C27" s="5">
        <v>2</v>
      </c>
      <c r="D27" s="5">
        <v>8</v>
      </c>
      <c r="E27" t="s">
        <v>294</v>
      </c>
      <c r="F27" t="s">
        <v>7</v>
      </c>
      <c r="G27" t="str">
        <f>IF(F27="method", "\texttt{\m "&amp;E27&amp;"},", "\texttt{"&amp;E27&amp;"},")</f>
        <v>\texttt{discretization_calc},</v>
      </c>
      <c r="H27" t="s">
        <v>295</v>
      </c>
      <c r="I27" t="s">
        <v>274</v>
      </c>
      <c r="K27">
        <v>8</v>
      </c>
    </row>
    <row r="28" spans="1:16" x14ac:dyDescent="0.45">
      <c r="A28">
        <v>37</v>
      </c>
      <c r="B28" t="s">
        <v>223</v>
      </c>
      <c r="C28" s="5">
        <v>2</v>
      </c>
      <c r="D28" s="5">
        <v>9</v>
      </c>
      <c r="E28" t="s">
        <v>115</v>
      </c>
      <c r="F28" t="s">
        <v>52</v>
      </c>
      <c r="G28" t="str">
        <f>IF(F28="method", "\texttt{\m "&amp;E28&amp;"},", "\texttt{"&amp;E28&amp;"},")</f>
        <v>\texttt{\m ft},</v>
      </c>
      <c r="J28" t="s">
        <v>116</v>
      </c>
      <c r="K28">
        <v>0</v>
      </c>
    </row>
    <row r="29" spans="1:16" x14ac:dyDescent="0.45">
      <c r="A29">
        <v>41</v>
      </c>
      <c r="B29" t="s">
        <v>223</v>
      </c>
      <c r="C29" s="5">
        <v>2</v>
      </c>
      <c r="D29" s="5">
        <v>10</v>
      </c>
      <c r="E29" t="s">
        <v>123</v>
      </c>
      <c r="F29" t="s">
        <v>52</v>
      </c>
      <c r="G29" t="str">
        <f>IF(F29="method", "\texttt{\m "&amp;E29&amp;"},", "\texttt{"&amp;E29&amp;"},")</f>
        <v>\texttt{\m ift},</v>
      </c>
      <c r="J29" t="s">
        <v>124</v>
      </c>
      <c r="K29">
        <v>0</v>
      </c>
    </row>
    <row r="30" spans="1:16" x14ac:dyDescent="0.45">
      <c r="A30">
        <v>81</v>
      </c>
      <c r="B30" t="s">
        <v>223</v>
      </c>
      <c r="C30" s="5">
        <v>2</v>
      </c>
      <c r="D30" s="5">
        <v>11</v>
      </c>
      <c r="E30" t="s">
        <v>268</v>
      </c>
      <c r="F30" t="s">
        <v>7</v>
      </c>
      <c r="G30" t="str">
        <f>IF(F30="method", "\texttt{\m "&amp;E30&amp;"},", "\texttt{"&amp;E30&amp;"},")</f>
        <v>\texttt{log2},</v>
      </c>
      <c r="H30">
        <v>17</v>
      </c>
      <c r="I30" t="s">
        <v>249</v>
      </c>
      <c r="K30">
        <v>0</v>
      </c>
    </row>
    <row r="31" spans="1:16" x14ac:dyDescent="0.45">
      <c r="A31">
        <v>91</v>
      </c>
      <c r="B31" t="s">
        <v>223</v>
      </c>
      <c r="C31" s="5">
        <v>2</v>
      </c>
      <c r="D31" s="5">
        <v>12</v>
      </c>
      <c r="E31" t="s">
        <v>269</v>
      </c>
      <c r="F31" t="s">
        <v>7</v>
      </c>
      <c r="G31" t="str">
        <f>IF(F31="method", "\texttt{\m "&amp;E31&amp;"},", "\texttt{"&amp;E31&amp;"},")</f>
        <v>\texttt{normalize},</v>
      </c>
      <c r="H31" t="b">
        <v>1</v>
      </c>
      <c r="I31" t="s">
        <v>270</v>
      </c>
      <c r="K31">
        <v>0</v>
      </c>
    </row>
    <row r="32" spans="1:16" x14ac:dyDescent="0.45">
      <c r="A32">
        <v>92</v>
      </c>
      <c r="B32" t="s">
        <v>223</v>
      </c>
      <c r="C32" s="5">
        <v>2</v>
      </c>
      <c r="D32" s="5">
        <v>13</v>
      </c>
      <c r="E32" t="s">
        <v>271</v>
      </c>
      <c r="F32" t="s">
        <v>7</v>
      </c>
      <c r="G32" t="str">
        <f>IF(F32="method", "\texttt{\m "&amp;E32&amp;"},", "\texttt{"&amp;E32&amp;"},")</f>
        <v>\texttt{padding},</v>
      </c>
      <c r="H32">
        <v>1</v>
      </c>
      <c r="I32" t="s">
        <v>249</v>
      </c>
      <c r="K32">
        <v>0</v>
      </c>
    </row>
    <row r="33" spans="1:11" x14ac:dyDescent="0.45">
      <c r="A33">
        <v>69</v>
      </c>
      <c r="B33" t="s">
        <v>223</v>
      </c>
      <c r="C33" s="5">
        <v>2</v>
      </c>
      <c r="D33" s="5">
        <v>14</v>
      </c>
      <c r="E33" t="s">
        <v>167</v>
      </c>
      <c r="F33" t="s">
        <v>52</v>
      </c>
      <c r="G33" t="str">
        <f>IF(F33="method", "\texttt{\m "&amp;E33&amp;"},", "\texttt{"&amp;E33&amp;"},")</f>
        <v>\texttt{\m recommend_bucket},</v>
      </c>
      <c r="J33" t="s">
        <v>168</v>
      </c>
      <c r="K33">
        <v>0</v>
      </c>
    </row>
    <row r="34" spans="1:11" x14ac:dyDescent="0.45">
      <c r="A34">
        <v>70</v>
      </c>
      <c r="B34" t="s">
        <v>223</v>
      </c>
      <c r="C34" s="5">
        <v>2</v>
      </c>
      <c r="D34" s="5">
        <v>15</v>
      </c>
      <c r="E34" t="s">
        <v>169</v>
      </c>
      <c r="F34" t="s">
        <v>52</v>
      </c>
      <c r="G34" t="str">
        <f>IF(F34="method", "\texttt{\m "&amp;E34&amp;"},", "\texttt{"&amp;E34&amp;"},")</f>
        <v>\texttt{\m remove_fuzz},</v>
      </c>
      <c r="J34" t="s">
        <v>170</v>
      </c>
      <c r="K34">
        <v>0</v>
      </c>
    </row>
    <row r="35" spans="1:11" x14ac:dyDescent="0.45">
      <c r="A35">
        <v>80</v>
      </c>
      <c r="B35" t="s">
        <v>223</v>
      </c>
      <c r="C35" s="5">
        <v>2</v>
      </c>
      <c r="D35" s="5">
        <v>16</v>
      </c>
      <c r="E35" t="s">
        <v>184</v>
      </c>
      <c r="F35" t="s">
        <v>52</v>
      </c>
      <c r="G35" t="str">
        <f>IF(F35="method", "\texttt{\m "&amp;E35&amp;"},", "\texttt{"&amp;E35&amp;"},")</f>
        <v>\texttt{\m set_a_p},</v>
      </c>
      <c r="J35" t="s">
        <v>185</v>
      </c>
      <c r="K35">
        <v>0</v>
      </c>
    </row>
    <row r="36" spans="1:11" x14ac:dyDescent="0.45">
      <c r="A36">
        <v>123</v>
      </c>
      <c r="B36" t="s">
        <v>223</v>
      </c>
      <c r="C36" s="5">
        <v>2</v>
      </c>
      <c r="D36" s="5">
        <v>17</v>
      </c>
      <c r="E36" t="s">
        <v>296</v>
      </c>
      <c r="F36" t="s">
        <v>7</v>
      </c>
      <c r="G36" t="str">
        <f>IF(F36="method", "\texttt{\m "&amp;E36&amp;"},", "\texttt{"&amp;E36&amp;"},")</f>
        <v>\texttt{sev_calc},</v>
      </c>
      <c r="H36" t="s">
        <v>297</v>
      </c>
      <c r="I36" t="s">
        <v>274</v>
      </c>
      <c r="K36">
        <v>8</v>
      </c>
    </row>
    <row r="37" spans="1:11" x14ac:dyDescent="0.45">
      <c r="A37">
        <v>135</v>
      </c>
      <c r="B37" t="s">
        <v>223</v>
      </c>
      <c r="C37" s="5">
        <v>2</v>
      </c>
      <c r="D37" s="5">
        <v>18</v>
      </c>
      <c r="E37" t="s">
        <v>276</v>
      </c>
      <c r="F37" t="s">
        <v>7</v>
      </c>
      <c r="G37" t="str">
        <f>IF(F37="method", "\texttt{\m "&amp;E37&amp;"},", "\texttt{"&amp;E37&amp;"},")</f>
        <v>\texttt{tilt_amount},</v>
      </c>
      <c r="H37">
        <v>0</v>
      </c>
      <c r="I37" t="s">
        <v>249</v>
      </c>
      <c r="K37">
        <v>0</v>
      </c>
    </row>
    <row r="38" spans="1:11" x14ac:dyDescent="0.45">
      <c r="A38">
        <v>92</v>
      </c>
      <c r="B38" t="s">
        <v>223</v>
      </c>
      <c r="C38" s="5">
        <v>2</v>
      </c>
      <c r="D38" s="5">
        <v>19</v>
      </c>
      <c r="E38" t="s">
        <v>197</v>
      </c>
      <c r="F38" t="s">
        <v>52</v>
      </c>
      <c r="G38" t="str">
        <f>IF(F38="method", "\texttt{\m "&amp;E38&amp;"},", "\texttt{"&amp;E38&amp;"},")</f>
        <v>\texttt{\m trim_df},</v>
      </c>
      <c r="J38" t="s">
        <v>198</v>
      </c>
      <c r="K38">
        <v>0</v>
      </c>
    </row>
    <row r="39" spans="1:11" x14ac:dyDescent="0.45">
      <c r="A39">
        <v>102</v>
      </c>
      <c r="B39" t="s">
        <v>223</v>
      </c>
      <c r="C39" s="5">
        <v>2</v>
      </c>
      <c r="D39" s="5">
        <v>20</v>
      </c>
      <c r="E39" t="s">
        <v>213</v>
      </c>
      <c r="F39" t="s">
        <v>52</v>
      </c>
      <c r="G39" t="str">
        <f>IF(F39="method", "\texttt{\m "&amp;E39&amp;"},", "\texttt{"&amp;E39&amp;"},")</f>
        <v>\texttt{\m update},</v>
      </c>
      <c r="J39" t="s">
        <v>214</v>
      </c>
      <c r="K39">
        <v>0</v>
      </c>
    </row>
    <row r="40" spans="1:11" x14ac:dyDescent="0.45">
      <c r="A40">
        <v>8</v>
      </c>
      <c r="B40" t="s">
        <v>224</v>
      </c>
      <c r="C40" s="5">
        <v>3</v>
      </c>
      <c r="D40" s="5">
        <v>1</v>
      </c>
      <c r="E40" t="s">
        <v>242</v>
      </c>
      <c r="F40" t="s">
        <v>7</v>
      </c>
      <c r="G40" t="str">
        <f>IF(F40="method", "\texttt{\m "&amp;E40&amp;"},", "\texttt{"&amp;E40&amp;"},")</f>
        <v>\texttt{agg_cv},</v>
      </c>
      <c r="H40">
        <v>0.69525013206916197</v>
      </c>
      <c r="I40" t="s">
        <v>243</v>
      </c>
      <c r="K40">
        <v>0</v>
      </c>
    </row>
    <row r="41" spans="1:11" x14ac:dyDescent="0.45">
      <c r="A41">
        <v>10</v>
      </c>
      <c r="B41" t="s">
        <v>224</v>
      </c>
      <c r="C41" s="5">
        <v>3</v>
      </c>
      <c r="D41" s="5">
        <v>2</v>
      </c>
      <c r="E41" t="s">
        <v>244</v>
      </c>
      <c r="F41" t="s">
        <v>7</v>
      </c>
      <c r="G41" t="str">
        <f>IF(F41="method", "\texttt{\m "&amp;E41&amp;"},", "\texttt{"&amp;E41&amp;"},")</f>
        <v>\texttt{agg_m},</v>
      </c>
      <c r="H41">
        <v>45334.062153221297</v>
      </c>
      <c r="I41" t="s">
        <v>243</v>
      </c>
      <c r="K41">
        <v>0</v>
      </c>
    </row>
    <row r="42" spans="1:11" x14ac:dyDescent="0.45">
      <c r="A42">
        <v>11</v>
      </c>
      <c r="B42" t="s">
        <v>224</v>
      </c>
      <c r="C42" s="5">
        <v>3</v>
      </c>
      <c r="D42" s="5">
        <v>3</v>
      </c>
      <c r="E42" t="s">
        <v>245</v>
      </c>
      <c r="F42" t="s">
        <v>7</v>
      </c>
      <c r="G42" t="str">
        <f>IF(F42="method", "\texttt{\m "&amp;E42&amp;"},", "\texttt{"&amp;E42&amp;"},")</f>
        <v>\texttt{agg_sd},</v>
      </c>
      <c r="H42">
        <v>31518.512699258699</v>
      </c>
      <c r="I42" t="s">
        <v>243</v>
      </c>
      <c r="K42">
        <v>0</v>
      </c>
    </row>
    <row r="43" spans="1:11" x14ac:dyDescent="0.45">
      <c r="A43">
        <v>12</v>
      </c>
      <c r="B43" t="s">
        <v>224</v>
      </c>
      <c r="C43" s="5">
        <v>3</v>
      </c>
      <c r="D43" s="5">
        <v>4</v>
      </c>
      <c r="E43" t="s">
        <v>246</v>
      </c>
      <c r="F43" t="s">
        <v>7</v>
      </c>
      <c r="G43" t="str">
        <f>IF(F43="method", "\texttt{\m "&amp;E43&amp;"},", "\texttt{"&amp;E43&amp;"},")</f>
        <v>\texttt{agg_skew},</v>
      </c>
      <c r="H43">
        <v>0.85048342852791503</v>
      </c>
      <c r="I43" t="s">
        <v>243</v>
      </c>
      <c r="K43">
        <v>0</v>
      </c>
    </row>
    <row r="44" spans="1:11" x14ac:dyDescent="0.45">
      <c r="A44">
        <v>13</v>
      </c>
      <c r="B44" t="s">
        <v>224</v>
      </c>
      <c r="C44" s="5">
        <v>3</v>
      </c>
      <c r="D44" s="5">
        <v>5</v>
      </c>
      <c r="E44" t="s">
        <v>247</v>
      </c>
      <c r="F44" t="s">
        <v>7</v>
      </c>
      <c r="G44" t="str">
        <f>IF(F44="method", "\texttt{\m "&amp;E44&amp;"},", "\texttt{"&amp;E44&amp;"},")</f>
        <v>\texttt{agg_var},</v>
      </c>
      <c r="H44">
        <v>993416642.77333605</v>
      </c>
      <c r="I44" t="s">
        <v>243</v>
      </c>
      <c r="K44">
        <v>0</v>
      </c>
    </row>
    <row r="45" spans="1:11" x14ac:dyDescent="0.45">
      <c r="A45">
        <v>53</v>
      </c>
      <c r="B45" t="s">
        <v>224</v>
      </c>
      <c r="C45" s="5">
        <v>3</v>
      </c>
      <c r="D45" s="5">
        <v>6</v>
      </c>
      <c r="E45" t="s">
        <v>254</v>
      </c>
      <c r="F45" t="s">
        <v>7</v>
      </c>
      <c r="G45" t="str">
        <f>IF(F45="method", "\texttt{\m "&amp;E45&amp;"},", "\texttt{"&amp;E45&amp;"},")</f>
        <v>\texttt{est_cv},</v>
      </c>
      <c r="H45">
        <v>0.69525013642061095</v>
      </c>
      <c r="I45" t="s">
        <v>243</v>
      </c>
      <c r="K45">
        <v>0</v>
      </c>
    </row>
    <row r="46" spans="1:11" x14ac:dyDescent="0.45">
      <c r="A46">
        <v>54</v>
      </c>
      <c r="B46" t="s">
        <v>224</v>
      </c>
      <c r="C46" s="5">
        <v>3</v>
      </c>
      <c r="D46" s="5">
        <v>7</v>
      </c>
      <c r="E46" t="s">
        <v>255</v>
      </c>
      <c r="F46" t="s">
        <v>7</v>
      </c>
      <c r="G46" t="str">
        <f>IF(F46="method", "\texttt{\m "&amp;E46&amp;"},", "\texttt{"&amp;E46&amp;"},")</f>
        <v>\texttt{est_m},</v>
      </c>
      <c r="H46">
        <v>45334.062367162303</v>
      </c>
      <c r="I46" t="s">
        <v>243</v>
      </c>
      <c r="K46">
        <v>0</v>
      </c>
    </row>
    <row r="47" spans="1:11" x14ac:dyDescent="0.45">
      <c r="A47">
        <v>55</v>
      </c>
      <c r="B47" t="s">
        <v>224</v>
      </c>
      <c r="C47" s="5">
        <v>3</v>
      </c>
      <c r="D47" s="5">
        <v>8</v>
      </c>
      <c r="E47" t="s">
        <v>256</v>
      </c>
      <c r="F47" t="s">
        <v>7</v>
      </c>
      <c r="G47" t="str">
        <f>IF(F47="method", "\texttt{\m "&amp;E47&amp;"},", "\texttt{"&amp;E47&amp;"},")</f>
        <v>\texttt{est_sd},</v>
      </c>
      <c r="H47">
        <v>31518.513045270101</v>
      </c>
      <c r="I47" t="s">
        <v>243</v>
      </c>
      <c r="K47">
        <v>0</v>
      </c>
    </row>
    <row r="48" spans="1:11" x14ac:dyDescent="0.45">
      <c r="A48">
        <v>56</v>
      </c>
      <c r="B48" t="s">
        <v>224</v>
      </c>
      <c r="C48" s="5">
        <v>3</v>
      </c>
      <c r="D48" s="5">
        <v>9</v>
      </c>
      <c r="E48" t="s">
        <v>257</v>
      </c>
      <c r="F48" t="s">
        <v>7</v>
      </c>
      <c r="G48" t="str">
        <f>IF(F48="method", "\texttt{\m "&amp;E48&amp;"},", "\texttt{"&amp;E48&amp;"},")</f>
        <v>\texttt{est_skew},</v>
      </c>
      <c r="H48">
        <v>0.85048342841730595</v>
      </c>
      <c r="I48" t="s">
        <v>243</v>
      </c>
      <c r="K48">
        <v>0</v>
      </c>
    </row>
    <row r="49" spans="1:11" x14ac:dyDescent="0.45">
      <c r="A49">
        <v>57</v>
      </c>
      <c r="B49" t="s">
        <v>224</v>
      </c>
      <c r="C49" s="5">
        <v>3</v>
      </c>
      <c r="D49" s="5">
        <v>10</v>
      </c>
      <c r="E49" t="s">
        <v>258</v>
      </c>
      <c r="F49" t="s">
        <v>7</v>
      </c>
      <c r="G49" t="str">
        <f>IF(F49="method", "\texttt{\m "&amp;E49&amp;"},", "\texttt{"&amp;E49&amp;"},")</f>
        <v>\texttt{est_var},</v>
      </c>
      <c r="H49">
        <v>993416664.58486402</v>
      </c>
      <c r="I49" t="s">
        <v>243</v>
      </c>
      <c r="K49">
        <v>0</v>
      </c>
    </row>
    <row r="50" spans="1:11" x14ac:dyDescent="0.45">
      <c r="A50">
        <v>58</v>
      </c>
      <c r="B50" t="s">
        <v>224</v>
      </c>
      <c r="C50" s="5">
        <v>3</v>
      </c>
      <c r="D50" s="5">
        <v>11</v>
      </c>
      <c r="E50" t="s">
        <v>259</v>
      </c>
      <c r="F50" t="s">
        <v>7</v>
      </c>
      <c r="G50" t="str">
        <f>IF(F50="method", "\texttt{\m "&amp;E50&amp;"},", "\texttt{"&amp;E50&amp;"},")</f>
        <v>\texttt{ex},</v>
      </c>
      <c r="H50">
        <v>45334.062367162303</v>
      </c>
      <c r="I50" t="s">
        <v>243</v>
      </c>
      <c r="K50">
        <v>0</v>
      </c>
    </row>
    <row r="51" spans="1:11" x14ac:dyDescent="0.45">
      <c r="A51">
        <v>22</v>
      </c>
      <c r="B51" t="s">
        <v>225</v>
      </c>
      <c r="C51" s="5">
        <v>4</v>
      </c>
      <c r="D51" s="5">
        <v>1</v>
      </c>
      <c r="E51" t="s">
        <v>94</v>
      </c>
      <c r="F51" t="s">
        <v>52</v>
      </c>
      <c r="G51" t="str">
        <f>IF(F51="method", "\texttt{\m "&amp;E51&amp;"},", "\texttt{"&amp;E51&amp;"},")</f>
        <v>\texttt{\m cdf},</v>
      </c>
      <c r="J51" t="s">
        <v>95</v>
      </c>
      <c r="K51">
        <v>0</v>
      </c>
    </row>
    <row r="52" spans="1:11" x14ac:dyDescent="0.45">
      <c r="A52">
        <v>26</v>
      </c>
      <c r="B52" t="s">
        <v>225</v>
      </c>
      <c r="C52" s="5">
        <v>4</v>
      </c>
      <c r="D52" s="5">
        <v>2</v>
      </c>
      <c r="E52" t="s">
        <v>102</v>
      </c>
      <c r="F52" t="s">
        <v>52</v>
      </c>
      <c r="G52" t="str">
        <f>IF(F52="method", "\texttt{\m "&amp;E52&amp;"},", "\texttt{"&amp;E52&amp;"},")</f>
        <v>\texttt{\m density_sample},</v>
      </c>
      <c r="J52" t="s">
        <v>103</v>
      </c>
      <c r="K52">
        <v>0</v>
      </c>
    </row>
    <row r="53" spans="1:11" x14ac:dyDescent="0.45">
      <c r="A53">
        <v>39</v>
      </c>
      <c r="B53" t="s">
        <v>225</v>
      </c>
      <c r="C53" s="5">
        <v>4</v>
      </c>
      <c r="D53" s="5">
        <v>3</v>
      </c>
      <c r="E53" t="s">
        <v>119</v>
      </c>
      <c r="F53" t="s">
        <v>52</v>
      </c>
      <c r="G53" t="str">
        <f>IF(F53="method", "\texttt{\m "&amp;E53&amp;"},", "\texttt{"&amp;E53&amp;"},")</f>
        <v>\texttt{\m get_stat},</v>
      </c>
      <c r="J53" t="s">
        <v>120</v>
      </c>
      <c r="K53">
        <v>0</v>
      </c>
    </row>
    <row r="54" spans="1:11" x14ac:dyDescent="0.45">
      <c r="A54">
        <v>54</v>
      </c>
      <c r="B54" t="s">
        <v>225</v>
      </c>
      <c r="C54" s="5">
        <v>4</v>
      </c>
      <c r="D54" s="5">
        <v>4</v>
      </c>
      <c r="E54" t="s">
        <v>143</v>
      </c>
      <c r="F54" t="s">
        <v>52</v>
      </c>
      <c r="G54" t="str">
        <f>IF(F54="method", "\texttt{\m "&amp;E54&amp;"},", "\texttt{"&amp;E54&amp;"},")</f>
        <v>\texttt{\m pdf},</v>
      </c>
      <c r="J54" t="s">
        <v>144</v>
      </c>
      <c r="K54">
        <v>0</v>
      </c>
    </row>
    <row r="55" spans="1:11" x14ac:dyDescent="0.45">
      <c r="A55">
        <v>55</v>
      </c>
      <c r="B55" t="s">
        <v>225</v>
      </c>
      <c r="C55" s="5">
        <v>4</v>
      </c>
      <c r="D55" s="5">
        <v>5</v>
      </c>
      <c r="E55" t="s">
        <v>145</v>
      </c>
      <c r="F55" t="s">
        <v>52</v>
      </c>
      <c r="G55" t="str">
        <f>IF(F55="method", "\texttt{\m "&amp;E55&amp;"},", "\texttt{"&amp;E55&amp;"},")</f>
        <v>\texttt{\m percentiles},</v>
      </c>
      <c r="J55" t="s">
        <v>146</v>
      </c>
      <c r="K55">
        <v>0</v>
      </c>
    </row>
    <row r="56" spans="1:11" x14ac:dyDescent="0.45">
      <c r="A56">
        <v>58</v>
      </c>
      <c r="B56" t="s">
        <v>225</v>
      </c>
      <c r="C56" s="5">
        <v>4</v>
      </c>
      <c r="D56" s="5">
        <v>6</v>
      </c>
      <c r="E56" t="s">
        <v>151</v>
      </c>
      <c r="F56" t="s">
        <v>52</v>
      </c>
      <c r="G56" t="str">
        <f>IF(F56="method", "\texttt{\m "&amp;E56&amp;"},", "\texttt{"&amp;E56&amp;"},")</f>
        <v>\texttt{\m pmf},</v>
      </c>
      <c r="J56" t="s">
        <v>152</v>
      </c>
      <c r="K56">
        <v>0</v>
      </c>
    </row>
    <row r="57" spans="1:11" x14ac:dyDescent="0.45">
      <c r="A57">
        <v>67</v>
      </c>
      <c r="B57" t="s">
        <v>225</v>
      </c>
      <c r="C57" s="5">
        <v>4</v>
      </c>
      <c r="D57" s="5">
        <v>7</v>
      </c>
      <c r="E57" t="s">
        <v>163</v>
      </c>
      <c r="F57" t="s">
        <v>52</v>
      </c>
      <c r="G57" t="str">
        <f>IF(F57="method", "\texttt{\m "&amp;E57&amp;"},", "\texttt{"&amp;E57&amp;"},")</f>
        <v>\texttt{\m q},</v>
      </c>
      <c r="J57" t="s">
        <v>164</v>
      </c>
      <c r="K57">
        <v>0</v>
      </c>
    </row>
    <row r="58" spans="1:11" x14ac:dyDescent="0.45">
      <c r="A58">
        <v>68</v>
      </c>
      <c r="B58" t="s">
        <v>225</v>
      </c>
      <c r="C58" s="5">
        <v>4</v>
      </c>
      <c r="D58" s="5">
        <v>8</v>
      </c>
      <c r="E58" t="s">
        <v>165</v>
      </c>
      <c r="F58" t="s">
        <v>52</v>
      </c>
      <c r="G58" t="str">
        <f>IF(F58="method", "\texttt{\m "&amp;E58&amp;"},", "\texttt{"&amp;E58&amp;"},")</f>
        <v>\texttt{\m q_old_0_12_0},</v>
      </c>
      <c r="J58" t="s">
        <v>166</v>
      </c>
      <c r="K58">
        <v>0</v>
      </c>
    </row>
    <row r="59" spans="1:11" x14ac:dyDescent="0.45">
      <c r="A59">
        <v>110</v>
      </c>
      <c r="B59" t="s">
        <v>225</v>
      </c>
      <c r="C59" s="5">
        <v>4</v>
      </c>
      <c r="D59" s="5">
        <v>9</v>
      </c>
      <c r="E59" t="s">
        <v>275</v>
      </c>
      <c r="F59" t="s">
        <v>7</v>
      </c>
      <c r="G59" t="str">
        <f>IF(F59="method", "\texttt{\m "&amp;E59&amp;"},", "\texttt{"&amp;E59&amp;"},")</f>
        <v>\texttt{q_temp},</v>
      </c>
      <c r="H59" t="s">
        <v>238</v>
      </c>
      <c r="I59" t="s">
        <v>239</v>
      </c>
      <c r="K59">
        <v>0</v>
      </c>
    </row>
    <row r="60" spans="1:11" x14ac:dyDescent="0.45">
      <c r="A60">
        <v>74</v>
      </c>
      <c r="B60" t="s">
        <v>225</v>
      </c>
      <c r="C60" s="5">
        <v>4</v>
      </c>
      <c r="D60" s="5">
        <v>10</v>
      </c>
      <c r="E60" t="s">
        <v>173</v>
      </c>
      <c r="F60" t="s">
        <v>52</v>
      </c>
      <c r="G60" t="str">
        <f>IF(F60="method", "\texttt{\m "&amp;E60&amp;"},", "\texttt{"&amp;E60&amp;"},")</f>
        <v>\texttt{\m resample},</v>
      </c>
      <c r="J60" t="s">
        <v>174</v>
      </c>
      <c r="K60">
        <v>0</v>
      </c>
    </row>
    <row r="61" spans="1:11" x14ac:dyDescent="0.45">
      <c r="A61">
        <v>75</v>
      </c>
      <c r="B61" t="s">
        <v>225</v>
      </c>
      <c r="C61" s="5">
        <v>4</v>
      </c>
      <c r="D61" s="5">
        <v>11</v>
      </c>
      <c r="E61" t="s">
        <v>175</v>
      </c>
      <c r="F61" t="s">
        <v>52</v>
      </c>
      <c r="G61" t="str">
        <f>IF(F61="method", "\texttt{\m "&amp;E61&amp;"},", "\texttt{"&amp;E61&amp;"},")</f>
        <v>\texttt{\m sample},</v>
      </c>
      <c r="J61" t="s">
        <v>174</v>
      </c>
      <c r="K61">
        <v>0</v>
      </c>
    </row>
    <row r="62" spans="1:11" x14ac:dyDescent="0.45">
      <c r="A62">
        <v>76</v>
      </c>
      <c r="B62" t="s">
        <v>225</v>
      </c>
      <c r="C62" s="5">
        <v>4</v>
      </c>
      <c r="D62" s="5">
        <v>12</v>
      </c>
      <c r="E62" t="s">
        <v>176</v>
      </c>
      <c r="F62" t="s">
        <v>52</v>
      </c>
      <c r="G62" t="str">
        <f>IF(F62="method", "\texttt{\m "&amp;E62&amp;"},", "\texttt{"&amp;E62&amp;"},")</f>
        <v>\texttt{\m sample_compare},</v>
      </c>
      <c r="J62" t="s">
        <v>177</v>
      </c>
      <c r="K62">
        <v>0</v>
      </c>
    </row>
    <row r="63" spans="1:11" x14ac:dyDescent="0.45">
      <c r="A63">
        <v>77</v>
      </c>
      <c r="B63" t="s">
        <v>225</v>
      </c>
      <c r="C63" s="5">
        <v>4</v>
      </c>
      <c r="D63" s="5">
        <v>13</v>
      </c>
      <c r="E63" t="s">
        <v>178</v>
      </c>
      <c r="F63" t="s">
        <v>52</v>
      </c>
      <c r="G63" t="str">
        <f>IF(F63="method", "\texttt{\m "&amp;E63&amp;"},", "\texttt{"&amp;E63&amp;"},")</f>
        <v>\texttt{\m sample_density_compare},</v>
      </c>
      <c r="J63" t="s">
        <v>179</v>
      </c>
      <c r="K63">
        <v>0</v>
      </c>
    </row>
    <row r="64" spans="1:11" x14ac:dyDescent="0.45">
      <c r="A64">
        <v>81</v>
      </c>
      <c r="B64" t="s">
        <v>225</v>
      </c>
      <c r="C64" s="5">
        <v>4</v>
      </c>
      <c r="D64" s="5">
        <v>14</v>
      </c>
      <c r="E64" t="s">
        <v>186</v>
      </c>
      <c r="F64" t="s">
        <v>52</v>
      </c>
      <c r="G64" t="str">
        <f>IF(F64="method", "\texttt{\m "&amp;E64&amp;"},", "\texttt{"&amp;E64&amp;"},")</f>
        <v>\texttt{\m sf},</v>
      </c>
      <c r="J64" t="s">
        <v>187</v>
      </c>
      <c r="K64">
        <v>0</v>
      </c>
    </row>
    <row r="65" spans="1:11" x14ac:dyDescent="0.45">
      <c r="A65">
        <v>93</v>
      </c>
      <c r="B65" t="s">
        <v>225</v>
      </c>
      <c r="C65" s="5">
        <v>4</v>
      </c>
      <c r="D65" s="5">
        <v>15</v>
      </c>
      <c r="E65" t="s">
        <v>199</v>
      </c>
      <c r="F65" t="s">
        <v>52</v>
      </c>
      <c r="G65" t="str">
        <f>IF(F65="method", "\texttt{\m "&amp;E65&amp;"},", "\texttt{"&amp;E65&amp;"},")</f>
        <v>\texttt{\m tvar},</v>
      </c>
      <c r="J65" t="s">
        <v>200</v>
      </c>
      <c r="K65">
        <v>0</v>
      </c>
    </row>
    <row r="66" spans="1:11" x14ac:dyDescent="0.45">
      <c r="A66">
        <v>94</v>
      </c>
      <c r="B66" t="s">
        <v>225</v>
      </c>
      <c r="C66" s="5">
        <v>4</v>
      </c>
      <c r="D66" s="5">
        <v>16</v>
      </c>
      <c r="E66" t="s">
        <v>201</v>
      </c>
      <c r="F66" t="s">
        <v>52</v>
      </c>
      <c r="G66" t="str">
        <f>IF(F66="method", "\texttt{\m "&amp;E66&amp;"},", "\texttt{"&amp;E66&amp;"},")</f>
        <v>\texttt{\m tvar_old_0_12_0},</v>
      </c>
      <c r="J66" t="s">
        <v>202</v>
      </c>
      <c r="K66">
        <v>0</v>
      </c>
    </row>
    <row r="67" spans="1:11" x14ac:dyDescent="0.45">
      <c r="A67">
        <v>95</v>
      </c>
      <c r="B67" t="s">
        <v>225</v>
      </c>
      <c r="C67" s="5">
        <v>4</v>
      </c>
      <c r="D67" s="5">
        <v>17</v>
      </c>
      <c r="E67" t="s">
        <v>203</v>
      </c>
      <c r="F67" t="s">
        <v>52</v>
      </c>
      <c r="G67" t="str">
        <f>IF(F67="method", "\texttt{\m "&amp;E67&amp;"},", "\texttt{"&amp;E67&amp;"},")</f>
        <v>\texttt{\m tvar_threshold},</v>
      </c>
      <c r="J67" t="s">
        <v>204</v>
      </c>
      <c r="K67">
        <v>0</v>
      </c>
    </row>
    <row r="68" spans="1:11" x14ac:dyDescent="0.45">
      <c r="A68">
        <v>104</v>
      </c>
      <c r="B68" t="s">
        <v>225</v>
      </c>
      <c r="C68" s="5">
        <v>4</v>
      </c>
      <c r="D68" s="5">
        <v>18</v>
      </c>
      <c r="E68" t="s">
        <v>215</v>
      </c>
      <c r="F68" t="s">
        <v>52</v>
      </c>
      <c r="G68" t="str">
        <f>IF(F68="method", "\texttt{\m "&amp;E68&amp;"},", "\texttt{"&amp;E68&amp;"},")</f>
        <v>\texttt{\m var},</v>
      </c>
      <c r="J68" t="s">
        <v>216</v>
      </c>
      <c r="K68">
        <v>0</v>
      </c>
    </row>
    <row r="69" spans="1:11" x14ac:dyDescent="0.45">
      <c r="A69">
        <v>105</v>
      </c>
      <c r="B69" t="s">
        <v>225</v>
      </c>
      <c r="C69" s="5">
        <v>4</v>
      </c>
      <c r="D69" s="5">
        <v>19</v>
      </c>
      <c r="E69" t="s">
        <v>217</v>
      </c>
      <c r="F69" t="s">
        <v>52</v>
      </c>
      <c r="G69" t="str">
        <f>IF(F69="method", "\texttt{\m "&amp;E69&amp;"},", "\texttt{"&amp;E69&amp;"},")</f>
        <v>\texttt{\m var_dict},</v>
      </c>
      <c r="J69" t="s">
        <v>218</v>
      </c>
      <c r="K69">
        <v>0</v>
      </c>
    </row>
    <row r="70" spans="1:11" x14ac:dyDescent="0.45">
      <c r="A70">
        <v>15</v>
      </c>
      <c r="B70" t="s">
        <v>226</v>
      </c>
      <c r="C70" s="5">
        <v>5</v>
      </c>
      <c r="D70" s="5">
        <v>1</v>
      </c>
      <c r="E70" t="s">
        <v>80</v>
      </c>
      <c r="F70" t="s">
        <v>52</v>
      </c>
      <c r="G70" t="str">
        <f>IF(F70="method", "\texttt{\m "&amp;E70&amp;"},", "\texttt{"&amp;E70&amp;"},")</f>
        <v>\texttt{\m audits},</v>
      </c>
      <c r="J70" t="s">
        <v>81</v>
      </c>
      <c r="K70">
        <v>0</v>
      </c>
    </row>
    <row r="71" spans="1:11" x14ac:dyDescent="0.45">
      <c r="A71">
        <v>27</v>
      </c>
      <c r="B71" t="s">
        <v>226</v>
      </c>
      <c r="C71" s="5">
        <v>5</v>
      </c>
      <c r="D71" s="5">
        <v>2</v>
      </c>
      <c r="E71" t="s">
        <v>10</v>
      </c>
      <c r="F71" t="s">
        <v>7</v>
      </c>
      <c r="G71" t="str">
        <f>IF(F71="method", "\texttt{\m "&amp;E71&amp;"},", "\texttt{"&amp;E71&amp;"},")</f>
        <v>\texttt{describe},</v>
      </c>
      <c r="H71" t="s">
        <v>11</v>
      </c>
      <c r="I71" t="s">
        <v>9</v>
      </c>
      <c r="K71">
        <v>0</v>
      </c>
    </row>
    <row r="72" spans="1:11" x14ac:dyDescent="0.45">
      <c r="A72">
        <v>97</v>
      </c>
      <c r="B72" t="s">
        <v>226</v>
      </c>
      <c r="C72" s="5">
        <v>5</v>
      </c>
      <c r="D72" s="5">
        <v>3</v>
      </c>
      <c r="E72" t="s">
        <v>207</v>
      </c>
      <c r="F72" t="s">
        <v>52</v>
      </c>
      <c r="G72" t="str">
        <f>IF(F72="method", "\texttt{\m "&amp;E72&amp;"},", "\texttt{"&amp;E72&amp;"},")</f>
        <v>\texttt{\m uat},</v>
      </c>
      <c r="J72" t="s">
        <v>208</v>
      </c>
      <c r="K72">
        <v>0</v>
      </c>
    </row>
    <row r="73" spans="1:11" x14ac:dyDescent="0.45">
      <c r="A73">
        <v>98</v>
      </c>
      <c r="B73" t="s">
        <v>226</v>
      </c>
      <c r="C73" s="5">
        <v>5</v>
      </c>
      <c r="D73" s="5">
        <v>4</v>
      </c>
      <c r="E73" t="s">
        <v>209</v>
      </c>
      <c r="F73" t="s">
        <v>52</v>
      </c>
      <c r="G73" t="str">
        <f>IF(F73="method", "\texttt{\m "&amp;E73&amp;"},", "\texttt{"&amp;E73&amp;"},")</f>
        <v>\texttt{\m uat_differential},</v>
      </c>
      <c r="J73" t="s">
        <v>210</v>
      </c>
      <c r="K73">
        <v>0</v>
      </c>
    </row>
    <row r="74" spans="1:11" x14ac:dyDescent="0.45">
      <c r="A74">
        <v>99</v>
      </c>
      <c r="B74" t="s">
        <v>226</v>
      </c>
      <c r="C74" s="5">
        <v>5</v>
      </c>
      <c r="D74" s="5">
        <v>5</v>
      </c>
      <c r="E74" t="s">
        <v>211</v>
      </c>
      <c r="F74" t="s">
        <v>52</v>
      </c>
      <c r="G74" t="str">
        <f>IF(F74="method", "\texttt{\m "&amp;E74&amp;"},", "\texttt{"&amp;E74&amp;"},")</f>
        <v>\texttt{\m uat_interpolation_functions},</v>
      </c>
      <c r="J74" t="s">
        <v>212</v>
      </c>
      <c r="K74">
        <v>0</v>
      </c>
    </row>
    <row r="75" spans="1:11" x14ac:dyDescent="0.45">
      <c r="A75">
        <v>103</v>
      </c>
      <c r="B75" t="s">
        <v>226</v>
      </c>
      <c r="C75" s="5">
        <v>5</v>
      </c>
      <c r="D75" s="5">
        <v>6</v>
      </c>
      <c r="E75" t="s">
        <v>46</v>
      </c>
      <c r="F75" t="s">
        <v>7</v>
      </c>
      <c r="G75" t="str">
        <f>IF(F75="method", "\texttt{\m "&amp;E75&amp;"},", "\texttt{"&amp;E75&amp;"},")</f>
        <v>\texttt{valid},</v>
      </c>
      <c r="H75" t="s">
        <v>47</v>
      </c>
      <c r="I75" t="s">
        <v>9</v>
      </c>
      <c r="K75">
        <v>0</v>
      </c>
    </row>
    <row r="76" spans="1:11" x14ac:dyDescent="0.45">
      <c r="A76">
        <v>149</v>
      </c>
      <c r="B76" t="s">
        <v>226</v>
      </c>
      <c r="C76" s="5">
        <v>5</v>
      </c>
      <c r="D76" s="5">
        <v>7</v>
      </c>
      <c r="E76" t="s">
        <v>277</v>
      </c>
      <c r="F76" t="s">
        <v>7</v>
      </c>
      <c r="G76" t="str">
        <f>IF(F76="method", "\texttt{\m "&amp;E76&amp;"},", "\texttt{"&amp;E76&amp;"},")</f>
        <v>\texttt{validation_eps},</v>
      </c>
      <c r="H76">
        <v>1E-4</v>
      </c>
      <c r="I76" t="s">
        <v>278</v>
      </c>
      <c r="K76">
        <v>0</v>
      </c>
    </row>
    <row r="77" spans="1:11" x14ac:dyDescent="0.45">
      <c r="A77">
        <v>27</v>
      </c>
      <c r="B77" t="s">
        <v>227</v>
      </c>
      <c r="C77" s="5">
        <v>6</v>
      </c>
      <c r="D77" s="5">
        <v>1</v>
      </c>
      <c r="E77" t="s">
        <v>284</v>
      </c>
      <c r="F77" t="s">
        <v>7</v>
      </c>
      <c r="G77" t="str">
        <f>IF(F77="method", "\texttt{\m "&amp;E77&amp;"},", "\texttt{"&amp;E77&amp;"},")</f>
        <v>\texttt{audit_df},</v>
      </c>
      <c r="H77" t="s">
        <v>285</v>
      </c>
      <c r="I77" t="s">
        <v>286</v>
      </c>
      <c r="K77">
        <v>2</v>
      </c>
    </row>
    <row r="78" spans="1:11" x14ac:dyDescent="0.45">
      <c r="A78">
        <v>30</v>
      </c>
      <c r="B78" t="s">
        <v>227</v>
      </c>
      <c r="C78" s="5">
        <v>6</v>
      </c>
      <c r="D78" s="5">
        <v>2</v>
      </c>
      <c r="E78" t="s">
        <v>250</v>
      </c>
      <c r="F78" t="s">
        <v>7</v>
      </c>
      <c r="G78" t="str">
        <f>IF(F78="method", "\texttt{\m "&amp;E78&amp;"},", "\texttt{"&amp;E78&amp;"},")</f>
        <v>\texttt{augmented_df},</v>
      </c>
      <c r="H78" t="s">
        <v>238</v>
      </c>
      <c r="I78" t="s">
        <v>239</v>
      </c>
      <c r="K78">
        <v>0</v>
      </c>
    </row>
    <row r="79" spans="1:11" x14ac:dyDescent="0.45">
      <c r="A79">
        <v>42</v>
      </c>
      <c r="B79" t="s">
        <v>227</v>
      </c>
      <c r="C79" s="5">
        <v>6</v>
      </c>
      <c r="D79" s="5">
        <v>3</v>
      </c>
      <c r="E79" t="s">
        <v>302</v>
      </c>
      <c r="F79" t="s">
        <v>7</v>
      </c>
      <c r="G79" t="str">
        <f>IF(F79="method", "\texttt{\m "&amp;E79&amp;"},", "\texttt{"&amp;E79&amp;"},")</f>
        <v>\texttt{density_df},</v>
      </c>
      <c r="H79" t="s">
        <v>303</v>
      </c>
      <c r="I79" t="s">
        <v>286</v>
      </c>
      <c r="K79">
        <v>131072</v>
      </c>
    </row>
    <row r="80" spans="1:11" x14ac:dyDescent="0.45">
      <c r="A80">
        <v>70</v>
      </c>
      <c r="B80" t="s">
        <v>227</v>
      </c>
      <c r="C80" s="5">
        <v>6</v>
      </c>
      <c r="D80" s="5">
        <v>4</v>
      </c>
      <c r="E80" t="s">
        <v>262</v>
      </c>
      <c r="F80" t="s">
        <v>7</v>
      </c>
      <c r="G80" t="str">
        <f>IF(F80="method", "\texttt{\m "&amp;E80&amp;"},", "\texttt{"&amp;E80&amp;"},")</f>
        <v>\texttt{independent_audit_df},</v>
      </c>
      <c r="H80" t="s">
        <v>238</v>
      </c>
      <c r="I80" t="s">
        <v>239</v>
      </c>
      <c r="K80">
        <v>0</v>
      </c>
    </row>
    <row r="81" spans="1:11" x14ac:dyDescent="0.45">
      <c r="A81">
        <v>71</v>
      </c>
      <c r="B81" t="s">
        <v>227</v>
      </c>
      <c r="C81" s="5">
        <v>6</v>
      </c>
      <c r="D81" s="5">
        <v>5</v>
      </c>
      <c r="E81" t="s">
        <v>263</v>
      </c>
      <c r="F81" t="s">
        <v>7</v>
      </c>
      <c r="G81" t="str">
        <f>IF(F81="method", "\texttt{\m "&amp;E81&amp;"},", "\texttt{"&amp;E81&amp;"},")</f>
        <v>\texttt{independent_density_df},</v>
      </c>
      <c r="H81" t="s">
        <v>238</v>
      </c>
      <c r="I81" t="s">
        <v>239</v>
      </c>
      <c r="K81">
        <v>0</v>
      </c>
    </row>
    <row r="82" spans="1:11" x14ac:dyDescent="0.45">
      <c r="A82">
        <v>46</v>
      </c>
      <c r="B82" t="s">
        <v>227</v>
      </c>
      <c r="C82" s="5">
        <v>6</v>
      </c>
      <c r="D82" s="5">
        <v>6</v>
      </c>
      <c r="E82" t="s">
        <v>129</v>
      </c>
      <c r="F82" t="s">
        <v>52</v>
      </c>
      <c r="G82" t="str">
        <f>IF(F82="method", "\texttt{\m "&amp;E82&amp;"},", "\texttt{"&amp;E82&amp;"},")</f>
        <v>\texttt{\m make_all},</v>
      </c>
      <c r="J82" t="s">
        <v>130</v>
      </c>
      <c r="K82">
        <v>0</v>
      </c>
    </row>
    <row r="83" spans="1:11" x14ac:dyDescent="0.45">
      <c r="A83">
        <v>47</v>
      </c>
      <c r="B83" t="s">
        <v>227</v>
      </c>
      <c r="C83" s="5">
        <v>6</v>
      </c>
      <c r="D83" s="5">
        <v>7</v>
      </c>
      <c r="E83" t="s">
        <v>131</v>
      </c>
      <c r="F83" t="s">
        <v>52</v>
      </c>
      <c r="G83" t="str">
        <f>IF(F83="method", "\texttt{\m "&amp;E83&amp;"},", "\texttt{"&amp;E83&amp;"},")</f>
        <v>\texttt{\m make_audit_df},</v>
      </c>
      <c r="J83" t="s">
        <v>132</v>
      </c>
      <c r="K83">
        <v>0</v>
      </c>
    </row>
    <row r="84" spans="1:11" x14ac:dyDescent="0.45">
      <c r="A84">
        <v>104</v>
      </c>
      <c r="B84" t="s">
        <v>227</v>
      </c>
      <c r="C84" s="5">
        <v>6</v>
      </c>
      <c r="D84" s="5">
        <v>8</v>
      </c>
      <c r="E84" t="s">
        <v>272</v>
      </c>
      <c r="F84" t="s">
        <v>7</v>
      </c>
      <c r="G84" t="str">
        <f>IF(F84="method", "\texttt{\m "&amp;E84&amp;"},", "\texttt{"&amp;E84&amp;"},")</f>
        <v>\texttt{priority_analysis_df},</v>
      </c>
      <c r="H84" t="s">
        <v>238</v>
      </c>
      <c r="I84" t="s">
        <v>239</v>
      </c>
      <c r="K84">
        <v>0</v>
      </c>
    </row>
    <row r="85" spans="1:11" x14ac:dyDescent="0.45">
      <c r="A85">
        <v>72</v>
      </c>
      <c r="B85" t="s">
        <v>227</v>
      </c>
      <c r="C85" s="5">
        <v>6</v>
      </c>
      <c r="D85" s="5">
        <v>9</v>
      </c>
      <c r="E85" t="s">
        <v>171</v>
      </c>
      <c r="F85" t="s">
        <v>52</v>
      </c>
      <c r="G85" t="str">
        <f>IF(F85="method", "\texttt{\m "&amp;E85&amp;"},", "\texttt{"&amp;E85&amp;"},")</f>
        <v>\texttt{\m report},</v>
      </c>
      <c r="J85" t="s">
        <v>172</v>
      </c>
      <c r="K85">
        <v>0</v>
      </c>
    </row>
    <row r="86" spans="1:11" x14ac:dyDescent="0.45">
      <c r="A86">
        <v>73</v>
      </c>
      <c r="B86" t="s">
        <v>227</v>
      </c>
      <c r="C86" s="5">
        <v>6</v>
      </c>
      <c r="D86" s="5">
        <v>10</v>
      </c>
      <c r="E86" t="s">
        <v>30</v>
      </c>
      <c r="F86" t="s">
        <v>7</v>
      </c>
      <c r="G86" t="str">
        <f>IF(F86="method", "\texttt{\m "&amp;E86&amp;"},", "\texttt{"&amp;E86&amp;"},")</f>
        <v>\texttt{report_df},</v>
      </c>
      <c r="H86" t="s">
        <v>31</v>
      </c>
      <c r="I86" t="s">
        <v>9</v>
      </c>
      <c r="K86">
        <v>0</v>
      </c>
    </row>
    <row r="87" spans="1:11" x14ac:dyDescent="0.45">
      <c r="A87">
        <v>134</v>
      </c>
      <c r="B87" t="s">
        <v>227</v>
      </c>
      <c r="C87" s="5">
        <v>6</v>
      </c>
      <c r="D87" s="5">
        <v>11</v>
      </c>
      <c r="E87" t="s">
        <v>300</v>
      </c>
      <c r="F87" t="s">
        <v>7</v>
      </c>
      <c r="G87" t="str">
        <f>IF(F87="method", "\texttt{\m "&amp;E87&amp;"},", "\texttt{"&amp;E87&amp;"},")</f>
        <v>\texttt{statistics_df},</v>
      </c>
      <c r="H87" t="s">
        <v>301</v>
      </c>
      <c r="I87" t="s">
        <v>286</v>
      </c>
      <c r="K87">
        <v>20</v>
      </c>
    </row>
    <row r="88" spans="1:11" x14ac:dyDescent="0.45">
      <c r="A88">
        <v>17</v>
      </c>
      <c r="B88" t="s">
        <v>229</v>
      </c>
      <c r="C88" s="5">
        <v>8</v>
      </c>
      <c r="D88" s="5">
        <v>1</v>
      </c>
      <c r="E88" t="s">
        <v>84</v>
      </c>
      <c r="F88" t="s">
        <v>52</v>
      </c>
      <c r="G88" t="str">
        <f>IF(F88="method", "\texttt{\m "&amp;E88&amp;"},", "\texttt{"&amp;E88&amp;"},")</f>
        <v>\texttt{\m biv_contour_plot},</v>
      </c>
      <c r="J88" t="s">
        <v>85</v>
      </c>
      <c r="K88">
        <v>0</v>
      </c>
    </row>
    <row r="89" spans="1:11" x14ac:dyDescent="0.45">
      <c r="A89">
        <v>0</v>
      </c>
      <c r="B89" t="s">
        <v>229</v>
      </c>
      <c r="C89" s="5">
        <v>8</v>
      </c>
      <c r="D89" s="5">
        <v>2</v>
      </c>
      <c r="E89" t="s">
        <v>237</v>
      </c>
      <c r="F89" t="s">
        <v>7</v>
      </c>
      <c r="G89" t="str">
        <f>IF(F89="method", "\texttt{\m "&amp;E89&amp;"},", "\texttt{"&amp;E89&amp;"},")</f>
        <v>\texttt{EX_accounting_economic_balance_sheet},</v>
      </c>
      <c r="H89" t="s">
        <v>238</v>
      </c>
      <c r="I89" t="s">
        <v>239</v>
      </c>
      <c r="K89">
        <v>0</v>
      </c>
    </row>
    <row r="90" spans="1:11" x14ac:dyDescent="0.45">
      <c r="A90">
        <v>1</v>
      </c>
      <c r="B90" t="s">
        <v>229</v>
      </c>
      <c r="C90" s="5">
        <v>8</v>
      </c>
      <c r="D90" s="5">
        <v>3</v>
      </c>
      <c r="E90" t="s">
        <v>240</v>
      </c>
      <c r="F90" t="s">
        <v>7</v>
      </c>
      <c r="G90" t="str">
        <f>IF(F90="method", "\texttt{\m "&amp;E90&amp;"},", "\texttt{"&amp;E90&amp;"},")</f>
        <v>\texttt{EX_multi_premium_capital},</v>
      </c>
      <c r="H90" t="s">
        <v>238</v>
      </c>
      <c r="I90" t="s">
        <v>239</v>
      </c>
      <c r="K90">
        <v>0</v>
      </c>
    </row>
    <row r="91" spans="1:11" x14ac:dyDescent="0.45">
      <c r="A91">
        <v>2</v>
      </c>
      <c r="B91" t="s">
        <v>229</v>
      </c>
      <c r="C91" s="5">
        <v>8</v>
      </c>
      <c r="D91" s="5">
        <v>4</v>
      </c>
      <c r="E91" t="s">
        <v>241</v>
      </c>
      <c r="F91" t="s">
        <v>7</v>
      </c>
      <c r="G91" t="str">
        <f>IF(F91="method", "\texttt{\m "&amp;E91&amp;"},", "\texttt{"&amp;E91&amp;"},")</f>
        <v>\texttt{EX_premium_capital},</v>
      </c>
      <c r="H91" t="s">
        <v>238</v>
      </c>
      <c r="I91" t="s">
        <v>239</v>
      </c>
      <c r="K91">
        <v>0</v>
      </c>
    </row>
    <row r="92" spans="1:11" x14ac:dyDescent="0.45">
      <c r="A92">
        <v>59</v>
      </c>
      <c r="B92" t="s">
        <v>229</v>
      </c>
      <c r="C92" s="5">
        <v>8</v>
      </c>
      <c r="D92" s="5">
        <v>5</v>
      </c>
      <c r="E92" t="s">
        <v>260</v>
      </c>
      <c r="F92" t="s">
        <v>7</v>
      </c>
      <c r="G92" t="str">
        <f>IF(F92="method", "\texttt{\m "&amp;E92&amp;"},", "\texttt{"&amp;E92&amp;"},")</f>
        <v>\texttt{figure},</v>
      </c>
      <c r="H92" t="s">
        <v>238</v>
      </c>
      <c r="I92" t="s">
        <v>239</v>
      </c>
      <c r="K92">
        <v>0</v>
      </c>
    </row>
    <row r="93" spans="1:11" x14ac:dyDescent="0.45">
      <c r="A93">
        <v>56</v>
      </c>
      <c r="B93" t="s">
        <v>229</v>
      </c>
      <c r="C93" s="5">
        <v>8</v>
      </c>
      <c r="D93" s="5">
        <v>6</v>
      </c>
      <c r="E93" t="s">
        <v>147</v>
      </c>
      <c r="F93" t="s">
        <v>52</v>
      </c>
      <c r="G93" t="str">
        <f>IF(F93="method", "\texttt{\m "&amp;E93&amp;"},", "\texttt{"&amp;E93&amp;"},")</f>
        <v>\texttt{\m plot},</v>
      </c>
      <c r="J93" t="s">
        <v>148</v>
      </c>
      <c r="K93">
        <v>0</v>
      </c>
    </row>
    <row r="94" spans="1:11" x14ac:dyDescent="0.45">
      <c r="A94">
        <v>57</v>
      </c>
      <c r="B94" t="s">
        <v>229</v>
      </c>
      <c r="C94" s="5">
        <v>8</v>
      </c>
      <c r="D94" s="5">
        <v>7</v>
      </c>
      <c r="E94" t="s">
        <v>149</v>
      </c>
      <c r="F94" t="s">
        <v>52</v>
      </c>
      <c r="G94" t="str">
        <f>IF(F94="method", "\texttt{\m "&amp;E94&amp;"},", "\texttt{"&amp;E94&amp;"},")</f>
        <v>\texttt{\m plot_old},</v>
      </c>
      <c r="J94" t="s">
        <v>150</v>
      </c>
      <c r="K94">
        <v>0</v>
      </c>
    </row>
    <row r="95" spans="1:11" x14ac:dyDescent="0.45">
      <c r="A95">
        <v>79</v>
      </c>
      <c r="B95" t="s">
        <v>229</v>
      </c>
      <c r="C95" s="5">
        <v>8</v>
      </c>
      <c r="D95" s="5">
        <v>8</v>
      </c>
      <c r="E95" t="s">
        <v>182</v>
      </c>
      <c r="F95" t="s">
        <v>52</v>
      </c>
      <c r="G95" t="str">
        <f>IF(F95="method", "\texttt{\m "&amp;E95&amp;"},", "\texttt{"&amp;E95&amp;"},")</f>
        <v>\texttt{\m scatter},</v>
      </c>
      <c r="J95" t="s">
        <v>183</v>
      </c>
      <c r="K95">
        <v>0</v>
      </c>
    </row>
    <row r="96" spans="1:11" x14ac:dyDescent="0.45">
      <c r="A96">
        <v>96</v>
      </c>
      <c r="B96" t="s">
        <v>229</v>
      </c>
      <c r="C96" s="5">
        <v>8</v>
      </c>
      <c r="D96" s="5">
        <v>9</v>
      </c>
      <c r="E96" t="s">
        <v>205</v>
      </c>
      <c r="F96" t="s">
        <v>52</v>
      </c>
      <c r="G96" t="str">
        <f>IF(F96="method", "\texttt{\m "&amp;E96&amp;"},", "\texttt{"&amp;E96&amp;"},")</f>
        <v>\texttt{\m twelve_plot},</v>
      </c>
      <c r="J96" t="s">
        <v>206</v>
      </c>
      <c r="K96">
        <v>0</v>
      </c>
    </row>
    <row r="97" spans="1:11" x14ac:dyDescent="0.45">
      <c r="A97">
        <v>0</v>
      </c>
      <c r="B97" t="s">
        <v>230</v>
      </c>
      <c r="C97" s="5">
        <v>9</v>
      </c>
      <c r="D97" s="5">
        <v>1</v>
      </c>
      <c r="E97" t="s">
        <v>51</v>
      </c>
      <c r="F97" t="s">
        <v>52</v>
      </c>
      <c r="G97" t="str">
        <f>IF(F97="method", "\texttt{\m "&amp;E97&amp;"},", "\texttt{"&amp;E97&amp;"},")</f>
        <v>\texttt{\m accounting_economic_balance_sheet},</v>
      </c>
      <c r="J97" t="s">
        <v>53</v>
      </c>
      <c r="K97">
        <v>0</v>
      </c>
    </row>
    <row r="98" spans="1:11" x14ac:dyDescent="0.45">
      <c r="A98">
        <v>4</v>
      </c>
      <c r="B98" t="s">
        <v>230</v>
      </c>
      <c r="C98" s="5">
        <v>9</v>
      </c>
      <c r="D98" s="5">
        <v>2</v>
      </c>
      <c r="E98" t="s">
        <v>60</v>
      </c>
      <c r="F98" t="s">
        <v>52</v>
      </c>
      <c r="G98" t="str">
        <f>IF(F98="method", "\texttt{\m "&amp;E98&amp;"},", "\texttt{"&amp;E98&amp;"},")</f>
        <v>\texttt{\m analysis_collateral},</v>
      </c>
      <c r="J98" t="s">
        <v>61</v>
      </c>
      <c r="K98">
        <v>0</v>
      </c>
    </row>
    <row r="99" spans="1:11" x14ac:dyDescent="0.45">
      <c r="A99">
        <v>5</v>
      </c>
      <c r="B99" t="s">
        <v>230</v>
      </c>
      <c r="C99" s="5">
        <v>9</v>
      </c>
      <c r="D99" s="5">
        <v>3</v>
      </c>
      <c r="E99" t="s">
        <v>62</v>
      </c>
      <c r="F99" t="s">
        <v>52</v>
      </c>
      <c r="G99" t="str">
        <f>IF(F99="method", "\texttt{\m "&amp;E99&amp;"},", "\texttt{"&amp;E99&amp;"},")</f>
        <v>\texttt{\m analysis_priority},</v>
      </c>
      <c r="J99" t="s">
        <v>63</v>
      </c>
      <c r="K99">
        <v>0</v>
      </c>
    </row>
    <row r="100" spans="1:11" x14ac:dyDescent="0.45">
      <c r="A100">
        <v>6</v>
      </c>
      <c r="B100" t="s">
        <v>230</v>
      </c>
      <c r="C100" s="5">
        <v>9</v>
      </c>
      <c r="D100" s="5">
        <v>4</v>
      </c>
      <c r="E100" t="s">
        <v>64</v>
      </c>
      <c r="F100" t="s">
        <v>52</v>
      </c>
      <c r="G100" t="str">
        <f>IF(F100="method", "\texttt{\m "&amp;E100&amp;"},", "\texttt{"&amp;E100&amp;"},")</f>
        <v>\texttt{\m analyze_distortion},</v>
      </c>
      <c r="J100" t="s">
        <v>65</v>
      </c>
      <c r="K100">
        <v>0</v>
      </c>
    </row>
    <row r="101" spans="1:11" x14ac:dyDescent="0.45">
      <c r="A101">
        <v>7</v>
      </c>
      <c r="B101" t="s">
        <v>230</v>
      </c>
      <c r="C101" s="5">
        <v>9</v>
      </c>
      <c r="D101" s="5">
        <v>5</v>
      </c>
      <c r="E101" t="s">
        <v>66</v>
      </c>
      <c r="F101" t="s">
        <v>52</v>
      </c>
      <c r="G101" t="str">
        <f>IF(F101="method", "\texttt{\m "&amp;E101&amp;"},", "\texttt{"&amp;E101&amp;"},")</f>
        <v>\texttt{\m analyze_distortion_add_comps},</v>
      </c>
      <c r="J101" t="s">
        <v>67</v>
      </c>
      <c r="K101">
        <v>0</v>
      </c>
    </row>
    <row r="102" spans="1:11" x14ac:dyDescent="0.45">
      <c r="A102">
        <v>8</v>
      </c>
      <c r="B102" t="s">
        <v>230</v>
      </c>
      <c r="C102" s="5">
        <v>9</v>
      </c>
      <c r="D102" s="5">
        <v>6</v>
      </c>
      <c r="E102" t="s">
        <v>68</v>
      </c>
      <c r="F102" t="s">
        <v>52</v>
      </c>
      <c r="G102" t="str">
        <f>IF(F102="method", "\texttt{\m "&amp;E102&amp;"},", "\texttt{"&amp;E102&amp;"},")</f>
        <v>\texttt{\m analyze_distortion_plots},</v>
      </c>
      <c r="J102" t="s">
        <v>69</v>
      </c>
      <c r="K102">
        <v>0</v>
      </c>
    </row>
    <row r="103" spans="1:11" x14ac:dyDescent="0.45">
      <c r="A103">
        <v>9</v>
      </c>
      <c r="B103" t="s">
        <v>230</v>
      </c>
      <c r="C103" s="5">
        <v>9</v>
      </c>
      <c r="D103" s="5">
        <v>7</v>
      </c>
      <c r="E103" t="s">
        <v>70</v>
      </c>
      <c r="F103" t="s">
        <v>52</v>
      </c>
      <c r="G103" t="str">
        <f>IF(F103="method", "\texttt{\m "&amp;E103&amp;"},", "\texttt{"&amp;E103&amp;"},")</f>
        <v>\texttt{\m analyze_distortions},</v>
      </c>
      <c r="J103" t="s">
        <v>71</v>
      </c>
      <c r="K103">
        <v>0</v>
      </c>
    </row>
    <row r="104" spans="1:11" x14ac:dyDescent="0.45">
      <c r="A104">
        <v>10</v>
      </c>
      <c r="B104" t="s">
        <v>230</v>
      </c>
      <c r="C104" s="5">
        <v>9</v>
      </c>
      <c r="D104" s="5">
        <v>8</v>
      </c>
      <c r="E104" t="s">
        <v>72</v>
      </c>
      <c r="F104" t="s">
        <v>52</v>
      </c>
      <c r="G104" t="str">
        <f>IF(F104="method", "\texttt{\m "&amp;E104&amp;"},", "\texttt{"&amp;E104&amp;"},")</f>
        <v>\texttt{\m apply_distortion},</v>
      </c>
      <c r="J104" t="s">
        <v>73</v>
      </c>
      <c r="K104">
        <v>0</v>
      </c>
    </row>
    <row r="105" spans="1:11" x14ac:dyDescent="0.45">
      <c r="A105">
        <v>11</v>
      </c>
      <c r="B105" t="s">
        <v>230</v>
      </c>
      <c r="C105" s="5">
        <v>9</v>
      </c>
      <c r="D105" s="5">
        <v>9</v>
      </c>
      <c r="E105" t="s">
        <v>74</v>
      </c>
      <c r="F105" t="s">
        <v>52</v>
      </c>
      <c r="G105" t="str">
        <f>IF(F105="method", "\texttt{\m "&amp;E105&amp;"},", "\texttt{"&amp;E105&amp;"},")</f>
        <v>\texttt{\m apply_distortions},</v>
      </c>
      <c r="J105" t="s">
        <v>75</v>
      </c>
      <c r="K105">
        <v>0</v>
      </c>
    </row>
    <row r="106" spans="1:11" x14ac:dyDescent="0.45">
      <c r="A106">
        <v>14</v>
      </c>
      <c r="B106" t="s">
        <v>230</v>
      </c>
      <c r="C106" s="5">
        <v>9</v>
      </c>
      <c r="D106" s="5">
        <v>10</v>
      </c>
      <c r="E106" t="s">
        <v>6</v>
      </c>
      <c r="F106" t="s">
        <v>7</v>
      </c>
      <c r="G106" t="str">
        <f>IF(F106="method", "\texttt{\m "&amp;E106&amp;"},", "\texttt{"&amp;E106&amp;"},")</f>
        <v>\texttt{assets_2_epd},</v>
      </c>
      <c r="H106" t="s">
        <v>8</v>
      </c>
      <c r="I106" t="s">
        <v>9</v>
      </c>
      <c r="K106">
        <v>0</v>
      </c>
    </row>
    <row r="107" spans="1:11" x14ac:dyDescent="0.45">
      <c r="A107">
        <v>18</v>
      </c>
      <c r="B107" t="s">
        <v>230</v>
      </c>
      <c r="C107" s="5">
        <v>9</v>
      </c>
      <c r="D107" s="5">
        <v>11</v>
      </c>
      <c r="E107" t="s">
        <v>86</v>
      </c>
      <c r="F107" t="s">
        <v>52</v>
      </c>
      <c r="G107" t="str">
        <f>IF(F107="method", "\texttt{\m "&amp;E107&amp;"},", "\texttt{"&amp;E107&amp;"},")</f>
        <v>\texttt{\m bodoff},</v>
      </c>
      <c r="J107" t="s">
        <v>87</v>
      </c>
      <c r="K107">
        <v>0</v>
      </c>
    </row>
    <row r="108" spans="1:11" x14ac:dyDescent="0.45">
      <c r="A108">
        <v>19</v>
      </c>
      <c r="B108" t="s">
        <v>230</v>
      </c>
      <c r="C108" s="5">
        <v>9</v>
      </c>
      <c r="D108" s="5">
        <v>12</v>
      </c>
      <c r="E108" t="s">
        <v>88</v>
      </c>
      <c r="F108" t="s">
        <v>52</v>
      </c>
      <c r="G108" t="str">
        <f>IF(F108="method", "\texttt{\m "&amp;E108&amp;"},", "\texttt{"&amp;E108&amp;"},")</f>
        <v>\texttt{\m calibrate_blends},</v>
      </c>
      <c r="J108" t="s">
        <v>89</v>
      </c>
      <c r="K108">
        <v>0</v>
      </c>
    </row>
    <row r="109" spans="1:11" x14ac:dyDescent="0.45">
      <c r="A109">
        <v>20</v>
      </c>
      <c r="B109" t="s">
        <v>230</v>
      </c>
      <c r="C109" s="5">
        <v>9</v>
      </c>
      <c r="D109" s="5">
        <v>13</v>
      </c>
      <c r="E109" t="s">
        <v>90</v>
      </c>
      <c r="F109" t="s">
        <v>52</v>
      </c>
      <c r="G109" t="str">
        <f>IF(F109="method", "\texttt{\m "&amp;E109&amp;"},", "\texttt{"&amp;E109&amp;"},")</f>
        <v>\texttt{\m calibrate_distortion},</v>
      </c>
      <c r="J109" t="s">
        <v>91</v>
      </c>
      <c r="K109">
        <v>0</v>
      </c>
    </row>
    <row r="110" spans="1:11" x14ac:dyDescent="0.45">
      <c r="A110">
        <v>21</v>
      </c>
      <c r="B110" t="s">
        <v>230</v>
      </c>
      <c r="C110" s="5">
        <v>9</v>
      </c>
      <c r="D110" s="5">
        <v>14</v>
      </c>
      <c r="E110" t="s">
        <v>92</v>
      </c>
      <c r="F110" t="s">
        <v>52</v>
      </c>
      <c r="G110" t="str">
        <f>IF(F110="method", "\texttt{\m "&amp;E110&amp;"},", "\texttt{"&amp;E110&amp;"},")</f>
        <v>\texttt{\m calibrate_distortions},</v>
      </c>
      <c r="J110" t="s">
        <v>93</v>
      </c>
      <c r="K110">
        <v>0</v>
      </c>
    </row>
    <row r="111" spans="1:11" x14ac:dyDescent="0.45">
      <c r="A111">
        <v>24</v>
      </c>
      <c r="B111" t="s">
        <v>230</v>
      </c>
      <c r="C111" s="5">
        <v>9</v>
      </c>
      <c r="D111" s="5">
        <v>15</v>
      </c>
      <c r="E111" t="s">
        <v>98</v>
      </c>
      <c r="F111" t="s">
        <v>52</v>
      </c>
      <c r="G111" t="str">
        <f>IF(F111="method", "\texttt{\m "&amp;E111&amp;"},", "\texttt{"&amp;E111&amp;"},")</f>
        <v>\texttt{\m cotvar},</v>
      </c>
      <c r="J111" t="s">
        <v>99</v>
      </c>
      <c r="K111">
        <v>0</v>
      </c>
    </row>
    <row r="112" spans="1:11" x14ac:dyDescent="0.45">
      <c r="A112">
        <v>46</v>
      </c>
      <c r="B112" t="s">
        <v>230</v>
      </c>
      <c r="C112" s="5">
        <v>9</v>
      </c>
      <c r="D112" s="5">
        <v>16</v>
      </c>
      <c r="E112" t="s">
        <v>252</v>
      </c>
      <c r="F112" t="s">
        <v>7</v>
      </c>
      <c r="G112" t="str">
        <f>IF(F112="method", "\texttt{\m "&amp;E112&amp;"},", "\texttt{"&amp;E112&amp;"},")</f>
        <v>\texttt{dist_ans},</v>
      </c>
      <c r="H112" t="s">
        <v>238</v>
      </c>
      <c r="I112" t="s">
        <v>239</v>
      </c>
      <c r="K112">
        <v>0</v>
      </c>
    </row>
    <row r="113" spans="1:11" x14ac:dyDescent="0.45">
      <c r="A113">
        <v>28</v>
      </c>
      <c r="B113" t="s">
        <v>230</v>
      </c>
      <c r="C113" s="5">
        <v>9</v>
      </c>
      <c r="D113" s="5">
        <v>17</v>
      </c>
      <c r="E113" t="s">
        <v>12</v>
      </c>
      <c r="F113" t="s">
        <v>7</v>
      </c>
      <c r="G113" t="str">
        <f>IF(F113="method", "\texttt{\m "&amp;E113&amp;"},", "\texttt{"&amp;E113&amp;"},")</f>
        <v>\texttt{distortion},</v>
      </c>
      <c r="H113" t="s">
        <v>13</v>
      </c>
      <c r="I113" t="s">
        <v>9</v>
      </c>
      <c r="K113">
        <v>0</v>
      </c>
    </row>
    <row r="114" spans="1:11" x14ac:dyDescent="0.45">
      <c r="A114">
        <v>29</v>
      </c>
      <c r="B114" t="s">
        <v>230</v>
      </c>
      <c r="C114" s="5">
        <v>9</v>
      </c>
      <c r="D114" s="5">
        <v>18</v>
      </c>
      <c r="E114" t="s">
        <v>14</v>
      </c>
      <c r="F114" t="s">
        <v>7</v>
      </c>
      <c r="G114" t="str">
        <f>IF(F114="method", "\texttt{\m "&amp;E114&amp;"},", "\texttt{"&amp;E114&amp;"},")</f>
        <v>\texttt{distortion_df},</v>
      </c>
      <c r="H114" t="s">
        <v>15</v>
      </c>
      <c r="I114" t="s">
        <v>9</v>
      </c>
      <c r="K114">
        <v>0</v>
      </c>
    </row>
    <row r="115" spans="1:11" x14ac:dyDescent="0.45">
      <c r="A115">
        <v>49</v>
      </c>
      <c r="B115" t="s">
        <v>230</v>
      </c>
      <c r="C115" s="5">
        <v>9</v>
      </c>
      <c r="D115" s="5">
        <v>19</v>
      </c>
      <c r="E115" t="s">
        <v>253</v>
      </c>
      <c r="F115" t="s">
        <v>7</v>
      </c>
      <c r="G115" t="str">
        <f>IF(F115="method", "\texttt{\m "&amp;E115&amp;"},", "\texttt{"&amp;E115&amp;"},")</f>
        <v>\texttt{dists},</v>
      </c>
      <c r="H115" t="s">
        <v>238</v>
      </c>
      <c r="I115" t="s">
        <v>239</v>
      </c>
      <c r="K115">
        <v>0</v>
      </c>
    </row>
    <row r="116" spans="1:11" x14ac:dyDescent="0.45">
      <c r="A116">
        <v>30</v>
      </c>
      <c r="B116" t="s">
        <v>230</v>
      </c>
      <c r="C116" s="5">
        <v>9</v>
      </c>
      <c r="D116" s="5">
        <v>20</v>
      </c>
      <c r="E116" t="s">
        <v>16</v>
      </c>
      <c r="F116" t="s">
        <v>7</v>
      </c>
      <c r="G116" t="str">
        <f>IF(F116="method", "\texttt{\m "&amp;E116&amp;"},", "\texttt{"&amp;E116&amp;"},")</f>
        <v>\texttt{epd_2_assets},</v>
      </c>
      <c r="H116" t="s">
        <v>17</v>
      </c>
      <c r="I116" t="s">
        <v>9</v>
      </c>
      <c r="K116">
        <v>0</v>
      </c>
    </row>
    <row r="117" spans="1:11" x14ac:dyDescent="0.45">
      <c r="A117">
        <v>31</v>
      </c>
      <c r="B117" t="s">
        <v>230</v>
      </c>
      <c r="C117" s="5">
        <v>9</v>
      </c>
      <c r="D117" s="5">
        <v>21</v>
      </c>
      <c r="E117" t="s">
        <v>104</v>
      </c>
      <c r="F117" t="s">
        <v>52</v>
      </c>
      <c r="G117" t="str">
        <f>IF(F117="method", "\texttt{\m "&amp;E117&amp;"},", "\texttt{"&amp;E117&amp;"},")</f>
        <v>\texttt{\m equal_risk_epd},</v>
      </c>
      <c r="J117" t="s">
        <v>105</v>
      </c>
      <c r="K117">
        <v>0</v>
      </c>
    </row>
    <row r="118" spans="1:11" x14ac:dyDescent="0.45">
      <c r="A118">
        <v>32</v>
      </c>
      <c r="B118" t="s">
        <v>230</v>
      </c>
      <c r="C118" s="5">
        <v>9</v>
      </c>
      <c r="D118" s="5">
        <v>22</v>
      </c>
      <c r="E118" t="s">
        <v>106</v>
      </c>
      <c r="F118" t="s">
        <v>52</v>
      </c>
      <c r="G118" t="str">
        <f>IF(F118="method", "\texttt{\m "&amp;E118&amp;"},", "\texttt{"&amp;E118&amp;"},")</f>
        <v>\texttt{\m equal_risk_var_tvar},</v>
      </c>
      <c r="J118" t="s">
        <v>107</v>
      </c>
      <c r="K118">
        <v>0</v>
      </c>
    </row>
    <row r="119" spans="1:11" x14ac:dyDescent="0.45">
      <c r="A119">
        <v>38</v>
      </c>
      <c r="B119" t="s">
        <v>230</v>
      </c>
      <c r="C119" s="5">
        <v>9</v>
      </c>
      <c r="D119" s="5">
        <v>23</v>
      </c>
      <c r="E119" t="s">
        <v>117</v>
      </c>
      <c r="F119" t="s">
        <v>52</v>
      </c>
      <c r="G119" t="str">
        <f>IF(F119="method", "\texttt{\m "&amp;E119&amp;"},", "\texttt{"&amp;E119&amp;"},")</f>
        <v>\texttt{\m gamma},</v>
      </c>
      <c r="J119" t="s">
        <v>118</v>
      </c>
      <c r="K119">
        <v>0</v>
      </c>
    </row>
    <row r="120" spans="1:11" x14ac:dyDescent="0.45">
      <c r="A120">
        <v>40</v>
      </c>
      <c r="B120" t="s">
        <v>230</v>
      </c>
      <c r="C120" s="5">
        <v>9</v>
      </c>
      <c r="D120" s="5">
        <v>24</v>
      </c>
      <c r="E120" t="s">
        <v>121</v>
      </c>
      <c r="F120" t="s">
        <v>52</v>
      </c>
      <c r="G120" t="str">
        <f>IF(F120="method", "\texttt{\m "&amp;E120&amp;"},", "\texttt{"&amp;E120&amp;"},")</f>
        <v>\texttt{\m gradient},</v>
      </c>
      <c r="J120" t="s">
        <v>122</v>
      </c>
      <c r="K120">
        <v>0</v>
      </c>
    </row>
    <row r="121" spans="1:11" x14ac:dyDescent="0.45">
      <c r="A121">
        <v>48</v>
      </c>
      <c r="B121" t="s">
        <v>230</v>
      </c>
      <c r="C121" s="5">
        <v>9</v>
      </c>
      <c r="D121" s="5">
        <v>25</v>
      </c>
      <c r="E121" t="s">
        <v>133</v>
      </c>
      <c r="F121" t="s">
        <v>52</v>
      </c>
      <c r="G121" t="str">
        <f>IF(F121="method", "\texttt{\m "&amp;E121&amp;"},", "\texttt{"&amp;E121&amp;"},")</f>
        <v>\texttt{\m merton_perold},</v>
      </c>
      <c r="J121" t="s">
        <v>134</v>
      </c>
      <c r="K121">
        <v>0</v>
      </c>
    </row>
    <row r="122" spans="1:11" x14ac:dyDescent="0.45">
      <c r="A122">
        <v>50</v>
      </c>
      <c r="B122" t="s">
        <v>230</v>
      </c>
      <c r="C122" s="5">
        <v>9</v>
      </c>
      <c r="D122" s="5">
        <v>26</v>
      </c>
      <c r="E122" t="s">
        <v>137</v>
      </c>
      <c r="F122" t="s">
        <v>52</v>
      </c>
      <c r="G122" t="str">
        <f>IF(F122="method", "\texttt{\m "&amp;E122&amp;"},", "\texttt{"&amp;E122&amp;"},")</f>
        <v>\texttt{\m multi_premium_capital},</v>
      </c>
      <c r="J122" t="s">
        <v>138</v>
      </c>
      <c r="K122">
        <v>0</v>
      </c>
    </row>
    <row r="123" spans="1:11" x14ac:dyDescent="0.45">
      <c r="A123">
        <v>52</v>
      </c>
      <c r="B123" t="s">
        <v>230</v>
      </c>
      <c r="C123" s="5">
        <v>9</v>
      </c>
      <c r="D123" s="5">
        <v>27</v>
      </c>
      <c r="E123" t="s">
        <v>139</v>
      </c>
      <c r="F123" t="s">
        <v>52</v>
      </c>
      <c r="G123" t="str">
        <f>IF(F123="method", "\texttt{\m "&amp;E123&amp;"},", "\texttt{"&amp;E123&amp;"},")</f>
        <v>\texttt{\m natural_profit_segment_plot},</v>
      </c>
      <c r="J123" t="s">
        <v>140</v>
      </c>
      <c r="K123">
        <v>0</v>
      </c>
    </row>
    <row r="124" spans="1:11" x14ac:dyDescent="0.45">
      <c r="A124">
        <v>60</v>
      </c>
      <c r="B124" t="s">
        <v>230</v>
      </c>
      <c r="C124" s="5">
        <v>9</v>
      </c>
      <c r="D124" s="5">
        <v>28</v>
      </c>
      <c r="E124" t="s">
        <v>153</v>
      </c>
      <c r="F124" t="s">
        <v>52</v>
      </c>
      <c r="G124" t="str">
        <f>IF(F124="method", "\texttt{\m "&amp;E124&amp;"},", "\texttt{"&amp;E124&amp;"},")</f>
        <v>\texttt{\m premium_capital},</v>
      </c>
      <c r="J124" t="s">
        <v>154</v>
      </c>
      <c r="K124">
        <v>0</v>
      </c>
    </row>
    <row r="125" spans="1:11" x14ac:dyDescent="0.45">
      <c r="A125">
        <v>62</v>
      </c>
      <c r="B125" t="s">
        <v>230</v>
      </c>
      <c r="C125" s="5">
        <v>9</v>
      </c>
      <c r="D125" s="5">
        <v>29</v>
      </c>
      <c r="E125" t="s">
        <v>155</v>
      </c>
      <c r="F125" t="s">
        <v>52</v>
      </c>
      <c r="G125" t="str">
        <f>IF(F125="method", "\texttt{\m "&amp;E125&amp;"},", "\texttt{"&amp;E125&amp;"},")</f>
        <v>\texttt{\m price},</v>
      </c>
      <c r="J125" t="s">
        <v>156</v>
      </c>
      <c r="K125">
        <v>0</v>
      </c>
    </row>
    <row r="126" spans="1:11" x14ac:dyDescent="0.45">
      <c r="A126">
        <v>63</v>
      </c>
      <c r="B126" t="s">
        <v>230</v>
      </c>
      <c r="C126" s="5">
        <v>9</v>
      </c>
      <c r="D126" s="5">
        <v>30</v>
      </c>
      <c r="E126" t="s">
        <v>157</v>
      </c>
      <c r="F126" t="s">
        <v>52</v>
      </c>
      <c r="G126" t="str">
        <f>IF(F126="method", "\texttt{\m "&amp;E126&amp;"},", "\texttt{"&amp;E126&amp;"},")</f>
        <v>\texttt{\m price_ccoc},</v>
      </c>
      <c r="J126" t="s">
        <v>158</v>
      </c>
      <c r="K126">
        <v>0</v>
      </c>
    </row>
    <row r="127" spans="1:11" x14ac:dyDescent="0.45">
      <c r="A127">
        <v>64</v>
      </c>
      <c r="B127" t="s">
        <v>230</v>
      </c>
      <c r="C127" s="5">
        <v>9</v>
      </c>
      <c r="D127" s="5">
        <v>31</v>
      </c>
      <c r="E127" t="s">
        <v>159</v>
      </c>
      <c r="F127" t="s">
        <v>52</v>
      </c>
      <c r="G127" t="str">
        <f>IF(F127="method", "\texttt{\m "&amp;E127&amp;"},", "\texttt{"&amp;E127&amp;"},")</f>
        <v>\texttt{\m pricing_bounds},</v>
      </c>
      <c r="J127" t="s">
        <v>160</v>
      </c>
      <c r="K127">
        <v>0</v>
      </c>
    </row>
    <row r="128" spans="1:11" x14ac:dyDescent="0.45">
      <c r="A128">
        <v>65</v>
      </c>
      <c r="B128" t="s">
        <v>230</v>
      </c>
      <c r="C128" s="5">
        <v>9</v>
      </c>
      <c r="D128" s="5">
        <v>32</v>
      </c>
      <c r="E128" t="s">
        <v>26</v>
      </c>
      <c r="F128" t="s">
        <v>7</v>
      </c>
      <c r="G128" t="str">
        <f>IF(F128="method", "\texttt{\m "&amp;E128&amp;"},", "\texttt{"&amp;E128&amp;"},")</f>
        <v>\texttt{priority_capital_df},</v>
      </c>
      <c r="H128" t="s">
        <v>27</v>
      </c>
      <c r="I128" t="s">
        <v>9</v>
      </c>
      <c r="K128">
        <v>0</v>
      </c>
    </row>
    <row r="129" spans="1:11" x14ac:dyDescent="0.45">
      <c r="A129">
        <v>66</v>
      </c>
      <c r="B129" t="s">
        <v>230</v>
      </c>
      <c r="C129" s="5">
        <v>9</v>
      </c>
      <c r="D129" s="5">
        <v>33</v>
      </c>
      <c r="E129" t="s">
        <v>161</v>
      </c>
      <c r="F129" t="s">
        <v>52</v>
      </c>
      <c r="G129" t="str">
        <f>IF(F129="method", "\texttt{\m "&amp;E129&amp;"},", "\texttt{"&amp;E129&amp;"},")</f>
        <v>\texttt{\m profit_segment_plot},</v>
      </c>
      <c r="J129" t="s">
        <v>162</v>
      </c>
      <c r="K129">
        <v>0</v>
      </c>
    </row>
    <row r="130" spans="1:11" x14ac:dyDescent="0.45">
      <c r="A130">
        <v>87</v>
      </c>
      <c r="B130" t="s">
        <v>230</v>
      </c>
      <c r="C130" s="5">
        <v>9</v>
      </c>
      <c r="D130" s="5">
        <v>34</v>
      </c>
      <c r="E130" t="s">
        <v>193</v>
      </c>
      <c r="F130" t="s">
        <v>52</v>
      </c>
      <c r="G130" t="str">
        <f>IF(F130="method", "\texttt{\m "&amp;E130&amp;"},", "\texttt{"&amp;E130&amp;"},")</f>
        <v>\texttt{\m stand_alone_pricing},</v>
      </c>
      <c r="J130" t="s">
        <v>194</v>
      </c>
      <c r="K130">
        <v>0</v>
      </c>
    </row>
    <row r="131" spans="1:11" x14ac:dyDescent="0.45">
      <c r="A131">
        <v>88</v>
      </c>
      <c r="B131" t="s">
        <v>230</v>
      </c>
      <c r="C131" s="5">
        <v>9</v>
      </c>
      <c r="D131" s="5">
        <v>35</v>
      </c>
      <c r="E131" t="s">
        <v>195</v>
      </c>
      <c r="F131" t="s">
        <v>52</v>
      </c>
      <c r="G131" t="str">
        <f>IF(F131="method", "\texttt{\m "&amp;E131&amp;"},", "\texttt{"&amp;E131&amp;"},")</f>
        <v>\texttt{\m stand_alone_pricing_work},</v>
      </c>
      <c r="J131" t="s">
        <v>196</v>
      </c>
      <c r="K131">
        <v>0</v>
      </c>
    </row>
    <row r="132" spans="1:11" x14ac:dyDescent="0.45">
      <c r="A132">
        <v>12</v>
      </c>
      <c r="B132" t="s">
        <v>233</v>
      </c>
      <c r="C132" s="5">
        <v>10</v>
      </c>
      <c r="D132" s="5">
        <v>1</v>
      </c>
      <c r="E132" t="s">
        <v>76</v>
      </c>
      <c r="F132" t="s">
        <v>52</v>
      </c>
      <c r="G132" t="str">
        <f>IF(F132="method", "\texttt{\m "&amp;E132&amp;"},", "\texttt{"&amp;E132&amp;"},")</f>
        <v>\texttt{\m approximate},</v>
      </c>
      <c r="J132" t="s">
        <v>77</v>
      </c>
      <c r="K132">
        <v>0</v>
      </c>
    </row>
    <row r="133" spans="1:11" x14ac:dyDescent="0.45">
      <c r="A133">
        <v>13</v>
      </c>
      <c r="B133" t="s">
        <v>233</v>
      </c>
      <c r="C133" s="5">
        <v>10</v>
      </c>
      <c r="D133" s="5">
        <v>2</v>
      </c>
      <c r="E133" t="s">
        <v>78</v>
      </c>
      <c r="F133" t="s">
        <v>52</v>
      </c>
      <c r="G133" t="str">
        <f>IF(F133="method", "\texttt{\m "&amp;E133&amp;"},", "\texttt{"&amp;E133&amp;"},")</f>
        <v>\texttt{\m as_severity},</v>
      </c>
      <c r="J133" t="s">
        <v>79</v>
      </c>
      <c r="K133">
        <v>0</v>
      </c>
    </row>
    <row r="134" spans="1:11" x14ac:dyDescent="0.45">
      <c r="A134">
        <v>23</v>
      </c>
      <c r="B134" t="s">
        <v>233</v>
      </c>
      <c r="C134" s="5">
        <v>10</v>
      </c>
      <c r="D134" s="5">
        <v>3</v>
      </c>
      <c r="E134" t="s">
        <v>96</v>
      </c>
      <c r="F134" t="s">
        <v>52</v>
      </c>
      <c r="G134" t="str">
        <f>IF(F134="method", "\texttt{\m "&amp;E134&amp;"},", "\texttt{"&amp;E134&amp;"},")</f>
        <v>\texttt{\m collapse},</v>
      </c>
      <c r="J134" t="s">
        <v>97</v>
      </c>
      <c r="K134">
        <v>0</v>
      </c>
    </row>
    <row r="135" spans="1:11" x14ac:dyDescent="0.45">
      <c r="A135">
        <v>33</v>
      </c>
      <c r="B135" t="s">
        <v>233</v>
      </c>
      <c r="C135" s="5">
        <v>10</v>
      </c>
      <c r="D135" s="5">
        <v>4</v>
      </c>
      <c r="E135" t="s">
        <v>108</v>
      </c>
      <c r="F135" t="s">
        <v>52</v>
      </c>
      <c r="G135" t="str">
        <f>IF(F135="method", "\texttt{\m "&amp;E135&amp;"},", "\texttt{"&amp;E135&amp;"},")</f>
        <v>\texttt{\m fit},</v>
      </c>
      <c r="J135" t="s">
        <v>77</v>
      </c>
      <c r="K135">
        <v>0</v>
      </c>
    </row>
    <row r="136" spans="1:11" x14ac:dyDescent="0.45">
      <c r="A136">
        <v>28</v>
      </c>
      <c r="B136" t="s">
        <v>232</v>
      </c>
      <c r="C136" s="5">
        <v>12</v>
      </c>
      <c r="D136" s="5">
        <v>1</v>
      </c>
      <c r="E136" t="s">
        <v>290</v>
      </c>
      <c r="F136" t="s">
        <v>7</v>
      </c>
      <c r="G136" t="str">
        <f>IF(F136="method", "\texttt{\m "&amp;E136&amp;"},", "\texttt{"&amp;E136&amp;"},")</f>
        <v>\texttt{audit_percentiles},</v>
      </c>
      <c r="H136" t="s">
        <v>291</v>
      </c>
      <c r="I136" t="s">
        <v>281</v>
      </c>
      <c r="K136">
        <v>7</v>
      </c>
    </row>
    <row r="137" spans="1:11" x14ac:dyDescent="0.45">
      <c r="A137">
        <v>68</v>
      </c>
      <c r="B137" t="s">
        <v>232</v>
      </c>
      <c r="C137" s="5">
        <v>12</v>
      </c>
      <c r="D137" s="5">
        <v>2</v>
      </c>
      <c r="E137" t="s">
        <v>261</v>
      </c>
      <c r="F137" t="s">
        <v>7</v>
      </c>
      <c r="G137" t="str">
        <f>IF(F137="method", "\texttt{\m "&amp;E137&amp;"},", "\texttt{"&amp;E137&amp;"},")</f>
        <v>\texttt{hash_rep_at_last_update},</v>
      </c>
      <c r="H137">
        <v>-5.64531115771584E+18</v>
      </c>
      <c r="I137" t="s">
        <v>249</v>
      </c>
      <c r="K137">
        <v>0</v>
      </c>
    </row>
    <row r="138" spans="1:11" x14ac:dyDescent="0.45">
      <c r="A138">
        <v>42</v>
      </c>
      <c r="B138" t="s">
        <v>232</v>
      </c>
      <c r="C138" s="5">
        <v>12</v>
      </c>
      <c r="D138" s="5">
        <v>3</v>
      </c>
      <c r="E138" t="s">
        <v>18</v>
      </c>
      <c r="F138" t="s">
        <v>7</v>
      </c>
      <c r="G138" t="str">
        <f>IF(F138="method", "\texttt{\m "&amp;E138&amp;"},", "\texttt{"&amp;E138&amp;"},")</f>
        <v>\texttt{info},</v>
      </c>
      <c r="H138" t="s">
        <v>19</v>
      </c>
      <c r="I138" t="s">
        <v>9</v>
      </c>
      <c r="K138">
        <v>0</v>
      </c>
    </row>
    <row r="139" spans="1:11" x14ac:dyDescent="0.45">
      <c r="A139">
        <v>43</v>
      </c>
      <c r="B139" t="s">
        <v>232</v>
      </c>
      <c r="C139" s="5">
        <v>12</v>
      </c>
      <c r="D139" s="5">
        <v>4</v>
      </c>
      <c r="E139" t="s">
        <v>125</v>
      </c>
      <c r="F139" t="s">
        <v>52</v>
      </c>
      <c r="G139" t="str">
        <f>IF(F139="method", "\texttt{\m "&amp;E139&amp;"},", "\texttt{"&amp;E139&amp;"},")</f>
        <v>\texttt{\m json},</v>
      </c>
      <c r="J139" t="s">
        <v>126</v>
      </c>
      <c r="K139">
        <v>0</v>
      </c>
    </row>
    <row r="140" spans="1:11" x14ac:dyDescent="0.45">
      <c r="A140">
        <v>74</v>
      </c>
      <c r="B140" t="s">
        <v>232</v>
      </c>
      <c r="C140" s="5">
        <v>12</v>
      </c>
      <c r="D140" s="5">
        <v>5</v>
      </c>
      <c r="E140" t="s">
        <v>264</v>
      </c>
      <c r="F140" t="s">
        <v>7</v>
      </c>
      <c r="G140" t="str">
        <f>IF(F140="method", "\texttt{\m "&amp;E140&amp;"},", "\texttt{"&amp;E140&amp;"},")</f>
        <v>\texttt{last_a},</v>
      </c>
      <c r="H140" t="s">
        <v>238</v>
      </c>
      <c r="I140" t="s">
        <v>239</v>
      </c>
      <c r="K140">
        <v>0</v>
      </c>
    </row>
    <row r="141" spans="1:11" x14ac:dyDescent="0.45">
      <c r="A141">
        <v>75</v>
      </c>
      <c r="B141" t="s">
        <v>232</v>
      </c>
      <c r="C141" s="5">
        <v>12</v>
      </c>
      <c r="D141" s="5">
        <v>6</v>
      </c>
      <c r="E141" t="s">
        <v>265</v>
      </c>
      <c r="F141" t="s">
        <v>7</v>
      </c>
      <c r="G141" t="str">
        <f>IF(F141="method", "\texttt{\m "&amp;E141&amp;"},", "\texttt{"&amp;E141&amp;"},")</f>
        <v>\texttt{last_update},</v>
      </c>
      <c r="H141" t="s">
        <v>266</v>
      </c>
      <c r="I141" t="s">
        <v>267</v>
      </c>
      <c r="K141">
        <v>0</v>
      </c>
    </row>
    <row r="142" spans="1:11" x14ac:dyDescent="0.45">
      <c r="A142">
        <v>44</v>
      </c>
      <c r="B142" t="s">
        <v>232</v>
      </c>
      <c r="C142" s="5">
        <v>12</v>
      </c>
      <c r="D142" s="5">
        <v>1</v>
      </c>
      <c r="E142" t="s">
        <v>127</v>
      </c>
      <c r="F142" t="s">
        <v>52</v>
      </c>
      <c r="G142" t="str">
        <f>IF(F142="method", "\texttt{\m "&amp;E142&amp;"},", "\texttt{"&amp;E142&amp;"},")</f>
        <v>\texttt{\m limits},</v>
      </c>
      <c r="J142" t="s">
        <v>128</v>
      </c>
      <c r="K142">
        <v>0</v>
      </c>
    </row>
    <row r="143" spans="1:11" x14ac:dyDescent="0.45">
      <c r="A143">
        <v>45</v>
      </c>
      <c r="B143" t="s">
        <v>232</v>
      </c>
      <c r="C143" s="5">
        <v>12</v>
      </c>
      <c r="D143" s="5">
        <v>2</v>
      </c>
      <c r="E143" t="s">
        <v>20</v>
      </c>
      <c r="F143" t="s">
        <v>7</v>
      </c>
      <c r="G143" t="str">
        <f>IF(F143="method", "\texttt{\m "&amp;E143&amp;"},", "\texttt{"&amp;E143&amp;"},")</f>
        <v>\texttt{line_renamer},</v>
      </c>
      <c r="H143" t="s">
        <v>21</v>
      </c>
      <c r="I143" t="s">
        <v>9</v>
      </c>
      <c r="K143">
        <v>0</v>
      </c>
    </row>
    <row r="144" spans="1:11" x14ac:dyDescent="0.45">
      <c r="A144">
        <v>49</v>
      </c>
      <c r="B144" t="s">
        <v>232</v>
      </c>
      <c r="C144" s="5">
        <v>12</v>
      </c>
      <c r="D144" s="5">
        <v>3</v>
      </c>
      <c r="E144" t="s">
        <v>135</v>
      </c>
      <c r="F144" t="s">
        <v>52</v>
      </c>
      <c r="G144" t="str">
        <f>IF(F144="method", "\texttt{\m "&amp;E144&amp;"},", "\texttt{"&amp;E144&amp;"},")</f>
        <v>\texttt{\m more},</v>
      </c>
      <c r="J144" t="s">
        <v>136</v>
      </c>
      <c r="K144">
        <v>0</v>
      </c>
    </row>
    <row r="145" spans="1:11" x14ac:dyDescent="0.45">
      <c r="A145">
        <v>61</v>
      </c>
      <c r="B145" t="s">
        <v>232</v>
      </c>
      <c r="C145" s="5">
        <v>12</v>
      </c>
      <c r="D145" s="5">
        <v>4</v>
      </c>
      <c r="E145" t="s">
        <v>48</v>
      </c>
      <c r="F145" t="s">
        <v>7</v>
      </c>
      <c r="G145" t="str">
        <f>IF(F145="method", "\texttt{\m "&amp;E145&amp;"},", "\texttt{"&amp;E145&amp;"},")</f>
        <v>\texttt{premium_capital_renamer},</v>
      </c>
      <c r="H145" t="s">
        <v>49</v>
      </c>
      <c r="I145" t="s">
        <v>50</v>
      </c>
      <c r="K145">
        <v>10</v>
      </c>
    </row>
    <row r="146" spans="1:11" x14ac:dyDescent="0.45">
      <c r="A146">
        <v>71</v>
      </c>
      <c r="B146" t="s">
        <v>232</v>
      </c>
      <c r="C146" s="5">
        <v>12</v>
      </c>
      <c r="D146" s="5">
        <v>5</v>
      </c>
      <c r="E146" t="s">
        <v>28</v>
      </c>
      <c r="F146" t="s">
        <v>7</v>
      </c>
      <c r="G146" t="str">
        <f>IF(F146="method", "\texttt{\m "&amp;E146&amp;"},", "\texttt{"&amp;E146&amp;"},")</f>
        <v>\texttt{renamer},</v>
      </c>
      <c r="H146" t="s">
        <v>29</v>
      </c>
      <c r="I146" t="s">
        <v>9</v>
      </c>
      <c r="K146">
        <v>0</v>
      </c>
    </row>
    <row r="147" spans="1:11" x14ac:dyDescent="0.45">
      <c r="A147">
        <v>78</v>
      </c>
      <c r="B147" t="s">
        <v>232</v>
      </c>
      <c r="C147" s="5">
        <v>12</v>
      </c>
      <c r="D147" s="5">
        <v>6</v>
      </c>
      <c r="E147" t="s">
        <v>180</v>
      </c>
      <c r="F147" t="s">
        <v>52</v>
      </c>
      <c r="G147" t="str">
        <f>IF(F147="method", "\texttt{\m "&amp;E147&amp;"},", "\texttt{"&amp;E147&amp;"},")</f>
        <v>\texttt{\m save},</v>
      </c>
      <c r="J147" t="s">
        <v>181</v>
      </c>
      <c r="K147">
        <v>0</v>
      </c>
    </row>
    <row r="148" spans="1:11" x14ac:dyDescent="0.45">
      <c r="A148">
        <v>82</v>
      </c>
      <c r="B148" t="s">
        <v>232</v>
      </c>
      <c r="C148" s="5">
        <v>12</v>
      </c>
      <c r="D148" s="5">
        <v>7</v>
      </c>
      <c r="E148" t="s">
        <v>188</v>
      </c>
      <c r="F148" t="s">
        <v>52</v>
      </c>
      <c r="G148" t="str">
        <f>IF(F148="method", "\texttt{\m "&amp;E148&amp;"},", "\texttt{"&amp;E148&amp;"},")</f>
        <v>\texttt{\m short_renamer},</v>
      </c>
      <c r="K148">
        <v>0</v>
      </c>
    </row>
    <row r="149" spans="1:11" x14ac:dyDescent="0.45">
      <c r="A149">
        <v>83</v>
      </c>
      <c r="B149" t="s">
        <v>232</v>
      </c>
      <c r="C149" s="5">
        <v>12</v>
      </c>
      <c r="D149" s="5">
        <v>8</v>
      </c>
      <c r="E149" t="s">
        <v>189</v>
      </c>
      <c r="F149" t="s">
        <v>52</v>
      </c>
      <c r="G149" t="str">
        <f>IF(F149="method", "\texttt{\m "&amp;E149&amp;"},", "\texttt{"&amp;E149&amp;"},")</f>
        <v>\texttt{\m show_enhanced_exhibits},</v>
      </c>
      <c r="J149" t="s">
        <v>190</v>
      </c>
      <c r="K149">
        <v>0</v>
      </c>
    </row>
    <row r="150" spans="1:11" x14ac:dyDescent="0.45">
      <c r="A150">
        <v>84</v>
      </c>
      <c r="B150" t="s">
        <v>232</v>
      </c>
      <c r="C150" s="5">
        <v>12</v>
      </c>
      <c r="D150" s="5">
        <v>9</v>
      </c>
      <c r="E150" t="s">
        <v>191</v>
      </c>
      <c r="F150" t="s">
        <v>52</v>
      </c>
      <c r="G150" t="str">
        <f>IF(F150="method", "\texttt{\m "&amp;E150&amp;"},", "\texttt{"&amp;E150&amp;"},")</f>
        <v>\texttt{\m snap},</v>
      </c>
      <c r="J150" t="s">
        <v>192</v>
      </c>
      <c r="K150">
        <v>0</v>
      </c>
    </row>
    <row r="151" spans="1:11" x14ac:dyDescent="0.45">
      <c r="A151">
        <v>89</v>
      </c>
      <c r="B151" t="s">
        <v>232</v>
      </c>
      <c r="C151" s="5">
        <v>12</v>
      </c>
      <c r="D151" s="5">
        <v>10</v>
      </c>
      <c r="E151" t="s">
        <v>36</v>
      </c>
      <c r="F151" t="s">
        <v>7</v>
      </c>
      <c r="G151" t="str">
        <f>IF(F151="method", "\texttt{\m "&amp;E151&amp;"},", "\texttt{"&amp;E151&amp;"},")</f>
        <v>\texttt{stat_renamer},</v>
      </c>
      <c r="H151" t="s">
        <v>37</v>
      </c>
      <c r="I151" t="s">
        <v>9</v>
      </c>
      <c r="K151">
        <v>0</v>
      </c>
    </row>
    <row r="152" spans="1:11" x14ac:dyDescent="0.45">
      <c r="A152">
        <v>91</v>
      </c>
      <c r="B152" t="s">
        <v>232</v>
      </c>
      <c r="C152" s="5">
        <v>12</v>
      </c>
      <c r="D152" s="5">
        <v>11</v>
      </c>
      <c r="E152" t="s">
        <v>40</v>
      </c>
      <c r="F152" t="s">
        <v>7</v>
      </c>
      <c r="G152" t="str">
        <f>IF(F152="method", "\texttt{\m "&amp;E152&amp;"},", "\texttt{"&amp;E152&amp;"},")</f>
        <v>\texttt{tm_renamer},</v>
      </c>
      <c r="H152" t="s">
        <v>41</v>
      </c>
      <c r="I152" t="s">
        <v>9</v>
      </c>
      <c r="K152">
        <v>0</v>
      </c>
    </row>
  </sheetData>
  <sortState xmlns:xlrd2="http://schemas.microsoft.com/office/spreadsheetml/2017/richdata2" ref="A2:K152">
    <sortCondition ref="C2:C152"/>
    <sortCondition ref="E2:E15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2"/>
  <sheetViews>
    <sheetView topLeftCell="A25" workbookViewId="0">
      <selection activeCell="E39" sqref="E39"/>
    </sheetView>
  </sheetViews>
  <sheetFormatPr defaultRowHeight="14.25" x14ac:dyDescent="0.45"/>
  <cols>
    <col min="1" max="2" width="3.86328125" style="3" customWidth="1"/>
    <col min="3" max="3" width="5.265625" style="3" bestFit="1" customWidth="1"/>
    <col min="4" max="4" width="16.53125" style="3" customWidth="1"/>
    <col min="5" max="6" width="21.86328125" style="3" customWidth="1"/>
    <col min="7" max="7" width="19.06640625" style="3" customWidth="1"/>
    <col min="8" max="8" width="36.796875" style="3" bestFit="1" customWidth="1"/>
    <col min="9" max="16384" width="9.06640625" style="3"/>
  </cols>
  <sheetData>
    <row r="1" spans="1:9" x14ac:dyDescent="0.45">
      <c r="A1" s="1" t="s">
        <v>510</v>
      </c>
      <c r="B1" s="1" t="s">
        <v>573</v>
      </c>
      <c r="C1" s="1" t="s">
        <v>572</v>
      </c>
      <c r="D1" s="1" t="s">
        <v>571</v>
      </c>
      <c r="E1" s="1" t="s">
        <v>0</v>
      </c>
      <c r="F1" s="1" t="s">
        <v>570</v>
      </c>
      <c r="G1" s="1" t="s">
        <v>1</v>
      </c>
      <c r="H1" s="1" t="s">
        <v>3</v>
      </c>
      <c r="I1" s="1" t="s">
        <v>5</v>
      </c>
    </row>
    <row r="2" spans="1:9" x14ac:dyDescent="0.45">
      <c r="A2">
        <v>21</v>
      </c>
      <c r="B2">
        <v>79</v>
      </c>
      <c r="C2">
        <v>1</v>
      </c>
      <c r="D2" t="s">
        <v>221</v>
      </c>
      <c r="E2" t="s">
        <v>399</v>
      </c>
      <c r="F2" t="s">
        <v>399</v>
      </c>
      <c r="G2" t="s">
        <v>7</v>
      </c>
      <c r="H2" t="s">
        <v>458</v>
      </c>
      <c r="I2">
        <v>1</v>
      </c>
    </row>
    <row r="3" spans="1:9" x14ac:dyDescent="0.45">
      <c r="A3">
        <v>46</v>
      </c>
      <c r="B3">
        <v>80</v>
      </c>
      <c r="C3">
        <v>1</v>
      </c>
      <c r="D3" t="s">
        <v>221</v>
      </c>
      <c r="E3" t="s">
        <v>569</v>
      </c>
      <c r="F3" t="s">
        <v>568</v>
      </c>
      <c r="G3" t="s">
        <v>7</v>
      </c>
      <c r="H3" t="s">
        <v>249</v>
      </c>
      <c r="I3">
        <v>0</v>
      </c>
    </row>
    <row r="4" spans="1:9" x14ac:dyDescent="0.45">
      <c r="A4">
        <v>47</v>
      </c>
      <c r="B4">
        <v>81</v>
      </c>
      <c r="C4">
        <v>1</v>
      </c>
      <c r="D4" t="s">
        <v>221</v>
      </c>
      <c r="E4" t="s">
        <v>567</v>
      </c>
      <c r="F4" t="s">
        <v>566</v>
      </c>
      <c r="G4" t="s">
        <v>7</v>
      </c>
      <c r="H4" t="s">
        <v>249</v>
      </c>
      <c r="I4">
        <v>0</v>
      </c>
    </row>
    <row r="5" spans="1:9" x14ac:dyDescent="0.45">
      <c r="A5">
        <v>49</v>
      </c>
      <c r="B5">
        <v>82</v>
      </c>
      <c r="C5">
        <v>1</v>
      </c>
      <c r="D5" t="s">
        <v>221</v>
      </c>
      <c r="E5" t="s">
        <v>565</v>
      </c>
      <c r="F5" t="s">
        <v>564</v>
      </c>
      <c r="G5" t="s">
        <v>7</v>
      </c>
      <c r="H5" t="s">
        <v>274</v>
      </c>
      <c r="I5">
        <v>7</v>
      </c>
    </row>
    <row r="6" spans="1:9" x14ac:dyDescent="0.45">
      <c r="A6">
        <v>50</v>
      </c>
      <c r="B6">
        <v>83</v>
      </c>
      <c r="C6">
        <v>1</v>
      </c>
      <c r="D6" t="s">
        <v>221</v>
      </c>
      <c r="E6" t="s">
        <v>563</v>
      </c>
      <c r="F6" t="s">
        <v>562</v>
      </c>
      <c r="G6" t="s">
        <v>7</v>
      </c>
      <c r="H6" t="s">
        <v>278</v>
      </c>
      <c r="I6">
        <v>0</v>
      </c>
    </row>
    <row r="7" spans="1:9" x14ac:dyDescent="0.45">
      <c r="A7">
        <v>52</v>
      </c>
      <c r="B7">
        <v>84</v>
      </c>
      <c r="C7">
        <v>1</v>
      </c>
      <c r="D7" t="s">
        <v>221</v>
      </c>
      <c r="E7" t="s">
        <v>561</v>
      </c>
      <c r="F7" t="s">
        <v>560</v>
      </c>
      <c r="G7" t="s">
        <v>7</v>
      </c>
      <c r="H7" t="s">
        <v>270</v>
      </c>
      <c r="I7">
        <v>0</v>
      </c>
    </row>
    <row r="8" spans="1:9" x14ac:dyDescent="0.45">
      <c r="A8">
        <v>58</v>
      </c>
      <c r="B8">
        <v>85</v>
      </c>
      <c r="C8">
        <v>1</v>
      </c>
      <c r="D8" t="s">
        <v>221</v>
      </c>
      <c r="E8" t="s">
        <v>388</v>
      </c>
      <c r="F8" t="s">
        <v>388</v>
      </c>
      <c r="G8" t="s">
        <v>7</v>
      </c>
      <c r="H8" t="s">
        <v>458</v>
      </c>
      <c r="I8">
        <v>1</v>
      </c>
    </row>
    <row r="9" spans="1:9" x14ac:dyDescent="0.45">
      <c r="A9">
        <v>64</v>
      </c>
      <c r="B9">
        <v>86</v>
      </c>
      <c r="C9">
        <v>1</v>
      </c>
      <c r="D9" t="s">
        <v>221</v>
      </c>
      <c r="E9" t="s">
        <v>0</v>
      </c>
      <c r="F9" t="s">
        <v>0</v>
      </c>
      <c r="G9" t="s">
        <v>7</v>
      </c>
      <c r="H9" t="s">
        <v>274</v>
      </c>
      <c r="I9">
        <v>10</v>
      </c>
    </row>
    <row r="10" spans="1:9" x14ac:dyDescent="0.45">
      <c r="A10">
        <v>66</v>
      </c>
      <c r="B10">
        <v>87</v>
      </c>
      <c r="C10">
        <v>1</v>
      </c>
      <c r="D10" t="s">
        <v>221</v>
      </c>
      <c r="E10" t="s">
        <v>377</v>
      </c>
      <c r="F10" t="s">
        <v>377</v>
      </c>
      <c r="G10" t="s">
        <v>7</v>
      </c>
      <c r="H10" t="s">
        <v>274</v>
      </c>
      <c r="I10">
        <v>0</v>
      </c>
    </row>
    <row r="11" spans="1:9" x14ac:dyDescent="0.45">
      <c r="A11">
        <v>82</v>
      </c>
      <c r="B11">
        <v>88</v>
      </c>
      <c r="C11">
        <v>1</v>
      </c>
      <c r="D11" t="s">
        <v>221</v>
      </c>
      <c r="E11" t="s">
        <v>273</v>
      </c>
      <c r="F11" t="s">
        <v>273</v>
      </c>
      <c r="G11" t="s">
        <v>7</v>
      </c>
      <c r="H11" t="s">
        <v>274</v>
      </c>
      <c r="I11">
        <v>159</v>
      </c>
    </row>
    <row r="12" spans="1:9" x14ac:dyDescent="0.45">
      <c r="A12">
        <v>106</v>
      </c>
      <c r="B12">
        <v>89</v>
      </c>
      <c r="C12">
        <v>1</v>
      </c>
      <c r="D12" t="s">
        <v>221</v>
      </c>
      <c r="E12" t="s">
        <v>559</v>
      </c>
      <c r="F12" t="s">
        <v>558</v>
      </c>
      <c r="G12" t="s">
        <v>7</v>
      </c>
      <c r="H12" t="s">
        <v>239</v>
      </c>
      <c r="I12">
        <v>0</v>
      </c>
    </row>
    <row r="13" spans="1:9" x14ac:dyDescent="0.45">
      <c r="A13">
        <v>107</v>
      </c>
      <c r="B13">
        <v>90</v>
      </c>
      <c r="C13">
        <v>1</v>
      </c>
      <c r="D13" t="s">
        <v>221</v>
      </c>
      <c r="E13" t="s">
        <v>557</v>
      </c>
      <c r="F13" t="s">
        <v>556</v>
      </c>
      <c r="G13" t="s">
        <v>7</v>
      </c>
      <c r="H13" t="s">
        <v>239</v>
      </c>
      <c r="I13">
        <v>0</v>
      </c>
    </row>
    <row r="14" spans="1:9" x14ac:dyDescent="0.45">
      <c r="A14">
        <v>112</v>
      </c>
      <c r="B14">
        <v>91</v>
      </c>
      <c r="C14">
        <v>1</v>
      </c>
      <c r="D14" t="s">
        <v>221</v>
      </c>
      <c r="E14" t="s">
        <v>555</v>
      </c>
      <c r="F14" t="s">
        <v>555</v>
      </c>
      <c r="G14" t="s">
        <v>7</v>
      </c>
      <c r="H14" t="s">
        <v>458</v>
      </c>
      <c r="I14">
        <v>1</v>
      </c>
    </row>
    <row r="15" spans="1:9" x14ac:dyDescent="0.45">
      <c r="A15">
        <v>48</v>
      </c>
      <c r="B15">
        <v>4</v>
      </c>
      <c r="C15">
        <v>1</v>
      </c>
      <c r="D15" t="s">
        <v>222</v>
      </c>
      <c r="E15" t="s">
        <v>554</v>
      </c>
      <c r="F15" t="s">
        <v>553</v>
      </c>
      <c r="G15" t="s">
        <v>52</v>
      </c>
      <c r="H15"/>
      <c r="I15">
        <v>0</v>
      </c>
    </row>
    <row r="16" spans="1:9" x14ac:dyDescent="0.45">
      <c r="A16">
        <v>51</v>
      </c>
      <c r="B16">
        <v>5</v>
      </c>
      <c r="C16">
        <v>1</v>
      </c>
      <c r="D16" t="s">
        <v>222</v>
      </c>
      <c r="E16" t="s">
        <v>552</v>
      </c>
      <c r="F16" t="s">
        <v>551</v>
      </c>
      <c r="G16" t="s">
        <v>52</v>
      </c>
      <c r="H16"/>
      <c r="I16">
        <v>0</v>
      </c>
    </row>
    <row r="17" spans="1:9" x14ac:dyDescent="0.45">
      <c r="A17">
        <v>59</v>
      </c>
      <c r="B17">
        <v>92</v>
      </c>
      <c r="C17">
        <v>1</v>
      </c>
      <c r="D17" t="s">
        <v>221</v>
      </c>
      <c r="E17" t="s">
        <v>127</v>
      </c>
      <c r="F17" t="s">
        <v>127</v>
      </c>
      <c r="G17" t="s">
        <v>52</v>
      </c>
      <c r="H17"/>
      <c r="I17">
        <v>0</v>
      </c>
    </row>
    <row r="18" spans="1:9" x14ac:dyDescent="0.45">
      <c r="A18">
        <v>61</v>
      </c>
      <c r="B18">
        <v>6</v>
      </c>
      <c r="C18">
        <v>1</v>
      </c>
      <c r="D18" t="s">
        <v>222</v>
      </c>
      <c r="E18" t="s">
        <v>550</v>
      </c>
      <c r="F18" t="s">
        <v>550</v>
      </c>
      <c r="G18" t="s">
        <v>52</v>
      </c>
      <c r="H18"/>
      <c r="I18">
        <v>0</v>
      </c>
    </row>
    <row r="19" spans="1:9" x14ac:dyDescent="0.45">
      <c r="A19">
        <v>81</v>
      </c>
      <c r="B19">
        <v>7</v>
      </c>
      <c r="C19">
        <v>1</v>
      </c>
      <c r="D19" t="s">
        <v>222</v>
      </c>
      <c r="E19" t="s">
        <v>549</v>
      </c>
      <c r="F19" t="s">
        <v>548</v>
      </c>
      <c r="G19" t="s">
        <v>52</v>
      </c>
      <c r="H19"/>
      <c r="I19">
        <v>0</v>
      </c>
    </row>
    <row r="20" spans="1:9" x14ac:dyDescent="0.45">
      <c r="A20">
        <v>79</v>
      </c>
      <c r="B20">
        <v>93</v>
      </c>
      <c r="C20">
        <v>1</v>
      </c>
      <c r="D20" t="s">
        <v>221</v>
      </c>
      <c r="E20" t="s">
        <v>24</v>
      </c>
      <c r="F20" t="s">
        <v>24</v>
      </c>
      <c r="G20" t="s">
        <v>304</v>
      </c>
      <c r="H20" t="s">
        <v>239</v>
      </c>
      <c r="I20">
        <v>0</v>
      </c>
    </row>
    <row r="21" spans="1:9" x14ac:dyDescent="0.45">
      <c r="A21">
        <v>115</v>
      </c>
      <c r="B21">
        <v>94</v>
      </c>
      <c r="C21">
        <v>1</v>
      </c>
      <c r="D21" t="s">
        <v>221</v>
      </c>
      <c r="E21" t="s">
        <v>32</v>
      </c>
      <c r="F21" t="s">
        <v>32</v>
      </c>
      <c r="G21" t="s">
        <v>304</v>
      </c>
      <c r="H21" t="s">
        <v>50</v>
      </c>
      <c r="I21">
        <v>30</v>
      </c>
    </row>
    <row r="22" spans="1:9" x14ac:dyDescent="0.45">
      <c r="A22">
        <v>116</v>
      </c>
      <c r="B22">
        <v>95</v>
      </c>
      <c r="C22">
        <v>1</v>
      </c>
      <c r="D22" t="s">
        <v>221</v>
      </c>
      <c r="E22" t="s">
        <v>34</v>
      </c>
      <c r="F22" t="s">
        <v>547</v>
      </c>
      <c r="G22" t="s">
        <v>304</v>
      </c>
      <c r="H22" t="s">
        <v>50</v>
      </c>
      <c r="I22">
        <v>5</v>
      </c>
    </row>
    <row r="23" spans="1:9" x14ac:dyDescent="0.45">
      <c r="A23">
        <v>20</v>
      </c>
      <c r="B23">
        <v>106</v>
      </c>
      <c r="C23">
        <v>3</v>
      </c>
      <c r="D23" t="s">
        <v>223</v>
      </c>
      <c r="E23" t="s">
        <v>546</v>
      </c>
      <c r="F23" t="s">
        <v>546</v>
      </c>
      <c r="G23" t="s">
        <v>7</v>
      </c>
      <c r="H23" t="s">
        <v>274</v>
      </c>
      <c r="I23">
        <v>5</v>
      </c>
    </row>
    <row r="24" spans="1:9" x14ac:dyDescent="0.45">
      <c r="A24">
        <v>24</v>
      </c>
      <c r="B24">
        <v>107</v>
      </c>
      <c r="C24">
        <v>3</v>
      </c>
      <c r="D24" t="s">
        <v>223</v>
      </c>
      <c r="E24" t="s">
        <v>251</v>
      </c>
      <c r="F24" t="s">
        <v>251</v>
      </c>
      <c r="G24" t="s">
        <v>7</v>
      </c>
      <c r="H24" t="s">
        <v>243</v>
      </c>
      <c r="I24">
        <v>0</v>
      </c>
    </row>
    <row r="25" spans="1:9" x14ac:dyDescent="0.45">
      <c r="A25">
        <v>29</v>
      </c>
      <c r="B25">
        <v>108</v>
      </c>
      <c r="C25">
        <v>3</v>
      </c>
      <c r="D25" t="s">
        <v>223</v>
      </c>
      <c r="E25" t="s">
        <v>294</v>
      </c>
      <c r="F25" t="s">
        <v>545</v>
      </c>
      <c r="G25" t="s">
        <v>7</v>
      </c>
      <c r="H25" t="s">
        <v>274</v>
      </c>
      <c r="I25">
        <v>8</v>
      </c>
    </row>
    <row r="26" spans="1:9" x14ac:dyDescent="0.45">
      <c r="A26">
        <v>54</v>
      </c>
      <c r="B26">
        <v>109</v>
      </c>
      <c r="C26">
        <v>3</v>
      </c>
      <c r="D26" t="s">
        <v>223</v>
      </c>
      <c r="E26" t="s">
        <v>544</v>
      </c>
      <c r="F26" t="s">
        <v>544</v>
      </c>
      <c r="G26" t="s">
        <v>7</v>
      </c>
      <c r="H26" t="s">
        <v>239</v>
      </c>
      <c r="I26">
        <v>0</v>
      </c>
    </row>
    <row r="27" spans="1:9" x14ac:dyDescent="0.45">
      <c r="A27">
        <v>60</v>
      </c>
      <c r="B27">
        <v>110</v>
      </c>
      <c r="C27">
        <v>3</v>
      </c>
      <c r="D27" t="s">
        <v>223</v>
      </c>
      <c r="E27" t="s">
        <v>268</v>
      </c>
      <c r="F27" t="s">
        <v>268</v>
      </c>
      <c r="G27" t="s">
        <v>7</v>
      </c>
      <c r="H27" t="s">
        <v>249</v>
      </c>
      <c r="I27">
        <v>0</v>
      </c>
    </row>
    <row r="28" spans="1:9" x14ac:dyDescent="0.45">
      <c r="A28">
        <v>65</v>
      </c>
      <c r="B28">
        <v>111</v>
      </c>
      <c r="C28">
        <v>3</v>
      </c>
      <c r="D28" t="s">
        <v>223</v>
      </c>
      <c r="E28" t="s">
        <v>269</v>
      </c>
      <c r="F28" t="s">
        <v>269</v>
      </c>
      <c r="G28" t="s">
        <v>7</v>
      </c>
      <c r="H28" t="s">
        <v>270</v>
      </c>
      <c r="I28">
        <v>0</v>
      </c>
    </row>
    <row r="29" spans="1:9" x14ac:dyDescent="0.45">
      <c r="A29">
        <v>72</v>
      </c>
      <c r="B29">
        <v>112</v>
      </c>
      <c r="C29">
        <v>3</v>
      </c>
      <c r="D29" t="s">
        <v>223</v>
      </c>
      <c r="E29" t="s">
        <v>271</v>
      </c>
      <c r="F29" t="s">
        <v>271</v>
      </c>
      <c r="G29" t="s">
        <v>7</v>
      </c>
      <c r="H29" t="s">
        <v>249</v>
      </c>
      <c r="I29">
        <v>0</v>
      </c>
    </row>
    <row r="30" spans="1:9" x14ac:dyDescent="0.45">
      <c r="A30">
        <v>73</v>
      </c>
      <c r="B30">
        <v>113</v>
      </c>
      <c r="C30">
        <v>3</v>
      </c>
      <c r="D30" t="s">
        <v>223</v>
      </c>
      <c r="E30" t="s">
        <v>543</v>
      </c>
      <c r="F30" t="s">
        <v>542</v>
      </c>
      <c r="G30" t="s">
        <v>7</v>
      </c>
      <c r="H30" t="s">
        <v>541</v>
      </c>
      <c r="I30">
        <v>2</v>
      </c>
    </row>
    <row r="31" spans="1:9" x14ac:dyDescent="0.45">
      <c r="A31">
        <v>99</v>
      </c>
      <c r="B31">
        <v>114</v>
      </c>
      <c r="C31">
        <v>3</v>
      </c>
      <c r="D31" t="s">
        <v>223</v>
      </c>
      <c r="E31" t="s">
        <v>296</v>
      </c>
      <c r="F31" t="s">
        <v>540</v>
      </c>
      <c r="G31" t="s">
        <v>7</v>
      </c>
      <c r="H31" t="s">
        <v>274</v>
      </c>
      <c r="I31">
        <v>8</v>
      </c>
    </row>
    <row r="32" spans="1:9" x14ac:dyDescent="0.45">
      <c r="A32">
        <v>30</v>
      </c>
      <c r="B32">
        <v>115</v>
      </c>
      <c r="C32">
        <v>3</v>
      </c>
      <c r="D32" t="s">
        <v>223</v>
      </c>
      <c r="E32" t="s">
        <v>539</v>
      </c>
      <c r="F32" t="s">
        <v>539</v>
      </c>
      <c r="G32" t="s">
        <v>52</v>
      </c>
      <c r="H32"/>
      <c r="I32">
        <v>0</v>
      </c>
    </row>
    <row r="33" spans="1:9" x14ac:dyDescent="0.45">
      <c r="A33">
        <v>31</v>
      </c>
      <c r="B33">
        <v>116</v>
      </c>
      <c r="C33">
        <v>3</v>
      </c>
      <c r="D33" t="s">
        <v>223</v>
      </c>
      <c r="E33" t="s">
        <v>538</v>
      </c>
      <c r="F33" t="s">
        <v>537</v>
      </c>
      <c r="G33" t="s">
        <v>52</v>
      </c>
      <c r="H33"/>
      <c r="I33">
        <v>0</v>
      </c>
    </row>
    <row r="34" spans="1:9" x14ac:dyDescent="0.45">
      <c r="A34">
        <v>75</v>
      </c>
      <c r="B34">
        <v>117</v>
      </c>
      <c r="C34">
        <v>3</v>
      </c>
      <c r="D34" t="s">
        <v>223</v>
      </c>
      <c r="E34" t="s">
        <v>536</v>
      </c>
      <c r="F34" t="s">
        <v>536</v>
      </c>
      <c r="G34" t="s">
        <v>52</v>
      </c>
      <c r="H34"/>
      <c r="I34">
        <v>0</v>
      </c>
    </row>
    <row r="35" spans="1:9" x14ac:dyDescent="0.45">
      <c r="A35">
        <v>86</v>
      </c>
      <c r="B35">
        <v>118</v>
      </c>
      <c r="C35">
        <v>3</v>
      </c>
      <c r="D35" t="s">
        <v>223</v>
      </c>
      <c r="E35" t="s">
        <v>167</v>
      </c>
      <c r="F35" t="s">
        <v>535</v>
      </c>
      <c r="G35" t="s">
        <v>52</v>
      </c>
      <c r="H35"/>
      <c r="I35">
        <v>0</v>
      </c>
    </row>
    <row r="36" spans="1:9" x14ac:dyDescent="0.45">
      <c r="A36">
        <v>96</v>
      </c>
      <c r="B36">
        <v>119</v>
      </c>
      <c r="C36">
        <v>3</v>
      </c>
      <c r="D36" t="s">
        <v>223</v>
      </c>
      <c r="E36" t="s">
        <v>534</v>
      </c>
      <c r="F36" t="s">
        <v>534</v>
      </c>
      <c r="G36" t="s">
        <v>52</v>
      </c>
      <c r="H36"/>
      <c r="I36">
        <v>0</v>
      </c>
    </row>
    <row r="37" spans="1:9" x14ac:dyDescent="0.45">
      <c r="A37">
        <v>97</v>
      </c>
      <c r="B37">
        <v>120</v>
      </c>
      <c r="C37">
        <v>3</v>
      </c>
      <c r="D37" t="s">
        <v>223</v>
      </c>
      <c r="E37" t="s">
        <v>175</v>
      </c>
      <c r="F37" t="s">
        <v>175</v>
      </c>
      <c r="G37" t="s">
        <v>52</v>
      </c>
      <c r="H37"/>
      <c r="I37">
        <v>0</v>
      </c>
    </row>
    <row r="38" spans="1:9" x14ac:dyDescent="0.45">
      <c r="A38">
        <v>123</v>
      </c>
      <c r="B38">
        <v>122</v>
      </c>
      <c r="C38">
        <v>3</v>
      </c>
      <c r="D38" t="s">
        <v>223</v>
      </c>
      <c r="E38" t="s">
        <v>213</v>
      </c>
      <c r="F38" t="s">
        <v>213</v>
      </c>
      <c r="G38" t="s">
        <v>52</v>
      </c>
      <c r="H38"/>
      <c r="I38">
        <v>0</v>
      </c>
    </row>
    <row r="39" spans="1:9" x14ac:dyDescent="0.45">
      <c r="A39">
        <v>124</v>
      </c>
      <c r="B39">
        <v>123</v>
      </c>
      <c r="C39">
        <v>3</v>
      </c>
      <c r="D39" t="s">
        <v>223</v>
      </c>
      <c r="E39" t="s">
        <v>533</v>
      </c>
      <c r="F39" t="s">
        <v>532</v>
      </c>
      <c r="G39" t="s">
        <v>52</v>
      </c>
      <c r="H39"/>
      <c r="I39">
        <v>0</v>
      </c>
    </row>
    <row r="40" spans="1:9" x14ac:dyDescent="0.45">
      <c r="A40">
        <v>125</v>
      </c>
      <c r="B40">
        <v>124</v>
      </c>
      <c r="C40">
        <v>3</v>
      </c>
      <c r="D40" t="s">
        <v>223</v>
      </c>
      <c r="E40" t="s">
        <v>46</v>
      </c>
      <c r="F40" t="s">
        <v>46</v>
      </c>
      <c r="G40" t="s">
        <v>304</v>
      </c>
      <c r="H40" t="s">
        <v>239</v>
      </c>
      <c r="I40">
        <v>0</v>
      </c>
    </row>
    <row r="41" spans="1:9" x14ac:dyDescent="0.45">
      <c r="A41">
        <v>1</v>
      </c>
      <c r="B41">
        <v>17</v>
      </c>
      <c r="C41">
        <v>4</v>
      </c>
      <c r="D41" t="s">
        <v>224</v>
      </c>
      <c r="E41" t="s">
        <v>242</v>
      </c>
      <c r="F41" t="s">
        <v>531</v>
      </c>
      <c r="G41" t="s">
        <v>7</v>
      </c>
      <c r="H41" t="s">
        <v>243</v>
      </c>
      <c r="I41">
        <v>0</v>
      </c>
    </row>
    <row r="42" spans="1:9" x14ac:dyDescent="0.45">
      <c r="A42">
        <v>7</v>
      </c>
      <c r="B42">
        <v>18</v>
      </c>
      <c r="C42">
        <v>4</v>
      </c>
      <c r="D42" t="s">
        <v>224</v>
      </c>
      <c r="E42" t="s">
        <v>244</v>
      </c>
      <c r="F42" t="s">
        <v>530</v>
      </c>
      <c r="G42" t="s">
        <v>7</v>
      </c>
      <c r="H42" t="s">
        <v>243</v>
      </c>
      <c r="I42">
        <v>0</v>
      </c>
    </row>
    <row r="43" spans="1:9" x14ac:dyDescent="0.45">
      <c r="A43">
        <v>11</v>
      </c>
      <c r="B43">
        <v>19</v>
      </c>
      <c r="C43">
        <v>4</v>
      </c>
      <c r="D43" t="s">
        <v>224</v>
      </c>
      <c r="E43" t="s">
        <v>245</v>
      </c>
      <c r="F43" t="s">
        <v>529</v>
      </c>
      <c r="G43" t="s">
        <v>7</v>
      </c>
      <c r="H43" t="s">
        <v>243</v>
      </c>
      <c r="I43">
        <v>0</v>
      </c>
    </row>
    <row r="44" spans="1:9" x14ac:dyDescent="0.45">
      <c r="A44">
        <v>12</v>
      </c>
      <c r="B44">
        <v>20</v>
      </c>
      <c r="C44">
        <v>4</v>
      </c>
      <c r="D44" t="s">
        <v>224</v>
      </c>
      <c r="E44" t="s">
        <v>246</v>
      </c>
      <c r="F44" t="s">
        <v>528</v>
      </c>
      <c r="G44" t="s">
        <v>7</v>
      </c>
      <c r="H44" t="s">
        <v>243</v>
      </c>
      <c r="I44">
        <v>0</v>
      </c>
    </row>
    <row r="45" spans="1:9" x14ac:dyDescent="0.45">
      <c r="A45">
        <v>13</v>
      </c>
      <c r="B45">
        <v>21</v>
      </c>
      <c r="C45">
        <v>4</v>
      </c>
      <c r="D45" t="s">
        <v>224</v>
      </c>
      <c r="E45" t="s">
        <v>247</v>
      </c>
      <c r="F45" t="s">
        <v>527</v>
      </c>
      <c r="G45" t="s">
        <v>7</v>
      </c>
      <c r="H45" t="s">
        <v>243</v>
      </c>
      <c r="I45">
        <v>0</v>
      </c>
    </row>
    <row r="46" spans="1:9" x14ac:dyDescent="0.45">
      <c r="A46">
        <v>32</v>
      </c>
      <c r="B46">
        <v>22</v>
      </c>
      <c r="C46">
        <v>4</v>
      </c>
      <c r="D46" t="s">
        <v>224</v>
      </c>
      <c r="E46" t="s">
        <v>526</v>
      </c>
      <c r="F46" t="s">
        <v>526</v>
      </c>
      <c r="G46" t="s">
        <v>7</v>
      </c>
      <c r="H46" t="s">
        <v>458</v>
      </c>
      <c r="I46">
        <v>1</v>
      </c>
    </row>
    <row r="47" spans="1:9" x14ac:dyDescent="0.45">
      <c r="A47">
        <v>34</v>
      </c>
      <c r="B47">
        <v>23</v>
      </c>
      <c r="C47">
        <v>4</v>
      </c>
      <c r="D47" t="s">
        <v>224</v>
      </c>
      <c r="E47" t="s">
        <v>254</v>
      </c>
      <c r="F47" t="s">
        <v>525</v>
      </c>
      <c r="G47" t="s">
        <v>7</v>
      </c>
      <c r="H47" t="s">
        <v>243</v>
      </c>
      <c r="I47">
        <v>0</v>
      </c>
    </row>
    <row r="48" spans="1:9" x14ac:dyDescent="0.45">
      <c r="A48">
        <v>35</v>
      </c>
      <c r="B48">
        <v>24</v>
      </c>
      <c r="C48">
        <v>4</v>
      </c>
      <c r="D48" t="s">
        <v>224</v>
      </c>
      <c r="E48" t="s">
        <v>255</v>
      </c>
      <c r="F48" t="s">
        <v>524</v>
      </c>
      <c r="G48" t="s">
        <v>7</v>
      </c>
      <c r="H48" t="s">
        <v>243</v>
      </c>
      <c r="I48">
        <v>0</v>
      </c>
    </row>
    <row r="49" spans="1:9" x14ac:dyDescent="0.45">
      <c r="A49">
        <v>36</v>
      </c>
      <c r="B49">
        <v>25</v>
      </c>
      <c r="C49">
        <v>4</v>
      </c>
      <c r="D49" t="s">
        <v>224</v>
      </c>
      <c r="E49" t="s">
        <v>256</v>
      </c>
      <c r="F49" t="s">
        <v>523</v>
      </c>
      <c r="G49" t="s">
        <v>7</v>
      </c>
      <c r="H49" t="s">
        <v>243</v>
      </c>
      <c r="I49">
        <v>0</v>
      </c>
    </row>
    <row r="50" spans="1:9" x14ac:dyDescent="0.45">
      <c r="A50">
        <v>37</v>
      </c>
      <c r="B50">
        <v>26</v>
      </c>
      <c r="C50">
        <v>4</v>
      </c>
      <c r="D50" t="s">
        <v>224</v>
      </c>
      <c r="E50" t="s">
        <v>522</v>
      </c>
      <c r="F50" t="s">
        <v>521</v>
      </c>
      <c r="G50" t="s">
        <v>7</v>
      </c>
      <c r="H50" t="s">
        <v>243</v>
      </c>
      <c r="I50">
        <v>0</v>
      </c>
    </row>
    <row r="51" spans="1:9" x14ac:dyDescent="0.45">
      <c r="A51">
        <v>38</v>
      </c>
      <c r="B51">
        <v>27</v>
      </c>
      <c r="C51">
        <v>4</v>
      </c>
      <c r="D51" t="s">
        <v>224</v>
      </c>
      <c r="E51" t="s">
        <v>520</v>
      </c>
      <c r="F51" t="s">
        <v>519</v>
      </c>
      <c r="G51" t="s">
        <v>7</v>
      </c>
      <c r="H51" t="s">
        <v>243</v>
      </c>
      <c r="I51">
        <v>0</v>
      </c>
    </row>
    <row r="52" spans="1:9" x14ac:dyDescent="0.45">
      <c r="A52">
        <v>39</v>
      </c>
      <c r="B52">
        <v>28</v>
      </c>
      <c r="C52">
        <v>4</v>
      </c>
      <c r="D52" t="s">
        <v>224</v>
      </c>
      <c r="E52" t="s">
        <v>518</v>
      </c>
      <c r="F52" t="s">
        <v>517</v>
      </c>
      <c r="G52" t="s">
        <v>7</v>
      </c>
      <c r="H52" t="s">
        <v>243</v>
      </c>
      <c r="I52">
        <v>0</v>
      </c>
    </row>
    <row r="53" spans="1:9" x14ac:dyDescent="0.45">
      <c r="A53">
        <v>40</v>
      </c>
      <c r="B53">
        <v>29</v>
      </c>
      <c r="C53">
        <v>4</v>
      </c>
      <c r="D53" t="s">
        <v>224</v>
      </c>
      <c r="E53" t="s">
        <v>516</v>
      </c>
      <c r="F53" t="s">
        <v>515</v>
      </c>
      <c r="G53" t="s">
        <v>7</v>
      </c>
      <c r="H53" t="s">
        <v>243</v>
      </c>
      <c r="I53">
        <v>0</v>
      </c>
    </row>
    <row r="54" spans="1:9" x14ac:dyDescent="0.45">
      <c r="A54">
        <v>41</v>
      </c>
      <c r="B54">
        <v>30</v>
      </c>
      <c r="C54">
        <v>4</v>
      </c>
      <c r="D54" t="s">
        <v>224</v>
      </c>
      <c r="E54" t="s">
        <v>514</v>
      </c>
      <c r="F54" t="s">
        <v>513</v>
      </c>
      <c r="G54" t="s">
        <v>7</v>
      </c>
      <c r="H54" t="s">
        <v>243</v>
      </c>
      <c r="I54">
        <v>0</v>
      </c>
    </row>
    <row r="55" spans="1:9" x14ac:dyDescent="0.45">
      <c r="A55">
        <v>42</v>
      </c>
      <c r="B55">
        <v>31</v>
      </c>
      <c r="C55">
        <v>4</v>
      </c>
      <c r="D55" t="s">
        <v>224</v>
      </c>
      <c r="E55" t="s">
        <v>257</v>
      </c>
      <c r="F55" t="s">
        <v>512</v>
      </c>
      <c r="G55" t="s">
        <v>7</v>
      </c>
      <c r="H55" t="s">
        <v>243</v>
      </c>
      <c r="I55">
        <v>0</v>
      </c>
    </row>
    <row r="56" spans="1:9" x14ac:dyDescent="0.45">
      <c r="A56">
        <v>43</v>
      </c>
      <c r="B56">
        <v>32</v>
      </c>
      <c r="C56">
        <v>4</v>
      </c>
      <c r="D56" t="s">
        <v>224</v>
      </c>
      <c r="E56" t="s">
        <v>258</v>
      </c>
      <c r="F56" t="s">
        <v>511</v>
      </c>
      <c r="G56" t="s">
        <v>7</v>
      </c>
      <c r="H56" t="s">
        <v>243</v>
      </c>
      <c r="I56">
        <v>0</v>
      </c>
    </row>
    <row r="57" spans="1:9" x14ac:dyDescent="0.45">
      <c r="A57">
        <v>63</v>
      </c>
      <c r="B57">
        <v>33</v>
      </c>
      <c r="C57">
        <v>4</v>
      </c>
      <c r="D57" t="s">
        <v>224</v>
      </c>
      <c r="E57" t="s">
        <v>510</v>
      </c>
      <c r="F57" t="s">
        <v>510</v>
      </c>
      <c r="G57" t="s">
        <v>7</v>
      </c>
      <c r="H57" t="s">
        <v>243</v>
      </c>
      <c r="I57">
        <v>0</v>
      </c>
    </row>
    <row r="58" spans="1:9" x14ac:dyDescent="0.45">
      <c r="A58">
        <v>100</v>
      </c>
      <c r="B58">
        <v>34</v>
      </c>
      <c r="C58">
        <v>4</v>
      </c>
      <c r="D58" t="s">
        <v>224</v>
      </c>
      <c r="E58" t="s">
        <v>509</v>
      </c>
      <c r="F58" t="s">
        <v>508</v>
      </c>
      <c r="G58" t="s">
        <v>7</v>
      </c>
      <c r="H58" t="s">
        <v>243</v>
      </c>
      <c r="I58">
        <v>0</v>
      </c>
    </row>
    <row r="59" spans="1:9" x14ac:dyDescent="0.45">
      <c r="A59">
        <v>105</v>
      </c>
      <c r="B59">
        <v>35</v>
      </c>
      <c r="C59">
        <v>4</v>
      </c>
      <c r="D59" t="s">
        <v>224</v>
      </c>
      <c r="E59" t="s">
        <v>507</v>
      </c>
      <c r="F59" t="s">
        <v>506</v>
      </c>
      <c r="G59" t="s">
        <v>7</v>
      </c>
      <c r="H59" t="s">
        <v>243</v>
      </c>
      <c r="I59">
        <v>0</v>
      </c>
    </row>
    <row r="60" spans="1:9" x14ac:dyDescent="0.45">
      <c r="A60">
        <v>108</v>
      </c>
      <c r="B60">
        <v>36</v>
      </c>
      <c r="C60">
        <v>4</v>
      </c>
      <c r="D60" t="s">
        <v>224</v>
      </c>
      <c r="E60" t="s">
        <v>505</v>
      </c>
      <c r="F60" t="s">
        <v>504</v>
      </c>
      <c r="G60" t="s">
        <v>7</v>
      </c>
      <c r="H60" t="s">
        <v>243</v>
      </c>
      <c r="I60">
        <v>0</v>
      </c>
    </row>
    <row r="61" spans="1:9" x14ac:dyDescent="0.45">
      <c r="A61">
        <v>109</v>
      </c>
      <c r="B61">
        <v>37</v>
      </c>
      <c r="C61">
        <v>4</v>
      </c>
      <c r="D61" t="s">
        <v>224</v>
      </c>
      <c r="E61" t="s">
        <v>503</v>
      </c>
      <c r="F61" t="s">
        <v>502</v>
      </c>
      <c r="G61" t="s">
        <v>7</v>
      </c>
      <c r="H61" t="s">
        <v>243</v>
      </c>
      <c r="I61">
        <v>0</v>
      </c>
    </row>
    <row r="62" spans="1:9" x14ac:dyDescent="0.45">
      <c r="A62">
        <v>110</v>
      </c>
      <c r="B62">
        <v>38</v>
      </c>
      <c r="C62">
        <v>4</v>
      </c>
      <c r="D62" t="s">
        <v>224</v>
      </c>
      <c r="E62" t="s">
        <v>501</v>
      </c>
      <c r="F62" t="s">
        <v>500</v>
      </c>
      <c r="G62" t="s">
        <v>7</v>
      </c>
      <c r="H62" t="s">
        <v>243</v>
      </c>
      <c r="I62">
        <v>0</v>
      </c>
    </row>
    <row r="63" spans="1:9" x14ac:dyDescent="0.45">
      <c r="A63">
        <v>122</v>
      </c>
      <c r="B63">
        <v>39</v>
      </c>
      <c r="C63">
        <v>4</v>
      </c>
      <c r="D63" t="s">
        <v>224</v>
      </c>
      <c r="E63" t="s">
        <v>499</v>
      </c>
      <c r="F63" t="s">
        <v>498</v>
      </c>
      <c r="G63" t="s">
        <v>7</v>
      </c>
      <c r="H63" t="s">
        <v>239</v>
      </c>
      <c r="I63">
        <v>0</v>
      </c>
    </row>
    <row r="64" spans="1:9" x14ac:dyDescent="0.45">
      <c r="A64">
        <v>25</v>
      </c>
      <c r="B64">
        <v>96</v>
      </c>
      <c r="C64">
        <v>5</v>
      </c>
      <c r="D64" t="s">
        <v>225</v>
      </c>
      <c r="E64" t="s">
        <v>94</v>
      </c>
      <c r="F64" t="s">
        <v>94</v>
      </c>
      <c r="G64" t="s">
        <v>52</v>
      </c>
      <c r="H64"/>
      <c r="I64">
        <v>0</v>
      </c>
    </row>
    <row r="65" spans="1:9" x14ac:dyDescent="0.45">
      <c r="A65">
        <v>74</v>
      </c>
      <c r="B65">
        <v>97</v>
      </c>
      <c r="C65">
        <v>5</v>
      </c>
      <c r="D65" t="s">
        <v>225</v>
      </c>
      <c r="E65" t="s">
        <v>143</v>
      </c>
      <c r="F65" t="s">
        <v>143</v>
      </c>
      <c r="G65" t="s">
        <v>52</v>
      </c>
      <c r="H65"/>
      <c r="I65">
        <v>0</v>
      </c>
    </row>
    <row r="66" spans="1:9" x14ac:dyDescent="0.45">
      <c r="A66">
        <v>77</v>
      </c>
      <c r="B66">
        <v>98</v>
      </c>
      <c r="C66">
        <v>5</v>
      </c>
      <c r="D66" t="s">
        <v>225</v>
      </c>
      <c r="E66" t="s">
        <v>151</v>
      </c>
      <c r="F66" t="s">
        <v>151</v>
      </c>
      <c r="G66" t="s">
        <v>52</v>
      </c>
      <c r="H66"/>
      <c r="I66">
        <v>0</v>
      </c>
    </row>
    <row r="67" spans="1:9" x14ac:dyDescent="0.45">
      <c r="A67">
        <v>83</v>
      </c>
      <c r="B67">
        <v>99</v>
      </c>
      <c r="C67">
        <v>5</v>
      </c>
      <c r="D67" t="s">
        <v>225</v>
      </c>
      <c r="E67" t="s">
        <v>163</v>
      </c>
      <c r="F67" t="s">
        <v>163</v>
      </c>
      <c r="G67" t="s">
        <v>52</v>
      </c>
      <c r="H67"/>
      <c r="I67">
        <v>0</v>
      </c>
    </row>
    <row r="68" spans="1:9" x14ac:dyDescent="0.45">
      <c r="A68">
        <v>84</v>
      </c>
      <c r="B68">
        <v>100</v>
      </c>
      <c r="C68">
        <v>5</v>
      </c>
      <c r="D68" t="s">
        <v>225</v>
      </c>
      <c r="E68" t="s">
        <v>497</v>
      </c>
      <c r="F68" t="s">
        <v>496</v>
      </c>
      <c r="G68" t="s">
        <v>52</v>
      </c>
      <c r="H68"/>
      <c r="I68">
        <v>0</v>
      </c>
    </row>
    <row r="69" spans="1:9" x14ac:dyDescent="0.45">
      <c r="A69">
        <v>113</v>
      </c>
      <c r="B69">
        <v>101</v>
      </c>
      <c r="C69">
        <v>5</v>
      </c>
      <c r="D69" t="s">
        <v>225</v>
      </c>
      <c r="E69" t="s">
        <v>186</v>
      </c>
      <c r="F69" t="s">
        <v>186</v>
      </c>
      <c r="G69" t="s">
        <v>52</v>
      </c>
      <c r="H69"/>
      <c r="I69">
        <v>0</v>
      </c>
    </row>
    <row r="70" spans="1:9" x14ac:dyDescent="0.45">
      <c r="A70">
        <v>120</v>
      </c>
      <c r="B70">
        <v>102</v>
      </c>
      <c r="C70">
        <v>5</v>
      </c>
      <c r="D70" t="s">
        <v>225</v>
      </c>
      <c r="E70" t="s">
        <v>199</v>
      </c>
      <c r="F70" t="s">
        <v>199</v>
      </c>
      <c r="G70" t="s">
        <v>52</v>
      </c>
      <c r="H70"/>
      <c r="I70">
        <v>0</v>
      </c>
    </row>
    <row r="71" spans="1:9" x14ac:dyDescent="0.45">
      <c r="A71">
        <v>121</v>
      </c>
      <c r="B71">
        <v>103</v>
      </c>
      <c r="C71">
        <v>5</v>
      </c>
      <c r="D71" t="s">
        <v>225</v>
      </c>
      <c r="E71" t="s">
        <v>495</v>
      </c>
      <c r="F71" t="s">
        <v>494</v>
      </c>
      <c r="G71" t="s">
        <v>52</v>
      </c>
      <c r="H71"/>
      <c r="I71">
        <v>0</v>
      </c>
    </row>
    <row r="72" spans="1:9" x14ac:dyDescent="0.45">
      <c r="A72">
        <v>127</v>
      </c>
      <c r="B72">
        <v>104</v>
      </c>
      <c r="C72">
        <v>5</v>
      </c>
      <c r="D72" t="s">
        <v>225</v>
      </c>
      <c r="E72" t="s">
        <v>217</v>
      </c>
      <c r="F72" t="s">
        <v>493</v>
      </c>
      <c r="G72" t="s">
        <v>52</v>
      </c>
      <c r="H72"/>
      <c r="I72">
        <v>0</v>
      </c>
    </row>
    <row r="73" spans="1:9" x14ac:dyDescent="0.45">
      <c r="A73">
        <v>98</v>
      </c>
      <c r="B73">
        <v>105</v>
      </c>
      <c r="C73">
        <v>5</v>
      </c>
      <c r="D73" t="s">
        <v>225</v>
      </c>
      <c r="E73" t="s">
        <v>492</v>
      </c>
      <c r="F73" t="s">
        <v>492</v>
      </c>
      <c r="G73" t="s">
        <v>304</v>
      </c>
      <c r="H73" t="s">
        <v>491</v>
      </c>
      <c r="I73">
        <v>3</v>
      </c>
    </row>
    <row r="74" spans="1:9" x14ac:dyDescent="0.45">
      <c r="A74">
        <v>128</v>
      </c>
      <c r="B74">
        <v>125</v>
      </c>
      <c r="C74">
        <v>6</v>
      </c>
      <c r="D74" t="s">
        <v>226</v>
      </c>
      <c r="E74" t="s">
        <v>490</v>
      </c>
      <c r="F74" t="s">
        <v>489</v>
      </c>
      <c r="G74" t="s">
        <v>7</v>
      </c>
      <c r="H74" t="s">
        <v>239</v>
      </c>
      <c r="I74">
        <v>0</v>
      </c>
    </row>
    <row r="75" spans="1:9" x14ac:dyDescent="0.45">
      <c r="A75">
        <v>14</v>
      </c>
      <c r="B75">
        <v>126</v>
      </c>
      <c r="C75">
        <v>6</v>
      </c>
      <c r="D75" t="s">
        <v>226</v>
      </c>
      <c r="E75" t="s">
        <v>488</v>
      </c>
      <c r="F75" t="s">
        <v>487</v>
      </c>
      <c r="G75" t="s">
        <v>52</v>
      </c>
      <c r="H75"/>
      <c r="I75">
        <v>0</v>
      </c>
    </row>
    <row r="76" spans="1:9" x14ac:dyDescent="0.45">
      <c r="A76">
        <v>111</v>
      </c>
      <c r="B76">
        <v>121</v>
      </c>
      <c r="C76">
        <v>3</v>
      </c>
      <c r="D76" t="s">
        <v>226</v>
      </c>
      <c r="E76" t="s">
        <v>486</v>
      </c>
      <c r="F76" t="s">
        <v>485</v>
      </c>
      <c r="G76" t="s">
        <v>52</v>
      </c>
      <c r="H76"/>
      <c r="I76">
        <v>0</v>
      </c>
    </row>
    <row r="77" spans="1:9" x14ac:dyDescent="0.45">
      <c r="A77">
        <v>28</v>
      </c>
      <c r="B77">
        <v>127</v>
      </c>
      <c r="C77">
        <v>6</v>
      </c>
      <c r="D77" t="s">
        <v>226</v>
      </c>
      <c r="E77" t="s">
        <v>10</v>
      </c>
      <c r="F77" t="s">
        <v>10</v>
      </c>
      <c r="G77" t="s">
        <v>304</v>
      </c>
      <c r="H77" t="s">
        <v>286</v>
      </c>
      <c r="I77">
        <v>3</v>
      </c>
    </row>
    <row r="78" spans="1:9" x14ac:dyDescent="0.45">
      <c r="A78">
        <v>2</v>
      </c>
      <c r="B78">
        <v>40</v>
      </c>
      <c r="C78">
        <v>7</v>
      </c>
      <c r="D78" t="s">
        <v>227</v>
      </c>
      <c r="E78" t="s">
        <v>484</v>
      </c>
      <c r="F78" t="s">
        <v>483</v>
      </c>
      <c r="G78" t="s">
        <v>7</v>
      </c>
      <c r="H78" t="s">
        <v>463</v>
      </c>
      <c r="I78">
        <v>65536</v>
      </c>
    </row>
    <row r="79" spans="1:9" x14ac:dyDescent="0.45">
      <c r="A79">
        <v>3</v>
      </c>
      <c r="B79">
        <v>41</v>
      </c>
      <c r="C79">
        <v>7</v>
      </c>
      <c r="D79" t="s">
        <v>227</v>
      </c>
      <c r="E79" t="s">
        <v>482</v>
      </c>
      <c r="F79" t="s">
        <v>481</v>
      </c>
      <c r="G79" t="s">
        <v>7</v>
      </c>
      <c r="H79" t="s">
        <v>463</v>
      </c>
      <c r="I79">
        <v>65536</v>
      </c>
    </row>
    <row r="80" spans="1:9" x14ac:dyDescent="0.45">
      <c r="A80">
        <v>4</v>
      </c>
      <c r="B80">
        <v>42</v>
      </c>
      <c r="C80">
        <v>7</v>
      </c>
      <c r="D80" t="s">
        <v>227</v>
      </c>
      <c r="E80" t="s">
        <v>480</v>
      </c>
      <c r="F80" t="s">
        <v>479</v>
      </c>
      <c r="G80" t="s">
        <v>7</v>
      </c>
      <c r="H80" t="s">
        <v>458</v>
      </c>
      <c r="I80">
        <v>65536</v>
      </c>
    </row>
    <row r="81" spans="1:9" x14ac:dyDescent="0.45">
      <c r="A81">
        <v>5</v>
      </c>
      <c r="B81">
        <v>43</v>
      </c>
      <c r="C81">
        <v>7</v>
      </c>
      <c r="D81" t="s">
        <v>227</v>
      </c>
      <c r="E81" t="s">
        <v>478</v>
      </c>
      <c r="F81" t="s">
        <v>477</v>
      </c>
      <c r="G81" t="s">
        <v>7</v>
      </c>
      <c r="H81" t="s">
        <v>463</v>
      </c>
      <c r="I81">
        <v>65536</v>
      </c>
    </row>
    <row r="82" spans="1:9" x14ac:dyDescent="0.45">
      <c r="A82">
        <v>22</v>
      </c>
      <c r="B82">
        <v>44</v>
      </c>
      <c r="C82">
        <v>7</v>
      </c>
      <c r="D82" t="s">
        <v>227</v>
      </c>
      <c r="E82" t="s">
        <v>284</v>
      </c>
      <c r="F82" t="s">
        <v>476</v>
      </c>
      <c r="G82" t="s">
        <v>7</v>
      </c>
      <c r="H82" t="s">
        <v>286</v>
      </c>
      <c r="I82">
        <v>2</v>
      </c>
    </row>
    <row r="83" spans="1:9" x14ac:dyDescent="0.45">
      <c r="A83">
        <v>53</v>
      </c>
      <c r="B83">
        <v>45</v>
      </c>
      <c r="C83">
        <v>7</v>
      </c>
      <c r="D83" t="s">
        <v>227</v>
      </c>
      <c r="E83" t="s">
        <v>475</v>
      </c>
      <c r="F83" t="s">
        <v>474</v>
      </c>
      <c r="G83" t="s">
        <v>7</v>
      </c>
      <c r="H83" t="s">
        <v>458</v>
      </c>
      <c r="I83">
        <v>65537</v>
      </c>
    </row>
    <row r="84" spans="1:9" x14ac:dyDescent="0.45">
      <c r="A84">
        <v>95</v>
      </c>
      <c r="B84">
        <v>46</v>
      </c>
      <c r="C84">
        <v>7</v>
      </c>
      <c r="D84" t="s">
        <v>227</v>
      </c>
      <c r="E84" t="s">
        <v>473</v>
      </c>
      <c r="F84" t="s">
        <v>472</v>
      </c>
      <c r="G84" t="s">
        <v>7</v>
      </c>
      <c r="H84" t="s">
        <v>463</v>
      </c>
      <c r="I84">
        <v>20</v>
      </c>
    </row>
    <row r="85" spans="1:9" x14ac:dyDescent="0.45">
      <c r="A85">
        <v>101</v>
      </c>
      <c r="B85">
        <v>47</v>
      </c>
      <c r="C85">
        <v>7</v>
      </c>
      <c r="D85" t="s">
        <v>227</v>
      </c>
      <c r="E85" t="s">
        <v>471</v>
      </c>
      <c r="F85" t="s">
        <v>470</v>
      </c>
      <c r="G85" t="s">
        <v>7</v>
      </c>
      <c r="H85" t="s">
        <v>463</v>
      </c>
      <c r="I85">
        <v>65536</v>
      </c>
    </row>
    <row r="86" spans="1:9" x14ac:dyDescent="0.45">
      <c r="A86">
        <v>102</v>
      </c>
      <c r="B86">
        <v>48</v>
      </c>
      <c r="C86">
        <v>7</v>
      </c>
      <c r="D86" t="s">
        <v>227</v>
      </c>
      <c r="E86" t="s">
        <v>469</v>
      </c>
      <c r="F86" t="s">
        <v>468</v>
      </c>
      <c r="G86" t="s">
        <v>7</v>
      </c>
      <c r="H86" t="s">
        <v>463</v>
      </c>
      <c r="I86">
        <v>65536</v>
      </c>
    </row>
    <row r="87" spans="1:9" x14ac:dyDescent="0.45">
      <c r="A87">
        <v>103</v>
      </c>
      <c r="B87">
        <v>49</v>
      </c>
      <c r="C87">
        <v>7</v>
      </c>
      <c r="D87" t="s">
        <v>227</v>
      </c>
      <c r="E87" t="s">
        <v>467</v>
      </c>
      <c r="F87" t="s">
        <v>466</v>
      </c>
      <c r="G87" t="s">
        <v>7</v>
      </c>
      <c r="H87" t="s">
        <v>458</v>
      </c>
      <c r="I87">
        <v>65536</v>
      </c>
    </row>
    <row r="88" spans="1:9" x14ac:dyDescent="0.45">
      <c r="A88">
        <v>104</v>
      </c>
      <c r="B88">
        <v>50</v>
      </c>
      <c r="C88">
        <v>7</v>
      </c>
      <c r="D88" t="s">
        <v>227</v>
      </c>
      <c r="E88" t="s">
        <v>465</v>
      </c>
      <c r="F88" t="s">
        <v>464</v>
      </c>
      <c r="G88" t="s">
        <v>7</v>
      </c>
      <c r="H88" t="s">
        <v>463</v>
      </c>
      <c r="I88">
        <v>65536</v>
      </c>
    </row>
    <row r="89" spans="1:9" x14ac:dyDescent="0.45">
      <c r="A89">
        <v>118</v>
      </c>
      <c r="B89">
        <v>51</v>
      </c>
      <c r="C89">
        <v>7</v>
      </c>
      <c r="D89" t="s">
        <v>227</v>
      </c>
      <c r="E89" t="s">
        <v>300</v>
      </c>
      <c r="F89" t="s">
        <v>462</v>
      </c>
      <c r="G89" t="s">
        <v>7</v>
      </c>
      <c r="H89" t="s">
        <v>286</v>
      </c>
      <c r="I89">
        <v>1</v>
      </c>
    </row>
    <row r="90" spans="1:9" x14ac:dyDescent="0.45">
      <c r="A90">
        <v>119</v>
      </c>
      <c r="B90">
        <v>52</v>
      </c>
      <c r="C90">
        <v>7</v>
      </c>
      <c r="D90" t="s">
        <v>227</v>
      </c>
      <c r="E90" t="s">
        <v>461</v>
      </c>
      <c r="F90" t="s">
        <v>460</v>
      </c>
      <c r="G90" t="s">
        <v>7</v>
      </c>
      <c r="H90" t="s">
        <v>286</v>
      </c>
      <c r="I90">
        <v>2</v>
      </c>
    </row>
    <row r="91" spans="1:9" x14ac:dyDescent="0.45">
      <c r="A91">
        <v>129</v>
      </c>
      <c r="B91">
        <v>53</v>
      </c>
      <c r="C91">
        <v>7</v>
      </c>
      <c r="D91" t="s">
        <v>227</v>
      </c>
      <c r="E91" t="s">
        <v>459</v>
      </c>
      <c r="F91" t="s">
        <v>459</v>
      </c>
      <c r="G91" t="s">
        <v>7</v>
      </c>
      <c r="H91" t="s">
        <v>458</v>
      </c>
      <c r="I91">
        <v>65536</v>
      </c>
    </row>
    <row r="92" spans="1:9" x14ac:dyDescent="0.45">
      <c r="A92">
        <v>27</v>
      </c>
      <c r="B92">
        <v>54</v>
      </c>
      <c r="C92">
        <v>7</v>
      </c>
      <c r="D92" t="s">
        <v>227</v>
      </c>
      <c r="E92" t="s">
        <v>302</v>
      </c>
      <c r="F92" t="s">
        <v>457</v>
      </c>
      <c r="G92" t="s">
        <v>304</v>
      </c>
      <c r="H92" t="s">
        <v>286</v>
      </c>
      <c r="I92">
        <v>65536</v>
      </c>
    </row>
    <row r="93" spans="1:9" x14ac:dyDescent="0.45">
      <c r="A93">
        <v>94</v>
      </c>
      <c r="B93">
        <v>55</v>
      </c>
      <c r="C93">
        <v>7</v>
      </c>
      <c r="D93" t="s">
        <v>227</v>
      </c>
      <c r="E93" t="s">
        <v>30</v>
      </c>
      <c r="F93" t="s">
        <v>456</v>
      </c>
      <c r="G93" t="s">
        <v>304</v>
      </c>
      <c r="H93" t="s">
        <v>286</v>
      </c>
      <c r="I93">
        <v>13</v>
      </c>
    </row>
    <row r="94" spans="1:9" x14ac:dyDescent="0.45">
      <c r="A94">
        <v>117</v>
      </c>
      <c r="B94">
        <v>56</v>
      </c>
      <c r="C94">
        <v>7</v>
      </c>
      <c r="D94" t="s">
        <v>227</v>
      </c>
      <c r="E94" t="s">
        <v>38</v>
      </c>
      <c r="F94" t="s">
        <v>38</v>
      </c>
      <c r="G94" t="s">
        <v>304</v>
      </c>
      <c r="H94" t="s">
        <v>286</v>
      </c>
      <c r="I94">
        <v>26</v>
      </c>
    </row>
    <row r="95" spans="1:9" x14ac:dyDescent="0.45">
      <c r="A95">
        <v>6</v>
      </c>
      <c r="B95">
        <v>57</v>
      </c>
      <c r="C95">
        <v>8</v>
      </c>
      <c r="D95" t="s">
        <v>228</v>
      </c>
      <c r="E95" t="s">
        <v>455</v>
      </c>
      <c r="F95" t="s">
        <v>454</v>
      </c>
      <c r="G95" t="s">
        <v>7</v>
      </c>
      <c r="H95" t="s">
        <v>274</v>
      </c>
      <c r="I95">
        <v>6</v>
      </c>
    </row>
    <row r="96" spans="1:9" x14ac:dyDescent="0.45">
      <c r="A96">
        <v>9</v>
      </c>
      <c r="B96">
        <v>58</v>
      </c>
      <c r="C96">
        <v>8</v>
      </c>
      <c r="D96" t="s">
        <v>228</v>
      </c>
      <c r="E96" t="s">
        <v>453</v>
      </c>
      <c r="F96" t="s">
        <v>452</v>
      </c>
      <c r="G96" t="s">
        <v>7</v>
      </c>
      <c r="H96" t="s">
        <v>281</v>
      </c>
      <c r="I96">
        <v>1</v>
      </c>
    </row>
    <row r="97" spans="1:9" x14ac:dyDescent="0.45">
      <c r="A97">
        <v>10</v>
      </c>
      <c r="B97">
        <v>59</v>
      </c>
      <c r="C97">
        <v>8</v>
      </c>
      <c r="D97" t="s">
        <v>228</v>
      </c>
      <c r="E97" t="s">
        <v>451</v>
      </c>
      <c r="F97" t="s">
        <v>450</v>
      </c>
      <c r="G97" t="s">
        <v>7</v>
      </c>
      <c r="H97" t="s">
        <v>286</v>
      </c>
      <c r="I97">
        <v>65536</v>
      </c>
    </row>
    <row r="98" spans="1:9" x14ac:dyDescent="0.45">
      <c r="A98">
        <v>68</v>
      </c>
      <c r="B98">
        <v>60</v>
      </c>
      <c r="C98">
        <v>8</v>
      </c>
      <c r="D98" t="s">
        <v>228</v>
      </c>
      <c r="E98" t="s">
        <v>449</v>
      </c>
      <c r="F98" t="s">
        <v>448</v>
      </c>
      <c r="G98" t="s">
        <v>7</v>
      </c>
      <c r="H98" t="s">
        <v>274</v>
      </c>
      <c r="I98">
        <v>6</v>
      </c>
    </row>
    <row r="99" spans="1:9" x14ac:dyDescent="0.45">
      <c r="A99">
        <v>70</v>
      </c>
      <c r="B99">
        <v>61</v>
      </c>
      <c r="C99">
        <v>8</v>
      </c>
      <c r="D99" t="s">
        <v>228</v>
      </c>
      <c r="E99" t="s">
        <v>447</v>
      </c>
      <c r="F99" t="s">
        <v>446</v>
      </c>
      <c r="G99" t="s">
        <v>7</v>
      </c>
      <c r="H99" t="s">
        <v>281</v>
      </c>
      <c r="I99">
        <v>2</v>
      </c>
    </row>
    <row r="100" spans="1:9" x14ac:dyDescent="0.45">
      <c r="A100">
        <v>71</v>
      </c>
      <c r="B100">
        <v>62</v>
      </c>
      <c r="C100">
        <v>8</v>
      </c>
      <c r="D100" t="s">
        <v>228</v>
      </c>
      <c r="E100" t="s">
        <v>445</v>
      </c>
      <c r="F100" t="s">
        <v>444</v>
      </c>
      <c r="G100" t="s">
        <v>7</v>
      </c>
      <c r="H100" t="s">
        <v>286</v>
      </c>
      <c r="I100">
        <v>65536</v>
      </c>
    </row>
    <row r="101" spans="1:9" x14ac:dyDescent="0.45">
      <c r="A101">
        <v>0</v>
      </c>
      <c r="B101">
        <v>63</v>
      </c>
      <c r="C101">
        <v>8</v>
      </c>
      <c r="D101" t="s">
        <v>228</v>
      </c>
      <c r="E101" t="s">
        <v>443</v>
      </c>
      <c r="F101" t="s">
        <v>442</v>
      </c>
      <c r="G101" t="s">
        <v>52</v>
      </c>
      <c r="H101"/>
      <c r="I101">
        <v>0</v>
      </c>
    </row>
    <row r="102" spans="1:9" x14ac:dyDescent="0.45">
      <c r="A102">
        <v>8</v>
      </c>
      <c r="B102">
        <v>64</v>
      </c>
      <c r="C102">
        <v>8</v>
      </c>
      <c r="D102" t="s">
        <v>228</v>
      </c>
      <c r="E102" t="s">
        <v>441</v>
      </c>
      <c r="F102" t="s">
        <v>440</v>
      </c>
      <c r="G102" t="s">
        <v>52</v>
      </c>
      <c r="H102"/>
      <c r="I102">
        <v>0</v>
      </c>
    </row>
    <row r="103" spans="1:9" x14ac:dyDescent="0.45">
      <c r="A103">
        <v>16</v>
      </c>
      <c r="B103">
        <v>65</v>
      </c>
      <c r="C103">
        <v>8</v>
      </c>
      <c r="D103" t="s">
        <v>228</v>
      </c>
      <c r="E103" t="s">
        <v>439</v>
      </c>
      <c r="F103" t="s">
        <v>438</v>
      </c>
      <c r="G103" t="s">
        <v>52</v>
      </c>
      <c r="H103"/>
      <c r="I103">
        <v>0</v>
      </c>
    </row>
    <row r="104" spans="1:9" x14ac:dyDescent="0.45">
      <c r="A104">
        <v>18</v>
      </c>
      <c r="B104">
        <v>66</v>
      </c>
      <c r="C104">
        <v>8</v>
      </c>
      <c r="D104" t="s">
        <v>228</v>
      </c>
      <c r="E104" t="s">
        <v>437</v>
      </c>
      <c r="F104" t="s">
        <v>436</v>
      </c>
      <c r="G104" t="s">
        <v>52</v>
      </c>
      <c r="H104"/>
      <c r="I104">
        <v>0</v>
      </c>
    </row>
    <row r="105" spans="1:9" x14ac:dyDescent="0.45">
      <c r="A105">
        <v>67</v>
      </c>
      <c r="B105">
        <v>67</v>
      </c>
      <c r="C105">
        <v>8</v>
      </c>
      <c r="D105" t="s">
        <v>228</v>
      </c>
      <c r="E105" t="s">
        <v>435</v>
      </c>
      <c r="F105" t="s">
        <v>434</v>
      </c>
      <c r="G105" t="s">
        <v>52</v>
      </c>
      <c r="H105"/>
      <c r="I105">
        <v>0</v>
      </c>
    </row>
    <row r="106" spans="1:9" x14ac:dyDescent="0.45">
      <c r="A106">
        <v>69</v>
      </c>
      <c r="B106">
        <v>68</v>
      </c>
      <c r="C106">
        <v>8</v>
      </c>
      <c r="D106" t="s">
        <v>228</v>
      </c>
      <c r="E106" t="s">
        <v>433</v>
      </c>
      <c r="F106" t="s">
        <v>432</v>
      </c>
      <c r="G106" t="s">
        <v>52</v>
      </c>
      <c r="H106"/>
      <c r="I106">
        <v>0</v>
      </c>
    </row>
    <row r="107" spans="1:9" x14ac:dyDescent="0.45">
      <c r="A107">
        <v>88</v>
      </c>
      <c r="B107">
        <v>69</v>
      </c>
      <c r="C107">
        <v>8</v>
      </c>
      <c r="D107" t="s">
        <v>228</v>
      </c>
      <c r="E107" t="s">
        <v>431</v>
      </c>
      <c r="F107" t="s">
        <v>430</v>
      </c>
      <c r="G107" t="s">
        <v>52</v>
      </c>
      <c r="H107"/>
      <c r="I107">
        <v>0</v>
      </c>
    </row>
    <row r="108" spans="1:9" x14ac:dyDescent="0.45">
      <c r="A108">
        <v>90</v>
      </c>
      <c r="B108">
        <v>70</v>
      </c>
      <c r="C108">
        <v>8</v>
      </c>
      <c r="D108" t="s">
        <v>228</v>
      </c>
      <c r="E108" t="s">
        <v>429</v>
      </c>
      <c r="F108" t="s">
        <v>428</v>
      </c>
      <c r="G108" t="s">
        <v>52</v>
      </c>
      <c r="H108"/>
      <c r="I108">
        <v>0</v>
      </c>
    </row>
    <row r="109" spans="1:9" x14ac:dyDescent="0.45">
      <c r="A109">
        <v>87</v>
      </c>
      <c r="B109">
        <v>71</v>
      </c>
      <c r="C109">
        <v>8</v>
      </c>
      <c r="D109" t="s">
        <v>228</v>
      </c>
      <c r="E109" t="s">
        <v>427</v>
      </c>
      <c r="F109" t="s">
        <v>426</v>
      </c>
      <c r="G109" t="s">
        <v>304</v>
      </c>
      <c r="H109" t="s">
        <v>286</v>
      </c>
      <c r="I109">
        <v>5</v>
      </c>
    </row>
    <row r="110" spans="1:9" x14ac:dyDescent="0.45">
      <c r="A110">
        <v>89</v>
      </c>
      <c r="B110">
        <v>72</v>
      </c>
      <c r="C110">
        <v>8</v>
      </c>
      <c r="D110" t="s">
        <v>228</v>
      </c>
      <c r="E110" t="s">
        <v>425</v>
      </c>
      <c r="F110" t="s">
        <v>424</v>
      </c>
      <c r="G110" t="s">
        <v>304</v>
      </c>
      <c r="H110" t="s">
        <v>286</v>
      </c>
      <c r="I110">
        <v>65536</v>
      </c>
    </row>
    <row r="111" spans="1:9" x14ac:dyDescent="0.45">
      <c r="A111">
        <v>91</v>
      </c>
      <c r="B111">
        <v>73</v>
      </c>
      <c r="C111">
        <v>8</v>
      </c>
      <c r="D111" t="s">
        <v>228</v>
      </c>
      <c r="E111" t="s">
        <v>423</v>
      </c>
      <c r="F111" t="s">
        <v>422</v>
      </c>
      <c r="G111" t="s">
        <v>304</v>
      </c>
      <c r="H111" t="s">
        <v>286</v>
      </c>
      <c r="I111">
        <v>3</v>
      </c>
    </row>
    <row r="112" spans="1:9" x14ac:dyDescent="0.45">
      <c r="A112">
        <v>93</v>
      </c>
      <c r="B112">
        <v>74</v>
      </c>
      <c r="C112">
        <v>8</v>
      </c>
      <c r="D112" t="s">
        <v>228</v>
      </c>
      <c r="E112" t="s">
        <v>421</v>
      </c>
      <c r="F112" t="s">
        <v>420</v>
      </c>
      <c r="G112" t="s">
        <v>304</v>
      </c>
      <c r="H112" t="s">
        <v>286</v>
      </c>
      <c r="I112">
        <v>4</v>
      </c>
    </row>
    <row r="113" spans="1:9" x14ac:dyDescent="0.45">
      <c r="A113">
        <v>76</v>
      </c>
      <c r="B113">
        <v>128</v>
      </c>
      <c r="C113">
        <v>9</v>
      </c>
      <c r="D113" t="s">
        <v>229</v>
      </c>
      <c r="E113" t="s">
        <v>147</v>
      </c>
      <c r="F113" t="s">
        <v>147</v>
      </c>
      <c r="G113" t="s">
        <v>52</v>
      </c>
      <c r="H113"/>
      <c r="I113">
        <v>0</v>
      </c>
    </row>
    <row r="114" spans="1:9" x14ac:dyDescent="0.45">
      <c r="A114">
        <v>92</v>
      </c>
      <c r="B114">
        <v>129</v>
      </c>
      <c r="C114">
        <v>9</v>
      </c>
      <c r="D114" t="s">
        <v>229</v>
      </c>
      <c r="E114" t="s">
        <v>419</v>
      </c>
      <c r="F114" t="s">
        <v>418</v>
      </c>
      <c r="G114" t="s">
        <v>52</v>
      </c>
      <c r="H114"/>
      <c r="I114">
        <v>0</v>
      </c>
    </row>
    <row r="115" spans="1:9" x14ac:dyDescent="0.45">
      <c r="A115">
        <v>17</v>
      </c>
      <c r="B115">
        <v>75</v>
      </c>
      <c r="C115">
        <v>10</v>
      </c>
      <c r="D115" t="s">
        <v>230</v>
      </c>
      <c r="E115" t="s">
        <v>72</v>
      </c>
      <c r="F115" t="s">
        <v>417</v>
      </c>
      <c r="G115" t="s">
        <v>52</v>
      </c>
      <c r="H115"/>
      <c r="I115">
        <v>0</v>
      </c>
    </row>
    <row r="116" spans="1:9" x14ac:dyDescent="0.45">
      <c r="A116">
        <v>26</v>
      </c>
      <c r="B116">
        <v>76</v>
      </c>
      <c r="C116">
        <v>10</v>
      </c>
      <c r="D116" t="s">
        <v>230</v>
      </c>
      <c r="E116" t="s">
        <v>416</v>
      </c>
      <c r="F116" t="s">
        <v>415</v>
      </c>
      <c r="G116" t="s">
        <v>52</v>
      </c>
      <c r="H116"/>
      <c r="I116">
        <v>0</v>
      </c>
    </row>
    <row r="117" spans="1:9" x14ac:dyDescent="0.45">
      <c r="A117">
        <v>78</v>
      </c>
      <c r="B117">
        <v>77</v>
      </c>
      <c r="C117">
        <v>10</v>
      </c>
      <c r="D117" t="s">
        <v>230</v>
      </c>
      <c r="E117" t="s">
        <v>414</v>
      </c>
      <c r="F117" t="s">
        <v>413</v>
      </c>
      <c r="G117" t="s">
        <v>52</v>
      </c>
      <c r="H117"/>
      <c r="I117">
        <v>0</v>
      </c>
    </row>
    <row r="118" spans="1:9" x14ac:dyDescent="0.45">
      <c r="A118">
        <v>80</v>
      </c>
      <c r="B118">
        <v>78</v>
      </c>
      <c r="C118">
        <v>10</v>
      </c>
      <c r="D118" t="s">
        <v>230</v>
      </c>
      <c r="E118" t="s">
        <v>155</v>
      </c>
      <c r="F118" t="s">
        <v>155</v>
      </c>
      <c r="G118" t="s">
        <v>52</v>
      </c>
      <c r="H118"/>
      <c r="I118">
        <v>0</v>
      </c>
    </row>
    <row r="119" spans="1:9" x14ac:dyDescent="0.45">
      <c r="A119">
        <v>19</v>
      </c>
      <c r="B119">
        <v>1</v>
      </c>
      <c r="C119">
        <v>11</v>
      </c>
      <c r="D119" t="s">
        <v>231</v>
      </c>
      <c r="E119" t="s">
        <v>76</v>
      </c>
      <c r="F119" t="s">
        <v>76</v>
      </c>
      <c r="G119" t="s">
        <v>52</v>
      </c>
      <c r="H119"/>
      <c r="I119">
        <v>0</v>
      </c>
    </row>
    <row r="120" spans="1:9" x14ac:dyDescent="0.45">
      <c r="A120">
        <v>33</v>
      </c>
      <c r="B120">
        <v>2</v>
      </c>
      <c r="C120">
        <v>11</v>
      </c>
      <c r="D120" t="s">
        <v>231</v>
      </c>
      <c r="E120" t="s">
        <v>412</v>
      </c>
      <c r="F120" t="s">
        <v>411</v>
      </c>
      <c r="G120" t="s">
        <v>52</v>
      </c>
      <c r="H120"/>
      <c r="I120">
        <v>0</v>
      </c>
    </row>
    <row r="121" spans="1:9" x14ac:dyDescent="0.45">
      <c r="A121">
        <v>45</v>
      </c>
      <c r="B121">
        <v>3</v>
      </c>
      <c r="C121">
        <v>11</v>
      </c>
      <c r="D121" t="s">
        <v>231</v>
      </c>
      <c r="E121" t="s">
        <v>108</v>
      </c>
      <c r="F121" t="s">
        <v>108</v>
      </c>
      <c r="G121" t="s">
        <v>52</v>
      </c>
      <c r="H121"/>
      <c r="I121">
        <v>0</v>
      </c>
    </row>
    <row r="122" spans="1:9" x14ac:dyDescent="0.45">
      <c r="A122">
        <v>15</v>
      </c>
      <c r="B122">
        <v>8</v>
      </c>
      <c r="C122">
        <v>12</v>
      </c>
      <c r="D122" t="s">
        <v>232</v>
      </c>
      <c r="E122" t="s">
        <v>410</v>
      </c>
      <c r="F122" t="s">
        <v>409</v>
      </c>
      <c r="G122" t="s">
        <v>7</v>
      </c>
      <c r="H122" t="s">
        <v>281</v>
      </c>
      <c r="I122">
        <v>27</v>
      </c>
    </row>
    <row r="123" spans="1:9" x14ac:dyDescent="0.45">
      <c r="A123">
        <v>44</v>
      </c>
      <c r="B123">
        <v>9</v>
      </c>
      <c r="C123">
        <v>12</v>
      </c>
      <c r="D123" t="s">
        <v>232</v>
      </c>
      <c r="E123" t="s">
        <v>260</v>
      </c>
      <c r="F123" t="s">
        <v>260</v>
      </c>
      <c r="G123" t="s">
        <v>7</v>
      </c>
      <c r="H123" t="s">
        <v>408</v>
      </c>
      <c r="I123">
        <v>0</v>
      </c>
    </row>
    <row r="124" spans="1:9" x14ac:dyDescent="0.45">
      <c r="A124">
        <v>126</v>
      </c>
      <c r="B124">
        <v>10</v>
      </c>
      <c r="C124">
        <v>12</v>
      </c>
      <c r="D124" t="s">
        <v>232</v>
      </c>
      <c r="E124" t="s">
        <v>277</v>
      </c>
      <c r="F124" t="s">
        <v>407</v>
      </c>
      <c r="G124" t="s">
        <v>7</v>
      </c>
      <c r="H124" t="s">
        <v>278</v>
      </c>
      <c r="I124">
        <v>0</v>
      </c>
    </row>
    <row r="125" spans="1:9" x14ac:dyDescent="0.45">
      <c r="A125">
        <v>55</v>
      </c>
      <c r="B125">
        <v>11</v>
      </c>
      <c r="C125">
        <v>12</v>
      </c>
      <c r="D125" t="s">
        <v>232</v>
      </c>
      <c r="E125" t="s">
        <v>406</v>
      </c>
      <c r="F125" t="s">
        <v>405</v>
      </c>
      <c r="G125" t="s">
        <v>52</v>
      </c>
      <c r="H125"/>
      <c r="I125">
        <v>0</v>
      </c>
    </row>
    <row r="126" spans="1:9" x14ac:dyDescent="0.45">
      <c r="A126">
        <v>57</v>
      </c>
      <c r="B126">
        <v>12</v>
      </c>
      <c r="C126">
        <v>12</v>
      </c>
      <c r="D126" t="s">
        <v>232</v>
      </c>
      <c r="E126" t="s">
        <v>125</v>
      </c>
      <c r="F126" t="s">
        <v>125</v>
      </c>
      <c r="G126" t="s">
        <v>52</v>
      </c>
      <c r="H126"/>
      <c r="I126">
        <v>0</v>
      </c>
    </row>
    <row r="127" spans="1:9" x14ac:dyDescent="0.45">
      <c r="A127">
        <v>62</v>
      </c>
      <c r="B127">
        <v>13</v>
      </c>
      <c r="C127">
        <v>12</v>
      </c>
      <c r="D127" t="s">
        <v>232</v>
      </c>
      <c r="E127" t="s">
        <v>135</v>
      </c>
      <c r="F127" t="s">
        <v>135</v>
      </c>
      <c r="G127" t="s">
        <v>52</v>
      </c>
      <c r="H127"/>
      <c r="I127">
        <v>0</v>
      </c>
    </row>
    <row r="128" spans="1:9" x14ac:dyDescent="0.45">
      <c r="A128">
        <v>85</v>
      </c>
      <c r="B128">
        <v>14</v>
      </c>
      <c r="C128">
        <v>12</v>
      </c>
      <c r="D128" t="s">
        <v>232</v>
      </c>
      <c r="E128" t="s">
        <v>404</v>
      </c>
      <c r="F128" t="s">
        <v>404</v>
      </c>
      <c r="G128" t="s">
        <v>52</v>
      </c>
      <c r="H128"/>
      <c r="I128">
        <v>0</v>
      </c>
    </row>
    <row r="129" spans="1:9" x14ac:dyDescent="0.45">
      <c r="A129">
        <v>114</v>
      </c>
      <c r="B129">
        <v>15</v>
      </c>
      <c r="C129">
        <v>12</v>
      </c>
      <c r="D129" t="s">
        <v>232</v>
      </c>
      <c r="E129" t="s">
        <v>191</v>
      </c>
      <c r="F129" t="s">
        <v>191</v>
      </c>
      <c r="G129" t="s">
        <v>52</v>
      </c>
      <c r="H129"/>
      <c r="I129">
        <v>0</v>
      </c>
    </row>
    <row r="130" spans="1:9" x14ac:dyDescent="0.45">
      <c r="A130">
        <v>56</v>
      </c>
      <c r="B130">
        <v>16</v>
      </c>
      <c r="C130">
        <v>12</v>
      </c>
      <c r="D130" t="s">
        <v>232</v>
      </c>
      <c r="E130" t="s">
        <v>18</v>
      </c>
      <c r="F130" t="s">
        <v>18</v>
      </c>
      <c r="G130" t="s">
        <v>304</v>
      </c>
      <c r="H130" t="s">
        <v>274</v>
      </c>
      <c r="I130">
        <v>652</v>
      </c>
    </row>
    <row r="133" spans="1:9" x14ac:dyDescent="0.45">
      <c r="C133" t="e">
        <f>VLOOKUP(D133,$E$134:$H$145, 3,FALSE)</f>
        <v>#N/A</v>
      </c>
      <c r="E133" s="2" t="s">
        <v>220</v>
      </c>
      <c r="F133" s="2"/>
      <c r="G133" s="2" t="s">
        <v>403</v>
      </c>
      <c r="H133" s="2" t="s">
        <v>235</v>
      </c>
    </row>
    <row r="134" spans="1:9" x14ac:dyDescent="0.45">
      <c r="E134" s="3" t="s">
        <v>221</v>
      </c>
      <c r="G134" s="3">
        <v>17</v>
      </c>
      <c r="H134">
        <v>1</v>
      </c>
    </row>
    <row r="135" spans="1:9" x14ac:dyDescent="0.45">
      <c r="E135" s="3" t="s">
        <v>222</v>
      </c>
      <c r="G135" s="3">
        <v>4</v>
      </c>
      <c r="H135">
        <v>1</v>
      </c>
    </row>
    <row r="136" spans="1:9" x14ac:dyDescent="0.45">
      <c r="E136" s="3" t="s">
        <v>223</v>
      </c>
      <c r="G136" s="3">
        <v>19</v>
      </c>
      <c r="H136">
        <v>2</v>
      </c>
    </row>
    <row r="137" spans="1:9" x14ac:dyDescent="0.45">
      <c r="E137" s="3" t="s">
        <v>224</v>
      </c>
      <c r="G137" s="3">
        <v>23</v>
      </c>
      <c r="H137">
        <v>3</v>
      </c>
    </row>
    <row r="138" spans="1:9" x14ac:dyDescent="0.45">
      <c r="E138" s="3" t="s">
        <v>225</v>
      </c>
      <c r="G138" s="3">
        <v>10</v>
      </c>
      <c r="H138">
        <v>4</v>
      </c>
    </row>
    <row r="139" spans="1:9" x14ac:dyDescent="0.45">
      <c r="E139" s="3" t="s">
        <v>226</v>
      </c>
      <c r="G139" s="3">
        <v>3</v>
      </c>
      <c r="H139">
        <v>5</v>
      </c>
    </row>
    <row r="140" spans="1:9" x14ac:dyDescent="0.45">
      <c r="E140" s="3" t="s">
        <v>227</v>
      </c>
      <c r="G140" s="3">
        <v>17</v>
      </c>
      <c r="H140">
        <v>6</v>
      </c>
    </row>
    <row r="141" spans="1:9" x14ac:dyDescent="0.45">
      <c r="E141" s="3" t="s">
        <v>228</v>
      </c>
      <c r="G141" s="3">
        <v>18</v>
      </c>
      <c r="H141">
        <v>7</v>
      </c>
    </row>
    <row r="142" spans="1:9" x14ac:dyDescent="0.45">
      <c r="E142" s="3" t="s">
        <v>229</v>
      </c>
      <c r="G142" s="3">
        <v>2</v>
      </c>
      <c r="H142">
        <v>8</v>
      </c>
    </row>
    <row r="143" spans="1:9" x14ac:dyDescent="0.45">
      <c r="E143" s="3" t="s">
        <v>230</v>
      </c>
      <c r="G143" s="3">
        <v>4</v>
      </c>
      <c r="H143">
        <v>9</v>
      </c>
    </row>
    <row r="144" spans="1:9" x14ac:dyDescent="0.45">
      <c r="E144" s="3" t="s">
        <v>231</v>
      </c>
      <c r="G144" s="3">
        <v>3</v>
      </c>
      <c r="H144">
        <v>10</v>
      </c>
    </row>
    <row r="145" spans="4:8" x14ac:dyDescent="0.45">
      <c r="E145" s="3" t="s">
        <v>232</v>
      </c>
      <c r="G145" s="3">
        <v>9</v>
      </c>
      <c r="H145">
        <v>11</v>
      </c>
    </row>
    <row r="146" spans="4:8" x14ac:dyDescent="0.45">
      <c r="D146"/>
    </row>
    <row r="147" spans="4:8" x14ac:dyDescent="0.45">
      <c r="D147"/>
    </row>
    <row r="148" spans="4:8" x14ac:dyDescent="0.45">
      <c r="D148"/>
    </row>
    <row r="149" spans="4:8" x14ac:dyDescent="0.45">
      <c r="D149"/>
    </row>
    <row r="150" spans="4:8" x14ac:dyDescent="0.45">
      <c r="D150"/>
    </row>
    <row r="151" spans="4:8" x14ac:dyDescent="0.45">
      <c r="D151"/>
    </row>
    <row r="152" spans="4:8" x14ac:dyDescent="0.45">
      <c r="D152"/>
    </row>
    <row r="153" spans="4:8" x14ac:dyDescent="0.45">
      <c r="D153"/>
    </row>
    <row r="154" spans="4:8" x14ac:dyDescent="0.45">
      <c r="D154"/>
    </row>
    <row r="155" spans="4:8" x14ac:dyDescent="0.45">
      <c r="D155"/>
    </row>
    <row r="156" spans="4:8" x14ac:dyDescent="0.45">
      <c r="D156"/>
    </row>
    <row r="157" spans="4:8" x14ac:dyDescent="0.45">
      <c r="D157"/>
    </row>
    <row r="158" spans="4:8" x14ac:dyDescent="0.45">
      <c r="D158"/>
    </row>
    <row r="159" spans="4:8" x14ac:dyDescent="0.45">
      <c r="D159"/>
    </row>
    <row r="160" spans="4:8" x14ac:dyDescent="0.45">
      <c r="D160"/>
    </row>
    <row r="161" spans="4:4" x14ac:dyDescent="0.45">
      <c r="D161"/>
    </row>
    <row r="162" spans="4:4" x14ac:dyDescent="0.45">
      <c r="D162"/>
    </row>
    <row r="163" spans="4:4" x14ac:dyDescent="0.45">
      <c r="D163"/>
    </row>
    <row r="164" spans="4:4" x14ac:dyDescent="0.45">
      <c r="D164"/>
    </row>
    <row r="165" spans="4:4" x14ac:dyDescent="0.45">
      <c r="D165"/>
    </row>
    <row r="166" spans="4:4" x14ac:dyDescent="0.45">
      <c r="D166"/>
    </row>
    <row r="167" spans="4:4" x14ac:dyDescent="0.45">
      <c r="D167"/>
    </row>
    <row r="168" spans="4:4" x14ac:dyDescent="0.45">
      <c r="D168"/>
    </row>
    <row r="169" spans="4:4" x14ac:dyDescent="0.45">
      <c r="D169"/>
    </row>
    <row r="170" spans="4:4" x14ac:dyDescent="0.45">
      <c r="D170"/>
    </row>
    <row r="171" spans="4:4" x14ac:dyDescent="0.45">
      <c r="D171"/>
    </row>
    <row r="172" spans="4:4" x14ac:dyDescent="0.45">
      <c r="D172"/>
    </row>
    <row r="173" spans="4:4" x14ac:dyDescent="0.45">
      <c r="D173"/>
    </row>
    <row r="174" spans="4:4" x14ac:dyDescent="0.45">
      <c r="D174"/>
    </row>
    <row r="175" spans="4:4" x14ac:dyDescent="0.45">
      <c r="D175"/>
    </row>
    <row r="176" spans="4:4" x14ac:dyDescent="0.45">
      <c r="D176"/>
    </row>
    <row r="177" spans="4:4" x14ac:dyDescent="0.45">
      <c r="D177"/>
    </row>
    <row r="178" spans="4:4" x14ac:dyDescent="0.45">
      <c r="D178"/>
    </row>
    <row r="179" spans="4:4" x14ac:dyDescent="0.45">
      <c r="D179"/>
    </row>
    <row r="180" spans="4:4" x14ac:dyDescent="0.45">
      <c r="D180"/>
    </row>
    <row r="181" spans="4:4" x14ac:dyDescent="0.45">
      <c r="D181"/>
    </row>
    <row r="182" spans="4:4" x14ac:dyDescent="0.45">
      <c r="D182"/>
    </row>
    <row r="183" spans="4:4" x14ac:dyDescent="0.45">
      <c r="D183"/>
    </row>
    <row r="184" spans="4:4" x14ac:dyDescent="0.45">
      <c r="D184"/>
    </row>
    <row r="185" spans="4:4" x14ac:dyDescent="0.45">
      <c r="D185"/>
    </row>
    <row r="186" spans="4:4" x14ac:dyDescent="0.45">
      <c r="D186"/>
    </row>
    <row r="187" spans="4:4" x14ac:dyDescent="0.45">
      <c r="D187"/>
    </row>
    <row r="188" spans="4:4" x14ac:dyDescent="0.45">
      <c r="D188"/>
    </row>
    <row r="189" spans="4:4" x14ac:dyDescent="0.45">
      <c r="D189"/>
    </row>
    <row r="190" spans="4:4" x14ac:dyDescent="0.45">
      <c r="D190"/>
    </row>
    <row r="191" spans="4:4" x14ac:dyDescent="0.45">
      <c r="D191"/>
    </row>
    <row r="192" spans="4:4" x14ac:dyDescent="0.45">
      <c r="D192"/>
    </row>
    <row r="193" spans="4:4" x14ac:dyDescent="0.45">
      <c r="D193"/>
    </row>
    <row r="194" spans="4:4" x14ac:dyDescent="0.45">
      <c r="D194"/>
    </row>
    <row r="195" spans="4:4" x14ac:dyDescent="0.45">
      <c r="D195"/>
    </row>
    <row r="196" spans="4:4" x14ac:dyDescent="0.45">
      <c r="D196"/>
    </row>
    <row r="197" spans="4:4" x14ac:dyDescent="0.45">
      <c r="D197"/>
    </row>
    <row r="198" spans="4:4" x14ac:dyDescent="0.45">
      <c r="D198"/>
    </row>
    <row r="199" spans="4:4" x14ac:dyDescent="0.45">
      <c r="D199"/>
    </row>
    <row r="200" spans="4:4" x14ac:dyDescent="0.45">
      <c r="D200"/>
    </row>
    <row r="201" spans="4:4" x14ac:dyDescent="0.45">
      <c r="D201"/>
    </row>
    <row r="202" spans="4:4" x14ac:dyDescent="0.45">
      <c r="D202"/>
    </row>
    <row r="203" spans="4:4" x14ac:dyDescent="0.45">
      <c r="D203"/>
    </row>
    <row r="204" spans="4:4" x14ac:dyDescent="0.45">
      <c r="D204"/>
    </row>
    <row r="205" spans="4:4" x14ac:dyDescent="0.45">
      <c r="D205"/>
    </row>
    <row r="206" spans="4:4" x14ac:dyDescent="0.45">
      <c r="D206"/>
    </row>
    <row r="207" spans="4:4" x14ac:dyDescent="0.45">
      <c r="D207"/>
    </row>
    <row r="208" spans="4:4" x14ac:dyDescent="0.45">
      <c r="D208"/>
    </row>
    <row r="209" spans="4:4" x14ac:dyDescent="0.45">
      <c r="D209"/>
    </row>
    <row r="210" spans="4:4" x14ac:dyDescent="0.45">
      <c r="D210"/>
    </row>
    <row r="211" spans="4:4" x14ac:dyDescent="0.45">
      <c r="D211"/>
    </row>
    <row r="212" spans="4:4" x14ac:dyDescent="0.45">
      <c r="D212"/>
    </row>
    <row r="213" spans="4:4" x14ac:dyDescent="0.45">
      <c r="D213"/>
    </row>
    <row r="214" spans="4:4" x14ac:dyDescent="0.45">
      <c r="D214"/>
    </row>
    <row r="215" spans="4:4" x14ac:dyDescent="0.45">
      <c r="D215"/>
    </row>
    <row r="216" spans="4:4" x14ac:dyDescent="0.45">
      <c r="D216"/>
    </row>
    <row r="217" spans="4:4" x14ac:dyDescent="0.45">
      <c r="D217"/>
    </row>
    <row r="218" spans="4:4" x14ac:dyDescent="0.45">
      <c r="D218"/>
    </row>
    <row r="219" spans="4:4" x14ac:dyDescent="0.45">
      <c r="D219"/>
    </row>
    <row r="220" spans="4:4" x14ac:dyDescent="0.45">
      <c r="D220"/>
    </row>
    <row r="221" spans="4:4" x14ac:dyDescent="0.45">
      <c r="D221"/>
    </row>
    <row r="222" spans="4:4" x14ac:dyDescent="0.45">
      <c r="D222"/>
    </row>
    <row r="223" spans="4:4" x14ac:dyDescent="0.45">
      <c r="D223"/>
    </row>
    <row r="224" spans="4:4" x14ac:dyDescent="0.45">
      <c r="D224"/>
    </row>
    <row r="225" spans="4:4" x14ac:dyDescent="0.45">
      <c r="D225"/>
    </row>
    <row r="226" spans="4:4" x14ac:dyDescent="0.45">
      <c r="D226"/>
    </row>
    <row r="227" spans="4:4" x14ac:dyDescent="0.45">
      <c r="D227"/>
    </row>
    <row r="228" spans="4:4" x14ac:dyDescent="0.45">
      <c r="D228"/>
    </row>
    <row r="229" spans="4:4" x14ac:dyDescent="0.45">
      <c r="D229"/>
    </row>
    <row r="230" spans="4:4" x14ac:dyDescent="0.45">
      <c r="D230"/>
    </row>
    <row r="231" spans="4:4" x14ac:dyDescent="0.45">
      <c r="D231"/>
    </row>
    <row r="232" spans="4:4" x14ac:dyDescent="0.45">
      <c r="D232"/>
    </row>
    <row r="233" spans="4:4" x14ac:dyDescent="0.45">
      <c r="D233"/>
    </row>
    <row r="234" spans="4:4" x14ac:dyDescent="0.45">
      <c r="D234"/>
    </row>
    <row r="235" spans="4:4" x14ac:dyDescent="0.45">
      <c r="D235"/>
    </row>
    <row r="236" spans="4:4" x14ac:dyDescent="0.45">
      <c r="D236"/>
    </row>
    <row r="237" spans="4:4" x14ac:dyDescent="0.45">
      <c r="D237"/>
    </row>
    <row r="238" spans="4:4" x14ac:dyDescent="0.45">
      <c r="D238"/>
    </row>
    <row r="239" spans="4:4" x14ac:dyDescent="0.45">
      <c r="D239"/>
    </row>
    <row r="240" spans="4:4" x14ac:dyDescent="0.45">
      <c r="D240"/>
    </row>
    <row r="241" spans="4:4" x14ac:dyDescent="0.45">
      <c r="D241"/>
    </row>
    <row r="242" spans="4:4" x14ac:dyDescent="0.45">
      <c r="D242"/>
    </row>
    <row r="243" spans="4:4" x14ac:dyDescent="0.45">
      <c r="D243"/>
    </row>
    <row r="244" spans="4:4" x14ac:dyDescent="0.45">
      <c r="D244"/>
    </row>
    <row r="245" spans="4:4" x14ac:dyDescent="0.45">
      <c r="D245"/>
    </row>
    <row r="246" spans="4:4" x14ac:dyDescent="0.45">
      <c r="D246"/>
    </row>
    <row r="247" spans="4:4" x14ac:dyDescent="0.45">
      <c r="D247"/>
    </row>
    <row r="248" spans="4:4" x14ac:dyDescent="0.45">
      <c r="D248"/>
    </row>
    <row r="249" spans="4:4" x14ac:dyDescent="0.45">
      <c r="D249"/>
    </row>
    <row r="250" spans="4:4" x14ac:dyDescent="0.45">
      <c r="D250"/>
    </row>
    <row r="251" spans="4:4" x14ac:dyDescent="0.45">
      <c r="D251"/>
    </row>
    <row r="252" spans="4:4" x14ac:dyDescent="0.45">
      <c r="D252"/>
    </row>
    <row r="253" spans="4:4" x14ac:dyDescent="0.45">
      <c r="D253"/>
    </row>
    <row r="254" spans="4:4" x14ac:dyDescent="0.45">
      <c r="D254"/>
    </row>
    <row r="255" spans="4:4" x14ac:dyDescent="0.45">
      <c r="D255"/>
    </row>
    <row r="256" spans="4:4" x14ac:dyDescent="0.45">
      <c r="D256"/>
    </row>
    <row r="257" spans="4:4" x14ac:dyDescent="0.45">
      <c r="D257"/>
    </row>
    <row r="258" spans="4:4" x14ac:dyDescent="0.45">
      <c r="D258"/>
    </row>
    <row r="259" spans="4:4" x14ac:dyDescent="0.45">
      <c r="D259"/>
    </row>
    <row r="260" spans="4:4" x14ac:dyDescent="0.45">
      <c r="D260"/>
    </row>
    <row r="261" spans="4:4" x14ac:dyDescent="0.45">
      <c r="D261"/>
    </row>
    <row r="262" spans="4:4" x14ac:dyDescent="0.45">
      <c r="D262"/>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tabSelected="1" workbookViewId="0">
      <selection activeCell="G29" sqref="G27:G29"/>
    </sheetView>
  </sheetViews>
  <sheetFormatPr defaultRowHeight="14.25" x14ac:dyDescent="0.45"/>
  <cols>
    <col min="2" max="2" width="18.33203125" customWidth="1"/>
    <col min="5" max="5" width="23.3984375" customWidth="1"/>
    <col min="7" max="7" width="25.73046875" customWidth="1"/>
    <col min="10" max="10" width="66.265625" customWidth="1"/>
    <col min="15" max="15" width="13.06640625" customWidth="1"/>
  </cols>
  <sheetData>
    <row r="1" spans="1:16" x14ac:dyDescent="0.45">
      <c r="B1" s="1" t="s">
        <v>220</v>
      </c>
      <c r="C1" s="1" t="s">
        <v>235</v>
      </c>
      <c r="D1" s="1" t="s">
        <v>401</v>
      </c>
      <c r="E1" s="1" t="s">
        <v>0</v>
      </c>
      <c r="F1" s="1" t="s">
        <v>1</v>
      </c>
      <c r="G1" s="1" t="s">
        <v>402</v>
      </c>
      <c r="H1" s="1" t="s">
        <v>2</v>
      </c>
      <c r="I1" s="1" t="s">
        <v>3</v>
      </c>
      <c r="J1" s="1" t="s">
        <v>4</v>
      </c>
      <c r="K1" s="1" t="s">
        <v>5</v>
      </c>
    </row>
    <row r="2" spans="1:16" x14ac:dyDescent="0.45">
      <c r="A2">
        <v>0</v>
      </c>
      <c r="B2" t="s">
        <v>221</v>
      </c>
      <c r="C2">
        <v>1</v>
      </c>
      <c r="D2">
        <v>1</v>
      </c>
      <c r="E2" t="s">
        <v>326</v>
      </c>
      <c r="F2" t="s">
        <v>7</v>
      </c>
      <c r="G2" t="str">
        <f>IF(F2="method", "\texttt{\m "&amp;E2&amp;"},", "\texttt{"&amp;E2&amp;"},")</f>
        <v>\texttt{assets},</v>
      </c>
      <c r="H2">
        <v>0</v>
      </c>
      <c r="I2" t="s">
        <v>278</v>
      </c>
      <c r="K2">
        <v>0</v>
      </c>
    </row>
    <row r="3" spans="1:16" x14ac:dyDescent="0.45">
      <c r="A3">
        <v>2</v>
      </c>
      <c r="B3" t="s">
        <v>221</v>
      </c>
      <c r="C3">
        <v>1</v>
      </c>
      <c r="D3">
        <v>2</v>
      </c>
      <c r="E3" t="s">
        <v>584</v>
      </c>
      <c r="F3" t="s">
        <v>52</v>
      </c>
      <c r="G3" t="str">
        <f>IF(F3="method", "\texttt{\m "&amp;E3&amp;"},", "\texttt{"&amp;E3&amp;"},")</f>
        <v>\texttt{\m average\_distortion},</v>
      </c>
      <c r="J3" t="s">
        <v>318</v>
      </c>
      <c r="K3">
        <v>0</v>
      </c>
    </row>
    <row r="4" spans="1:16" x14ac:dyDescent="0.45">
      <c r="A4">
        <v>4</v>
      </c>
      <c r="B4" t="s">
        <v>221</v>
      </c>
      <c r="C4">
        <v>1</v>
      </c>
      <c r="D4">
        <v>3</v>
      </c>
      <c r="E4" t="s">
        <v>585</v>
      </c>
      <c r="F4" t="s">
        <v>7</v>
      </c>
      <c r="G4" t="str">
        <f>IF(F4="method", "\texttt{\m "&amp;E4&amp;"},", "\texttt{"&amp;E4&amp;"},")</f>
        <v>\texttt{col\_x},</v>
      </c>
      <c r="I4" t="s">
        <v>274</v>
      </c>
      <c r="K4">
        <v>0</v>
      </c>
    </row>
    <row r="5" spans="1:16" x14ac:dyDescent="0.45">
      <c r="A5">
        <v>5</v>
      </c>
      <c r="B5" t="s">
        <v>221</v>
      </c>
      <c r="C5">
        <v>1</v>
      </c>
      <c r="D5">
        <v>4</v>
      </c>
      <c r="E5" t="s">
        <v>586</v>
      </c>
      <c r="F5" t="s">
        <v>7</v>
      </c>
      <c r="G5" t="str">
        <f>IF(F5="method", "\texttt{\m "&amp;E5&amp;"},", "\texttt{"&amp;E5&amp;"},")</f>
        <v>\texttt{col\_y},</v>
      </c>
      <c r="I5" t="s">
        <v>274</v>
      </c>
      <c r="K5">
        <v>0</v>
      </c>
      <c r="O5" s="2" t="s">
        <v>220</v>
      </c>
    </row>
    <row r="6" spans="1:16" x14ac:dyDescent="0.45">
      <c r="A6">
        <v>7</v>
      </c>
      <c r="B6" t="s">
        <v>221</v>
      </c>
      <c r="C6">
        <v>1</v>
      </c>
      <c r="D6">
        <v>5</v>
      </c>
      <c r="E6" t="s">
        <v>325</v>
      </c>
      <c r="F6" t="s">
        <v>7</v>
      </c>
      <c r="G6" t="str">
        <f>IF(F6="method", "\texttt{\m "&amp;E6&amp;"},", "\texttt{"&amp;E6&amp;"},")</f>
        <v>\texttt{df},</v>
      </c>
      <c r="H6" t="s">
        <v>238</v>
      </c>
      <c r="I6" t="s">
        <v>239</v>
      </c>
      <c r="K6">
        <v>0</v>
      </c>
      <c r="O6" s="3" t="s">
        <v>221</v>
      </c>
      <c r="P6">
        <v>1</v>
      </c>
    </row>
    <row r="7" spans="1:16" x14ac:dyDescent="0.45">
      <c r="A7">
        <v>8</v>
      </c>
      <c r="B7" t="s">
        <v>221</v>
      </c>
      <c r="C7">
        <v>1</v>
      </c>
      <c r="D7">
        <v>6</v>
      </c>
      <c r="E7" t="s">
        <v>587</v>
      </c>
      <c r="F7" t="s">
        <v>7</v>
      </c>
      <c r="G7" t="str">
        <f>IF(F7="method", "\texttt{\m "&amp;E7&amp;"},", "\texttt{"&amp;E7&amp;"},")</f>
        <v>\texttt{display\_name},</v>
      </c>
      <c r="H7" t="s">
        <v>305</v>
      </c>
      <c r="I7" t="s">
        <v>274</v>
      </c>
      <c r="K7">
        <v>9</v>
      </c>
      <c r="O7" s="3" t="s">
        <v>223</v>
      </c>
      <c r="P7">
        <v>2</v>
      </c>
    </row>
    <row r="8" spans="1:16" x14ac:dyDescent="0.45">
      <c r="A8">
        <v>9</v>
      </c>
      <c r="B8" t="s">
        <v>221</v>
      </c>
      <c r="C8">
        <v>1</v>
      </c>
      <c r="D8">
        <v>7</v>
      </c>
      <c r="E8" t="s">
        <v>588</v>
      </c>
      <c r="F8" t="s">
        <v>52</v>
      </c>
      <c r="G8" t="str">
        <f>IF(F8="method", "\texttt{\m "&amp;E8&amp;"},", "\texttt{"&amp;E8&amp;"},")</f>
        <v>\texttt{\m distortions\_from\_params},</v>
      </c>
      <c r="J8" t="s">
        <v>315</v>
      </c>
      <c r="K8">
        <v>0</v>
      </c>
      <c r="O8" s="3" t="s">
        <v>224</v>
      </c>
      <c r="P8">
        <v>3</v>
      </c>
    </row>
    <row r="9" spans="1:16" x14ac:dyDescent="0.45">
      <c r="A9">
        <v>15</v>
      </c>
      <c r="B9" t="s">
        <v>221</v>
      </c>
      <c r="C9">
        <v>1</v>
      </c>
      <c r="D9">
        <v>8</v>
      </c>
      <c r="E9" t="s">
        <v>589</v>
      </c>
      <c r="F9" t="s">
        <v>7</v>
      </c>
      <c r="G9" t="str">
        <f>IF(F9="method", "\texttt{\m "&amp;E9&amp;"},", "\texttt{"&amp;E9&amp;"},")</f>
        <v>\texttt{has\_mass},</v>
      </c>
      <c r="H9" t="b">
        <v>0</v>
      </c>
      <c r="I9" t="s">
        <v>270</v>
      </c>
      <c r="K9">
        <v>0</v>
      </c>
      <c r="O9" s="3" t="s">
        <v>225</v>
      </c>
      <c r="P9">
        <v>4</v>
      </c>
    </row>
    <row r="10" spans="1:16" x14ac:dyDescent="0.45">
      <c r="A10">
        <v>16</v>
      </c>
      <c r="B10" t="s">
        <v>221</v>
      </c>
      <c r="C10">
        <v>1</v>
      </c>
      <c r="D10">
        <v>9</v>
      </c>
      <c r="E10" t="s">
        <v>323</v>
      </c>
      <c r="F10" t="s">
        <v>7</v>
      </c>
      <c r="G10" t="str">
        <f>IF(F10="method", "\texttt{\m "&amp;E10&amp;"},", "\texttt{"&amp;E10&amp;"},")</f>
        <v>\texttt{mass},</v>
      </c>
      <c r="H10">
        <v>0</v>
      </c>
      <c r="I10" t="s">
        <v>278</v>
      </c>
      <c r="K10">
        <v>0</v>
      </c>
      <c r="O10" s="3" t="s">
        <v>226</v>
      </c>
      <c r="P10">
        <v>5</v>
      </c>
    </row>
    <row r="11" spans="1:16" x14ac:dyDescent="0.45">
      <c r="A11">
        <v>17</v>
      </c>
      <c r="B11" t="s">
        <v>221</v>
      </c>
      <c r="C11">
        <v>1</v>
      </c>
      <c r="D11">
        <v>10</v>
      </c>
      <c r="E11" t="s">
        <v>0</v>
      </c>
      <c r="F11" t="s">
        <v>304</v>
      </c>
      <c r="G11" t="str">
        <f>IF(F11="method", "\texttt{\m "&amp;E11&amp;"},", "\texttt{"&amp;E11&amp;"},")</f>
        <v>\texttt{name},</v>
      </c>
      <c r="H11" t="s">
        <v>305</v>
      </c>
      <c r="I11" t="s">
        <v>274</v>
      </c>
      <c r="K11">
        <v>9</v>
      </c>
      <c r="O11" s="3" t="s">
        <v>227</v>
      </c>
      <c r="P11">
        <v>6</v>
      </c>
    </row>
    <row r="12" spans="1:16" x14ac:dyDescent="0.45">
      <c r="A12">
        <v>19</v>
      </c>
      <c r="B12" t="s">
        <v>221</v>
      </c>
      <c r="C12">
        <v>1</v>
      </c>
      <c r="D12">
        <v>11</v>
      </c>
      <c r="E12" t="s">
        <v>590</v>
      </c>
      <c r="F12" t="s">
        <v>7</v>
      </c>
      <c r="G12" t="str">
        <f>IF(F12="method", "\texttt{\m "&amp;E12&amp;"},", "\texttt{"&amp;E12&amp;"},")</f>
        <v>\texttt{premium\_target},</v>
      </c>
      <c r="H12">
        <v>0</v>
      </c>
      <c r="I12" t="s">
        <v>278</v>
      </c>
      <c r="K12">
        <v>0</v>
      </c>
      <c r="O12" s="3" t="s">
        <v>228</v>
      </c>
      <c r="P12">
        <v>7</v>
      </c>
    </row>
    <row r="13" spans="1:16" x14ac:dyDescent="0.45">
      <c r="A13">
        <v>22</v>
      </c>
      <c r="B13" t="s">
        <v>221</v>
      </c>
      <c r="C13">
        <v>1</v>
      </c>
      <c r="D13">
        <v>12</v>
      </c>
      <c r="E13" t="s">
        <v>322</v>
      </c>
      <c r="F13" t="s">
        <v>7</v>
      </c>
      <c r="G13" t="str">
        <f>IF(F13="method", "\texttt{\m "&amp;E13&amp;"},", "\texttt{"&amp;E13&amp;"},")</f>
        <v>\texttt{r0},</v>
      </c>
      <c r="H13">
        <v>0</v>
      </c>
      <c r="I13" t="s">
        <v>278</v>
      </c>
      <c r="K13">
        <v>0</v>
      </c>
      <c r="O13" s="3" t="s">
        <v>229</v>
      </c>
      <c r="P13">
        <v>8</v>
      </c>
    </row>
    <row r="14" spans="1:16" x14ac:dyDescent="0.45">
      <c r="A14">
        <v>24</v>
      </c>
      <c r="B14" t="s">
        <v>221</v>
      </c>
      <c r="C14">
        <v>1</v>
      </c>
      <c r="D14">
        <v>13</v>
      </c>
      <c r="E14" t="s">
        <v>591</v>
      </c>
      <c r="F14" t="s">
        <v>52</v>
      </c>
      <c r="G14" t="str">
        <f>IF(F14="method", "\texttt{\m "&amp;E14&amp;"},", "\texttt{"&amp;E14&amp;"},")</f>
        <v>\texttt{\m s\_gs\_distortion},</v>
      </c>
      <c r="J14" t="s">
        <v>308</v>
      </c>
      <c r="K14">
        <v>0</v>
      </c>
      <c r="O14" s="3" t="s">
        <v>230</v>
      </c>
      <c r="P14">
        <v>9</v>
      </c>
    </row>
    <row r="15" spans="1:16" x14ac:dyDescent="0.45">
      <c r="A15">
        <v>25</v>
      </c>
      <c r="B15" t="s">
        <v>221</v>
      </c>
      <c r="C15">
        <v>1</v>
      </c>
      <c r="D15">
        <v>14</v>
      </c>
      <c r="E15" t="s">
        <v>321</v>
      </c>
      <c r="F15" t="s">
        <v>7</v>
      </c>
      <c r="G15" t="str">
        <f>IF(F15="method", "\texttt{\m "&amp;E15&amp;"},", "\texttt{"&amp;E15&amp;"},")</f>
        <v>\texttt{shape},</v>
      </c>
      <c r="H15">
        <v>3.25</v>
      </c>
      <c r="I15" t="s">
        <v>278</v>
      </c>
      <c r="K15">
        <v>0</v>
      </c>
      <c r="O15" s="3" t="s">
        <v>233</v>
      </c>
      <c r="P15">
        <v>10</v>
      </c>
    </row>
    <row r="16" spans="1:16" x14ac:dyDescent="0.45">
      <c r="A16">
        <v>3</v>
      </c>
      <c r="B16" t="s">
        <v>223</v>
      </c>
      <c r="C16">
        <v>2</v>
      </c>
      <c r="D16">
        <v>1</v>
      </c>
      <c r="E16" t="s">
        <v>592</v>
      </c>
      <c r="F16" t="s">
        <v>52</v>
      </c>
      <c r="G16" t="str">
        <f>IF(F16="method", "\texttt{\m "&amp;E16&amp;"},", "\texttt{"&amp;E16&amp;"},")</f>
        <v>\texttt{\m bagged\_distortion},</v>
      </c>
      <c r="J16" t="s">
        <v>317</v>
      </c>
      <c r="K16">
        <v>0</v>
      </c>
      <c r="O16" s="3" t="s">
        <v>232</v>
      </c>
      <c r="P16">
        <v>11</v>
      </c>
    </row>
    <row r="17" spans="1:11" x14ac:dyDescent="0.45">
      <c r="A17">
        <v>10</v>
      </c>
      <c r="B17" t="s">
        <v>223</v>
      </c>
      <c r="C17">
        <v>2</v>
      </c>
      <c r="D17">
        <v>2</v>
      </c>
      <c r="E17" t="s">
        <v>324</v>
      </c>
      <c r="F17" t="s">
        <v>7</v>
      </c>
      <c r="G17" t="str">
        <f>IF(F17="method", "\texttt{\m "&amp;E17&amp;"},", "\texttt{"&amp;E17&amp;"},")</f>
        <v>\texttt{error},</v>
      </c>
      <c r="H17">
        <v>0</v>
      </c>
      <c r="I17" t="s">
        <v>278</v>
      </c>
      <c r="K17">
        <v>0</v>
      </c>
    </row>
    <row r="18" spans="1:11" x14ac:dyDescent="0.45">
      <c r="A18">
        <v>11</v>
      </c>
      <c r="B18" t="s">
        <v>225</v>
      </c>
      <c r="C18">
        <v>4</v>
      </c>
      <c r="D18">
        <v>1</v>
      </c>
      <c r="E18" t="s">
        <v>314</v>
      </c>
      <c r="F18" t="s">
        <v>52</v>
      </c>
      <c r="G18" t="str">
        <f>IF(F18="method", "\texttt{\m "&amp;E18&amp;"},", "\texttt{"&amp;E18&amp;"},")</f>
        <v>\texttt{\m g},</v>
      </c>
      <c r="K18">
        <v>0</v>
      </c>
    </row>
    <row r="19" spans="1:11" x14ac:dyDescent="0.45">
      <c r="A19">
        <v>12</v>
      </c>
      <c r="B19" t="s">
        <v>225</v>
      </c>
      <c r="C19">
        <v>4</v>
      </c>
      <c r="D19">
        <v>2</v>
      </c>
      <c r="E19" t="s">
        <v>593</v>
      </c>
      <c r="F19" t="s">
        <v>52</v>
      </c>
      <c r="G19" t="str">
        <f>IF(F19="method", "\texttt{\m "&amp;E19&amp;"},", "\texttt{"&amp;E19&amp;"},")</f>
        <v>\texttt{\m g\_dual},</v>
      </c>
      <c r="J19" t="s">
        <v>313</v>
      </c>
      <c r="K19">
        <v>0</v>
      </c>
    </row>
    <row r="20" spans="1:11" x14ac:dyDescent="0.45">
      <c r="A20">
        <v>13</v>
      </c>
      <c r="B20" t="s">
        <v>225</v>
      </c>
      <c r="C20">
        <v>4</v>
      </c>
      <c r="D20">
        <v>3</v>
      </c>
      <c r="E20" t="s">
        <v>594</v>
      </c>
      <c r="F20" t="s">
        <v>52</v>
      </c>
      <c r="G20" t="str">
        <f>IF(F20="method", "\texttt{\m "&amp;E20&amp;"},", "\texttt{"&amp;E20&amp;"},")</f>
        <v>\texttt{\m g\_inv},</v>
      </c>
      <c r="K20">
        <v>0</v>
      </c>
    </row>
    <row r="21" spans="1:11" x14ac:dyDescent="0.45">
      <c r="A21">
        <v>14</v>
      </c>
      <c r="B21" t="s">
        <v>225</v>
      </c>
      <c r="C21">
        <v>4</v>
      </c>
      <c r="D21">
        <v>4</v>
      </c>
      <c r="E21" t="s">
        <v>595</v>
      </c>
      <c r="F21" t="s">
        <v>52</v>
      </c>
      <c r="G21" t="str">
        <f>IF(F21="method", "\texttt{\m "&amp;E21&amp;"},", "\texttt{"&amp;E21&amp;"},")</f>
        <v>\texttt{\m g\_prime},</v>
      </c>
      <c r="K21">
        <v>0</v>
      </c>
    </row>
    <row r="22" spans="1:11" x14ac:dyDescent="0.45">
      <c r="A22">
        <v>27</v>
      </c>
      <c r="B22" t="s">
        <v>225</v>
      </c>
      <c r="C22">
        <v>4</v>
      </c>
      <c r="D22">
        <v>5</v>
      </c>
      <c r="E22" t="s">
        <v>596</v>
      </c>
      <c r="F22" t="s">
        <v>52</v>
      </c>
      <c r="G22" t="str">
        <f>IF(F22="method", "\texttt{\m "&amp;E22&amp;"},", "\texttt{"&amp;E22&amp;"},")</f>
        <v>\texttt{\m wtd\_tvar},</v>
      </c>
      <c r="J22" t="s">
        <v>306</v>
      </c>
      <c r="K22">
        <v>0</v>
      </c>
    </row>
    <row r="23" spans="1:11" x14ac:dyDescent="0.45">
      <c r="A23">
        <v>26</v>
      </c>
      <c r="B23" t="s">
        <v>226</v>
      </c>
      <c r="C23">
        <v>5</v>
      </c>
      <c r="D23">
        <v>1</v>
      </c>
      <c r="E23" t="s">
        <v>289</v>
      </c>
      <c r="F23" t="s">
        <v>52</v>
      </c>
      <c r="G23" t="str">
        <f>IF(F23="method", "\texttt{\m "&amp;E23&amp;"},", "\texttt{"&amp;E23&amp;"},")</f>
        <v>\texttt{\m test},</v>
      </c>
      <c r="J23" t="s">
        <v>307</v>
      </c>
      <c r="K23">
        <v>0</v>
      </c>
    </row>
    <row r="24" spans="1:11" x14ac:dyDescent="0.45">
      <c r="A24">
        <v>18</v>
      </c>
      <c r="B24" t="s">
        <v>229</v>
      </c>
      <c r="C24">
        <v>8</v>
      </c>
      <c r="D24">
        <v>1</v>
      </c>
      <c r="E24" t="s">
        <v>147</v>
      </c>
      <c r="F24" t="s">
        <v>52</v>
      </c>
      <c r="G24" t="str">
        <f>IF(F24="method", "\texttt{\m "&amp;E24&amp;"},", "\texttt{"&amp;E24&amp;"},")</f>
        <v>\texttt{\m plot},</v>
      </c>
      <c r="J24" t="s">
        <v>312</v>
      </c>
      <c r="K24">
        <v>0</v>
      </c>
    </row>
    <row r="25" spans="1:11" x14ac:dyDescent="0.45">
      <c r="A25">
        <v>20</v>
      </c>
      <c r="B25" t="s">
        <v>230</v>
      </c>
      <c r="C25">
        <v>9</v>
      </c>
      <c r="D25">
        <v>1</v>
      </c>
      <c r="E25" t="s">
        <v>155</v>
      </c>
      <c r="F25" t="s">
        <v>52</v>
      </c>
      <c r="G25" t="str">
        <f>IF(F25="method", "\texttt{\m "&amp;E25&amp;"},", "\texttt{"&amp;E25&amp;"},")</f>
        <v>\texttt{\m price},</v>
      </c>
      <c r="J25" t="s">
        <v>311</v>
      </c>
      <c r="K25">
        <v>0</v>
      </c>
    </row>
    <row r="26" spans="1:11" x14ac:dyDescent="0.45">
      <c r="A26">
        <v>21</v>
      </c>
      <c r="B26" t="s">
        <v>230</v>
      </c>
      <c r="C26">
        <v>9</v>
      </c>
      <c r="D26">
        <v>2</v>
      </c>
      <c r="E26" t="s">
        <v>310</v>
      </c>
      <c r="F26" t="s">
        <v>52</v>
      </c>
      <c r="G26" t="str">
        <f>IF(F26="method", "\texttt{\m "&amp;E26&amp;"},", "\texttt{"&amp;E26&amp;"},")</f>
        <v>\texttt{\m price2},</v>
      </c>
      <c r="J26" t="s">
        <v>309</v>
      </c>
      <c r="K26">
        <v>0</v>
      </c>
    </row>
    <row r="27" spans="1:11" x14ac:dyDescent="0.45">
      <c r="A27">
        <v>1</v>
      </c>
      <c r="B27" t="s">
        <v>232</v>
      </c>
      <c r="C27">
        <v>11</v>
      </c>
      <c r="D27">
        <v>1</v>
      </c>
      <c r="E27" t="s">
        <v>597</v>
      </c>
      <c r="F27" t="s">
        <v>52</v>
      </c>
      <c r="G27" t="str">
        <f>IF(F27="method", "\texttt{\m "&amp;E27&amp;"},", "\texttt{"&amp;E27&amp;"},")</f>
        <v>\texttt{\m available\_distortions},</v>
      </c>
      <c r="J27" t="s">
        <v>319</v>
      </c>
      <c r="K27">
        <v>0</v>
      </c>
    </row>
    <row r="28" spans="1:11" x14ac:dyDescent="0.45">
      <c r="A28">
        <v>6</v>
      </c>
      <c r="B28" t="s">
        <v>232</v>
      </c>
      <c r="C28">
        <v>11</v>
      </c>
      <c r="D28">
        <v>2</v>
      </c>
      <c r="E28" t="s">
        <v>598</v>
      </c>
      <c r="F28" t="s">
        <v>52</v>
      </c>
      <c r="G28" t="str">
        <f>IF(F28="method", "\texttt{\m "&amp;E28&amp;"},", "\texttt{"&amp;E28&amp;"},")</f>
        <v>\texttt{\m convex\_example},</v>
      </c>
      <c r="J28" t="s">
        <v>316</v>
      </c>
      <c r="K28">
        <v>0</v>
      </c>
    </row>
    <row r="29" spans="1:11" x14ac:dyDescent="0.45">
      <c r="A29">
        <v>23</v>
      </c>
      <c r="B29" t="s">
        <v>232</v>
      </c>
      <c r="C29">
        <v>11</v>
      </c>
      <c r="D29">
        <v>3</v>
      </c>
      <c r="E29" t="s">
        <v>28</v>
      </c>
      <c r="F29" t="s">
        <v>7</v>
      </c>
      <c r="G29" t="str">
        <f>IF(F29="method", "\texttt{\m "&amp;E29&amp;"},", "\texttt{"&amp;E29&amp;"},")</f>
        <v>\texttt{renamer},</v>
      </c>
      <c r="H29" t="s">
        <v>320</v>
      </c>
      <c r="I29" t="s">
        <v>50</v>
      </c>
      <c r="K29">
        <v>12</v>
      </c>
    </row>
    <row r="33" spans="3:3" x14ac:dyDescent="0.45">
      <c r="C33" t="e">
        <f t="shared" ref="C33" si="0">VLOOKUP(B33,$O$6:$P$16,2,FALSE)</f>
        <v>#N/A</v>
      </c>
    </row>
  </sheetData>
  <sortState xmlns:xlrd2="http://schemas.microsoft.com/office/spreadsheetml/2017/richdata2" ref="A2:K29">
    <sortCondition ref="C2:C29"/>
    <sortCondition ref="E2:E29"/>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9"/>
  <sheetViews>
    <sheetView topLeftCell="A7" workbookViewId="0">
      <selection activeCell="G54" sqref="G54:G56"/>
    </sheetView>
  </sheetViews>
  <sheetFormatPr defaultRowHeight="14.25" x14ac:dyDescent="0.45"/>
  <cols>
    <col min="2" max="2" width="18.06640625" customWidth="1"/>
    <col min="5" max="5" width="24.53125" customWidth="1"/>
    <col min="7" max="7" width="25.73046875" customWidth="1"/>
    <col min="15" max="15" width="19.3984375" customWidth="1"/>
  </cols>
  <sheetData>
    <row r="1" spans="1:16" x14ac:dyDescent="0.45">
      <c r="B1" s="6" t="s">
        <v>220</v>
      </c>
      <c r="C1" s="6" t="s">
        <v>235</v>
      </c>
      <c r="D1" s="6" t="s">
        <v>401</v>
      </c>
      <c r="E1" s="6" t="s">
        <v>0</v>
      </c>
      <c r="F1" s="6" t="s">
        <v>1</v>
      </c>
      <c r="G1" s="6" t="s">
        <v>402</v>
      </c>
      <c r="H1" s="6" t="s">
        <v>2</v>
      </c>
      <c r="I1" s="6" t="s">
        <v>3</v>
      </c>
      <c r="J1" s="6" t="s">
        <v>4</v>
      </c>
      <c r="K1" s="6" t="s">
        <v>5</v>
      </c>
    </row>
    <row r="2" spans="1:16" x14ac:dyDescent="0.45">
      <c r="A2">
        <v>0</v>
      </c>
      <c r="B2" t="s">
        <v>221</v>
      </c>
      <c r="C2">
        <v>1</v>
      </c>
      <c r="E2" t="s">
        <v>400</v>
      </c>
      <c r="F2" t="s">
        <v>7</v>
      </c>
      <c r="G2" t="str">
        <f>IF(F2="method", "\texttt{\m "&amp;E2&amp;"},", "\texttt{"&amp;E2&amp;"},")</f>
        <v>\texttt{a},</v>
      </c>
      <c r="H2" t="e">
        <f>-inf</f>
        <v>#NAME?</v>
      </c>
      <c r="I2" t="s">
        <v>278</v>
      </c>
      <c r="K2">
        <v>0</v>
      </c>
    </row>
    <row r="3" spans="1:16" x14ac:dyDescent="0.45">
      <c r="A3">
        <v>1</v>
      </c>
      <c r="B3" t="s">
        <v>221</v>
      </c>
      <c r="C3">
        <v>1</v>
      </c>
      <c r="E3" t="s">
        <v>399</v>
      </c>
      <c r="F3" t="s">
        <v>7</v>
      </c>
      <c r="G3" t="str">
        <f>IF(F3="method", "\texttt{\m "&amp;E3&amp;"},", "\texttt{"&amp;E3&amp;"},")</f>
        <v>\texttt{attachment},</v>
      </c>
      <c r="H3">
        <v>1000</v>
      </c>
      <c r="I3" t="s">
        <v>249</v>
      </c>
      <c r="K3">
        <v>0</v>
      </c>
    </row>
    <row r="4" spans="1:16" x14ac:dyDescent="0.45">
      <c r="A4">
        <v>2</v>
      </c>
      <c r="B4" t="s">
        <v>221</v>
      </c>
      <c r="C4">
        <v>1</v>
      </c>
      <c r="E4" t="s">
        <v>398</v>
      </c>
      <c r="F4" t="s">
        <v>7</v>
      </c>
      <c r="G4" t="str">
        <f>IF(F4="method", "\texttt{\m "&amp;E4&amp;"},", "\texttt{"&amp;E4&amp;"},")</f>
        <v>\texttt{b},</v>
      </c>
      <c r="H4" t="s">
        <v>397</v>
      </c>
      <c r="I4" t="s">
        <v>278</v>
      </c>
      <c r="K4">
        <v>0</v>
      </c>
    </row>
    <row r="5" spans="1:16" x14ac:dyDescent="0.45">
      <c r="A5">
        <v>3</v>
      </c>
      <c r="B5" t="s">
        <v>221</v>
      </c>
      <c r="C5">
        <v>1</v>
      </c>
      <c r="E5" t="s">
        <v>396</v>
      </c>
      <c r="F5" t="s">
        <v>7</v>
      </c>
      <c r="G5" t="str">
        <f>IF(F5="method", "\texttt{\m "&amp;E5&amp;"},", "\texttt{"&amp;E5&amp;"},")</f>
        <v>\texttt{badvalue},</v>
      </c>
      <c r="H5" t="s">
        <v>395</v>
      </c>
      <c r="I5" t="s">
        <v>278</v>
      </c>
      <c r="K5">
        <v>0</v>
      </c>
      <c r="O5" s="2" t="s">
        <v>220</v>
      </c>
    </row>
    <row r="6" spans="1:16" x14ac:dyDescent="0.45">
      <c r="A6">
        <v>5</v>
      </c>
      <c r="B6" t="s">
        <v>221</v>
      </c>
      <c r="C6">
        <v>1</v>
      </c>
      <c r="E6" t="s">
        <v>394</v>
      </c>
      <c r="F6" t="s">
        <v>7</v>
      </c>
      <c r="G6" t="str">
        <f>IF(F6="method", "\texttt{\m "&amp;E6&amp;"},", "\texttt{"&amp;E6&amp;"},")</f>
        <v>\texttt{conditional},</v>
      </c>
      <c r="H6" t="b">
        <v>1</v>
      </c>
      <c r="I6" t="s">
        <v>270</v>
      </c>
      <c r="K6">
        <v>0</v>
      </c>
      <c r="O6" s="3" t="s">
        <v>221</v>
      </c>
      <c r="P6">
        <v>1</v>
      </c>
    </row>
    <row r="7" spans="1:16" x14ac:dyDescent="0.45">
      <c r="A7">
        <v>7</v>
      </c>
      <c r="B7" t="s">
        <v>221</v>
      </c>
      <c r="C7">
        <v>1</v>
      </c>
      <c r="E7" t="s">
        <v>393</v>
      </c>
      <c r="F7" t="s">
        <v>7</v>
      </c>
      <c r="G7" t="str">
        <f>IF(F7="method", "\texttt{\m "&amp;E7&amp;"},", "\texttt{"&amp;E7&amp;"},")</f>
        <v>\texttt{detachment},</v>
      </c>
      <c r="H7">
        <v>1000</v>
      </c>
      <c r="I7" t="s">
        <v>249</v>
      </c>
      <c r="K7">
        <v>0</v>
      </c>
      <c r="O7" s="3" t="s">
        <v>223</v>
      </c>
      <c r="P7">
        <v>2</v>
      </c>
    </row>
    <row r="8" spans="1:16" x14ac:dyDescent="0.45">
      <c r="A8">
        <v>10</v>
      </c>
      <c r="B8" t="s">
        <v>221</v>
      </c>
      <c r="C8">
        <v>1</v>
      </c>
      <c r="E8" t="s">
        <v>392</v>
      </c>
      <c r="F8" t="s">
        <v>7</v>
      </c>
      <c r="G8" t="str">
        <f>IF(F8="method", "\texttt{\m "&amp;E8&amp;"},", "\texttt{"&amp;E8&amp;"},")</f>
        <v>\texttt{extradoc},</v>
      </c>
      <c r="H8" t="s">
        <v>238</v>
      </c>
      <c r="I8" t="s">
        <v>239</v>
      </c>
      <c r="K8">
        <v>0</v>
      </c>
      <c r="O8" s="3" t="s">
        <v>224</v>
      </c>
      <c r="P8">
        <v>3</v>
      </c>
    </row>
    <row r="9" spans="1:16" x14ac:dyDescent="0.45">
      <c r="A9">
        <v>18</v>
      </c>
      <c r="B9" t="s">
        <v>221</v>
      </c>
      <c r="C9">
        <v>1</v>
      </c>
      <c r="E9" t="s">
        <v>388</v>
      </c>
      <c r="F9" t="s">
        <v>7</v>
      </c>
      <c r="G9" t="str">
        <f>IF(F9="method", "\texttt{\m "&amp;E9&amp;"},", "\texttt{"&amp;E9&amp;"},")</f>
        <v>\texttt{limit},</v>
      </c>
      <c r="H9">
        <v>0</v>
      </c>
      <c r="I9" t="s">
        <v>249</v>
      </c>
      <c r="K9">
        <v>0</v>
      </c>
      <c r="O9" s="3" t="s">
        <v>225</v>
      </c>
      <c r="P9">
        <v>4</v>
      </c>
    </row>
    <row r="10" spans="1:16" x14ac:dyDescent="0.45">
      <c r="A10">
        <v>22</v>
      </c>
      <c r="B10" t="s">
        <v>221</v>
      </c>
      <c r="C10">
        <v>1</v>
      </c>
      <c r="E10" t="s">
        <v>574</v>
      </c>
      <c r="F10" t="s">
        <v>7</v>
      </c>
      <c r="G10" t="str">
        <f>IF(F10="method", "\texttt{\m "&amp;E10&amp;"},", "\texttt{"&amp;E10&amp;"},")</f>
        <v>\texttt{long\_name},</v>
      </c>
      <c r="H10" t="s">
        <v>379</v>
      </c>
      <c r="I10" t="s">
        <v>274</v>
      </c>
      <c r="K10">
        <v>7</v>
      </c>
      <c r="O10" s="3" t="s">
        <v>226</v>
      </c>
      <c r="P10">
        <v>5</v>
      </c>
    </row>
    <row r="11" spans="1:16" x14ac:dyDescent="0.45">
      <c r="A11">
        <v>29</v>
      </c>
      <c r="B11" t="s">
        <v>221</v>
      </c>
      <c r="C11">
        <v>1</v>
      </c>
      <c r="E11" t="s">
        <v>0</v>
      </c>
      <c r="F11" t="s">
        <v>7</v>
      </c>
      <c r="G11" t="str">
        <f>IF(F11="method", "\texttt{\m "&amp;E11&amp;"},", "\texttt{"&amp;E11&amp;"},")</f>
        <v>\texttt{name},</v>
      </c>
      <c r="H11" t="s">
        <v>378</v>
      </c>
      <c r="I11" t="s">
        <v>274</v>
      </c>
      <c r="K11">
        <v>8</v>
      </c>
      <c r="O11" s="3" t="s">
        <v>227</v>
      </c>
      <c r="P11">
        <v>6</v>
      </c>
    </row>
    <row r="12" spans="1:16" x14ac:dyDescent="0.45">
      <c r="A12">
        <v>31</v>
      </c>
      <c r="B12" t="s">
        <v>221</v>
      </c>
      <c r="C12">
        <v>1</v>
      </c>
      <c r="E12" t="s">
        <v>377</v>
      </c>
      <c r="F12" t="s">
        <v>7</v>
      </c>
      <c r="G12" t="str">
        <f>IF(F12="method", "\texttt{\m "&amp;E12&amp;"},", "\texttt{"&amp;E12&amp;"},")</f>
        <v>\texttt{note},</v>
      </c>
      <c r="H12" t="s">
        <v>376</v>
      </c>
      <c r="I12" t="s">
        <v>274</v>
      </c>
      <c r="K12">
        <v>10</v>
      </c>
      <c r="O12" s="3" t="s">
        <v>228</v>
      </c>
      <c r="P12">
        <v>7</v>
      </c>
    </row>
    <row r="13" spans="1:16" x14ac:dyDescent="0.45">
      <c r="A13">
        <v>32</v>
      </c>
      <c r="B13" t="s">
        <v>221</v>
      </c>
      <c r="C13">
        <v>1</v>
      </c>
      <c r="E13" t="s">
        <v>387</v>
      </c>
      <c r="F13" t="s">
        <v>7</v>
      </c>
      <c r="G13" t="str">
        <f>IF(F13="method", "\texttt{\m "&amp;E13&amp;"},", "\texttt{"&amp;E13&amp;"},")</f>
        <v>\texttt{numargs},</v>
      </c>
      <c r="H13">
        <v>0</v>
      </c>
      <c r="I13" t="s">
        <v>249</v>
      </c>
      <c r="K13">
        <v>0</v>
      </c>
      <c r="O13" s="3" t="s">
        <v>229</v>
      </c>
      <c r="P13">
        <v>8</v>
      </c>
    </row>
    <row r="14" spans="1:16" x14ac:dyDescent="0.45">
      <c r="A14">
        <v>38</v>
      </c>
      <c r="B14" t="s">
        <v>221</v>
      </c>
      <c r="C14">
        <v>1</v>
      </c>
      <c r="E14" t="s">
        <v>273</v>
      </c>
      <c r="F14" t="s">
        <v>7</v>
      </c>
      <c r="G14" t="str">
        <f>IF(F14="method", "\texttt{\m "&amp;E14&amp;"},", "\texttt{"&amp;E14&amp;"},")</f>
        <v>\texttt{program},</v>
      </c>
      <c r="I14" t="s">
        <v>274</v>
      </c>
      <c r="K14">
        <v>0</v>
      </c>
      <c r="O14" s="3" t="s">
        <v>230</v>
      </c>
      <c r="P14">
        <v>9</v>
      </c>
    </row>
    <row r="15" spans="1:16" x14ac:dyDescent="0.45">
      <c r="A15">
        <v>44</v>
      </c>
      <c r="B15" t="s">
        <v>221</v>
      </c>
      <c r="C15">
        <v>1</v>
      </c>
      <c r="E15" t="s">
        <v>575</v>
      </c>
      <c r="F15" t="s">
        <v>7</v>
      </c>
      <c r="G15" t="str">
        <f>IF(F15="method", "\texttt{\m "&amp;E15&amp;"},", "\texttt{"&amp;E15&amp;"},")</f>
        <v>\texttt{sev\_loc},</v>
      </c>
      <c r="H15">
        <v>0</v>
      </c>
      <c r="I15" t="s">
        <v>249</v>
      </c>
      <c r="K15">
        <v>0</v>
      </c>
      <c r="O15" s="3" t="s">
        <v>233</v>
      </c>
      <c r="P15">
        <v>10</v>
      </c>
    </row>
    <row r="16" spans="1:16" x14ac:dyDescent="0.45">
      <c r="A16">
        <v>45</v>
      </c>
      <c r="B16" t="s">
        <v>221</v>
      </c>
      <c r="C16">
        <v>1</v>
      </c>
      <c r="E16" t="s">
        <v>576</v>
      </c>
      <c r="F16" t="s">
        <v>7</v>
      </c>
      <c r="G16" t="str">
        <f>IF(F16="method", "\texttt{\m "&amp;E16&amp;"},", "\texttt{"&amp;E16&amp;"},")</f>
        <v>\texttt{sev\_name},</v>
      </c>
      <c r="H16" t="s">
        <v>379</v>
      </c>
      <c r="I16" t="s">
        <v>274</v>
      </c>
      <c r="K16">
        <v>7</v>
      </c>
      <c r="O16" s="3" t="s">
        <v>232</v>
      </c>
      <c r="P16">
        <v>11</v>
      </c>
    </row>
    <row r="17" spans="1:11" x14ac:dyDescent="0.45">
      <c r="A17">
        <v>46</v>
      </c>
      <c r="B17" t="s">
        <v>221</v>
      </c>
      <c r="C17">
        <v>1</v>
      </c>
      <c r="E17" t="s">
        <v>577</v>
      </c>
      <c r="F17" t="s">
        <v>7</v>
      </c>
      <c r="G17" t="str">
        <f>IF(F17="method", "\texttt{\m "&amp;E17&amp;"},", "\texttt{"&amp;E17&amp;"},")</f>
        <v>\texttt{sev\_wt},</v>
      </c>
      <c r="H17">
        <v>1</v>
      </c>
      <c r="I17" t="s">
        <v>249</v>
      </c>
      <c r="K17">
        <v>0</v>
      </c>
    </row>
    <row r="18" spans="1:11" x14ac:dyDescent="0.45">
      <c r="A18">
        <v>48</v>
      </c>
      <c r="B18" t="s">
        <v>221</v>
      </c>
      <c r="C18">
        <v>1</v>
      </c>
      <c r="E18" t="s">
        <v>381</v>
      </c>
      <c r="F18" t="s">
        <v>7</v>
      </c>
      <c r="G18" t="str">
        <f>IF(F18="method", "\texttt{\m "&amp;E18&amp;"},", "\texttt{"&amp;E18&amp;"},")</f>
        <v>\texttt{shapes},</v>
      </c>
      <c r="H18" t="s">
        <v>238</v>
      </c>
      <c r="I18" t="s">
        <v>239</v>
      </c>
      <c r="K18">
        <v>0</v>
      </c>
    </row>
    <row r="19" spans="1:11" x14ac:dyDescent="0.45">
      <c r="A19">
        <v>6</v>
      </c>
      <c r="B19" t="s">
        <v>223</v>
      </c>
      <c r="C19">
        <v>2</v>
      </c>
      <c r="E19" t="s">
        <v>578</v>
      </c>
      <c r="F19" t="s">
        <v>52</v>
      </c>
      <c r="G19" t="str">
        <f>IF(F19="method", "\texttt{\m "&amp;E19&amp;"},", "\texttt{"&amp;E19&amp;"},")</f>
        <v>\texttt{\m cv\_to\_shape},</v>
      </c>
      <c r="J19" t="s">
        <v>374</v>
      </c>
      <c r="K19">
        <v>0</v>
      </c>
    </row>
    <row r="20" spans="1:11" x14ac:dyDescent="0.45">
      <c r="A20">
        <v>24</v>
      </c>
      <c r="B20" t="s">
        <v>223</v>
      </c>
      <c r="C20">
        <v>2</v>
      </c>
      <c r="E20" t="s">
        <v>579</v>
      </c>
      <c r="F20" t="s">
        <v>52</v>
      </c>
      <c r="G20" t="str">
        <f>IF(F20="method", "\texttt{\m "&amp;E20&amp;"},", "\texttt{"&amp;E20&amp;"},")</f>
        <v>\texttt{\m mean\_to\_scale},</v>
      </c>
      <c r="J20" t="s">
        <v>353</v>
      </c>
      <c r="K20">
        <v>0</v>
      </c>
    </row>
    <row r="21" spans="1:11" x14ac:dyDescent="0.45">
      <c r="A21">
        <v>33</v>
      </c>
      <c r="B21" t="s">
        <v>223</v>
      </c>
      <c r="C21">
        <v>2</v>
      </c>
      <c r="E21" t="s">
        <v>386</v>
      </c>
      <c r="F21" t="s">
        <v>7</v>
      </c>
      <c r="G21" t="str">
        <f>IF(F21="method", "\texttt{\m "&amp;E21&amp;"},", "\texttt{"&amp;E21&amp;"},")</f>
        <v>\texttt{pattach},</v>
      </c>
      <c r="H21">
        <v>5.5938834707071E-3</v>
      </c>
      <c r="I21" t="s">
        <v>243</v>
      </c>
      <c r="K21">
        <v>0</v>
      </c>
    </row>
    <row r="22" spans="1:11" x14ac:dyDescent="0.45">
      <c r="A22">
        <v>34</v>
      </c>
      <c r="B22" t="s">
        <v>223</v>
      </c>
      <c r="C22">
        <v>2</v>
      </c>
      <c r="E22" t="s">
        <v>385</v>
      </c>
      <c r="F22" t="s">
        <v>7</v>
      </c>
      <c r="G22" t="str">
        <f>IF(F22="method", "\texttt{\m "&amp;E22&amp;"},", "\texttt{"&amp;E22&amp;"},")</f>
        <v>\texttt{pdetach},</v>
      </c>
      <c r="H22">
        <v>5.5938834707071E-3</v>
      </c>
      <c r="I22" t="s">
        <v>243</v>
      </c>
      <c r="K22">
        <v>0</v>
      </c>
    </row>
    <row r="23" spans="1:11" x14ac:dyDescent="0.45">
      <c r="A23">
        <v>15</v>
      </c>
      <c r="B23" t="s">
        <v>224</v>
      </c>
      <c r="C23">
        <v>3</v>
      </c>
      <c r="E23" t="s">
        <v>580</v>
      </c>
      <c r="F23" t="s">
        <v>52</v>
      </c>
      <c r="G23" t="str">
        <f>IF(F23="method", "\texttt{\m "&amp;E23&amp;"},", "\texttt{"&amp;E23&amp;"},")</f>
        <v>\texttt{\m generic\_moment},</v>
      </c>
      <c r="K23">
        <v>0</v>
      </c>
    </row>
    <row r="24" spans="1:11" x14ac:dyDescent="0.45">
      <c r="A24">
        <v>23</v>
      </c>
      <c r="B24" t="s">
        <v>224</v>
      </c>
      <c r="C24">
        <v>3</v>
      </c>
      <c r="E24" t="s">
        <v>355</v>
      </c>
      <c r="F24" t="s">
        <v>52</v>
      </c>
      <c r="G24" t="str">
        <f>IF(F24="method", "\texttt{\m "&amp;E24&amp;"},", "\texttt{"&amp;E24&amp;"},")</f>
        <v>\texttt{\m mean},</v>
      </c>
      <c r="J24" t="s">
        <v>354</v>
      </c>
      <c r="K24">
        <v>0</v>
      </c>
    </row>
    <row r="25" spans="1:11" x14ac:dyDescent="0.45">
      <c r="A25">
        <v>25</v>
      </c>
      <c r="B25" t="s">
        <v>224</v>
      </c>
      <c r="C25">
        <v>3</v>
      </c>
      <c r="E25" t="s">
        <v>352</v>
      </c>
      <c r="F25" t="s">
        <v>52</v>
      </c>
      <c r="G25" t="str">
        <f>IF(F25="method", "\texttt{\m "&amp;E25&amp;"},", "\texttt{"&amp;E25&amp;"},")</f>
        <v>\texttt{\m median},</v>
      </c>
      <c r="J25" t="s">
        <v>351</v>
      </c>
      <c r="K25">
        <v>0</v>
      </c>
    </row>
    <row r="26" spans="1:11" x14ac:dyDescent="0.45">
      <c r="A26">
        <v>26</v>
      </c>
      <c r="B26" t="s">
        <v>224</v>
      </c>
      <c r="C26">
        <v>3</v>
      </c>
      <c r="E26" t="s">
        <v>350</v>
      </c>
      <c r="F26" t="s">
        <v>52</v>
      </c>
      <c r="G26" t="str">
        <f>IF(F26="method", "\texttt{\m "&amp;E26&amp;"},", "\texttt{"&amp;E26&amp;"},")</f>
        <v>\texttt{\m moment},</v>
      </c>
      <c r="J26" t="s">
        <v>349</v>
      </c>
      <c r="K26">
        <v>0</v>
      </c>
    </row>
    <row r="27" spans="1:11" x14ac:dyDescent="0.45">
      <c r="A27">
        <v>27</v>
      </c>
      <c r="B27" t="s">
        <v>224</v>
      </c>
      <c r="C27">
        <v>3</v>
      </c>
      <c r="E27" t="s">
        <v>581</v>
      </c>
      <c r="F27" t="s">
        <v>52</v>
      </c>
      <c r="G27" t="str">
        <f>IF(F27="method", "\texttt{\m "&amp;E27&amp;"},", "\texttt{"&amp;E27&amp;"},")</f>
        <v>\texttt{\m moment\_type},</v>
      </c>
      <c r="J27" t="s">
        <v>348</v>
      </c>
      <c r="K27">
        <v>0</v>
      </c>
    </row>
    <row r="28" spans="1:11" x14ac:dyDescent="0.45">
      <c r="A28">
        <v>28</v>
      </c>
      <c r="B28" t="s">
        <v>224</v>
      </c>
      <c r="C28">
        <v>3</v>
      </c>
      <c r="E28" t="s">
        <v>347</v>
      </c>
      <c r="F28" t="s">
        <v>52</v>
      </c>
      <c r="G28" t="str">
        <f>IF(F28="method", "\texttt{\m "&amp;E28&amp;"},", "\texttt{"&amp;E28&amp;"},")</f>
        <v>\texttt{\m moms},</v>
      </c>
      <c r="J28" t="s">
        <v>346</v>
      </c>
      <c r="K28">
        <v>0</v>
      </c>
    </row>
    <row r="29" spans="1:11" x14ac:dyDescent="0.45">
      <c r="A29">
        <v>41</v>
      </c>
      <c r="B29" t="s">
        <v>224</v>
      </c>
      <c r="C29">
        <v>3</v>
      </c>
      <c r="E29" t="s">
        <v>384</v>
      </c>
      <c r="F29" t="s">
        <v>7</v>
      </c>
      <c r="G29" t="str">
        <f>IF(F29="method", "\texttt{\m "&amp;E29&amp;"},", "\texttt{"&amp;E29&amp;"},")</f>
        <v>\texttt{sev1},</v>
      </c>
      <c r="H29" t="s">
        <v>238</v>
      </c>
      <c r="I29" t="s">
        <v>239</v>
      </c>
      <c r="K29">
        <v>0</v>
      </c>
    </row>
    <row r="30" spans="1:11" x14ac:dyDescent="0.45">
      <c r="A30">
        <v>42</v>
      </c>
      <c r="B30" t="s">
        <v>224</v>
      </c>
      <c r="C30">
        <v>3</v>
      </c>
      <c r="E30" t="s">
        <v>383</v>
      </c>
      <c r="F30" t="s">
        <v>7</v>
      </c>
      <c r="G30" t="str">
        <f>IF(F30="method", "\texttt{\m "&amp;E30&amp;"},", "\texttt{"&amp;E30&amp;"},")</f>
        <v>\texttt{sev2},</v>
      </c>
      <c r="H30" t="s">
        <v>238</v>
      </c>
      <c r="I30" t="s">
        <v>239</v>
      </c>
      <c r="K30">
        <v>0</v>
      </c>
    </row>
    <row r="31" spans="1:11" x14ac:dyDescent="0.45">
      <c r="A31">
        <v>43</v>
      </c>
      <c r="B31" t="s">
        <v>224</v>
      </c>
      <c r="C31">
        <v>3</v>
      </c>
      <c r="E31" t="s">
        <v>382</v>
      </c>
      <c r="F31" t="s">
        <v>7</v>
      </c>
      <c r="G31" t="str">
        <f>IF(F31="method", "\texttt{\m "&amp;E31&amp;"},", "\texttt{"&amp;E31&amp;"},")</f>
        <v>\texttt{sev3},</v>
      </c>
      <c r="H31" t="s">
        <v>238</v>
      </c>
      <c r="I31" t="s">
        <v>239</v>
      </c>
      <c r="K31">
        <v>0</v>
      </c>
    </row>
    <row r="32" spans="1:11" x14ac:dyDescent="0.45">
      <c r="A32">
        <v>49</v>
      </c>
      <c r="B32" t="s">
        <v>224</v>
      </c>
      <c r="C32">
        <v>3</v>
      </c>
      <c r="E32" t="s">
        <v>336</v>
      </c>
      <c r="F32" t="s">
        <v>52</v>
      </c>
      <c r="G32" t="str">
        <f>IF(F32="method", "\texttt{\m "&amp;E32&amp;"},", "\texttt{"&amp;E32&amp;"},")</f>
        <v>\texttt{\m stats},</v>
      </c>
      <c r="J32" t="s">
        <v>335</v>
      </c>
      <c r="K32">
        <v>0</v>
      </c>
    </row>
    <row r="33" spans="1:11" x14ac:dyDescent="0.45">
      <c r="A33">
        <v>50</v>
      </c>
      <c r="B33" t="s">
        <v>224</v>
      </c>
      <c r="C33">
        <v>3</v>
      </c>
      <c r="E33" t="s">
        <v>334</v>
      </c>
      <c r="F33" t="s">
        <v>52</v>
      </c>
      <c r="G33" t="str">
        <f>IF(F33="method", "\texttt{\m "&amp;E33&amp;"},", "\texttt{"&amp;E33&amp;"},")</f>
        <v>\texttt{\m std},</v>
      </c>
      <c r="J33" t="s">
        <v>333</v>
      </c>
      <c r="K33">
        <v>0</v>
      </c>
    </row>
    <row r="34" spans="1:11" x14ac:dyDescent="0.45">
      <c r="A34">
        <v>51</v>
      </c>
      <c r="B34" t="s">
        <v>224</v>
      </c>
      <c r="C34">
        <v>3</v>
      </c>
      <c r="E34" t="s">
        <v>332</v>
      </c>
      <c r="F34" t="s">
        <v>52</v>
      </c>
      <c r="G34" t="str">
        <f>IF(F34="method", "\texttt{\m "&amp;E34&amp;"},", "\texttt{"&amp;E34&amp;"},")</f>
        <v>\texttt{\m support},</v>
      </c>
      <c r="J34" t="s">
        <v>331</v>
      </c>
      <c r="K34">
        <v>0</v>
      </c>
    </row>
    <row r="35" spans="1:11" x14ac:dyDescent="0.45">
      <c r="A35">
        <v>52</v>
      </c>
      <c r="B35" t="s">
        <v>224</v>
      </c>
      <c r="C35">
        <v>3</v>
      </c>
      <c r="E35" t="s">
        <v>215</v>
      </c>
      <c r="F35" t="s">
        <v>52</v>
      </c>
      <c r="G35" t="str">
        <f>IF(F35="method", "\texttt{\m "&amp;E35&amp;"},", "\texttt{"&amp;E35&amp;"},")</f>
        <v>\texttt{\m var},</v>
      </c>
      <c r="J35" t="s">
        <v>330</v>
      </c>
      <c r="K35">
        <v>0</v>
      </c>
    </row>
    <row r="36" spans="1:11" x14ac:dyDescent="0.45">
      <c r="A36">
        <v>4</v>
      </c>
      <c r="B36" t="s">
        <v>225</v>
      </c>
      <c r="C36">
        <v>4</v>
      </c>
      <c r="E36" t="s">
        <v>94</v>
      </c>
      <c r="F36" t="s">
        <v>52</v>
      </c>
      <c r="G36" t="str">
        <f>IF(F36="method", "\texttt{\m "&amp;E36&amp;"},", "\texttt{"&amp;E36&amp;"},")</f>
        <v>\texttt{\m cdf},</v>
      </c>
      <c r="J36" t="s">
        <v>375</v>
      </c>
      <c r="K36">
        <v>0</v>
      </c>
    </row>
    <row r="37" spans="1:11" x14ac:dyDescent="0.45">
      <c r="A37">
        <v>8</v>
      </c>
      <c r="B37" t="s">
        <v>225</v>
      </c>
      <c r="C37">
        <v>4</v>
      </c>
      <c r="E37" t="s">
        <v>373</v>
      </c>
      <c r="F37" t="s">
        <v>52</v>
      </c>
      <c r="G37" t="str">
        <f>IF(F37="method", "\texttt{\m "&amp;E37&amp;"},", "\texttt{"&amp;E37&amp;"},")</f>
        <v>\texttt{\m entropy},</v>
      </c>
      <c r="J37" t="s">
        <v>372</v>
      </c>
      <c r="K37">
        <v>0</v>
      </c>
    </row>
    <row r="38" spans="1:11" x14ac:dyDescent="0.45">
      <c r="A38">
        <v>9</v>
      </c>
      <c r="B38" t="s">
        <v>225</v>
      </c>
      <c r="C38">
        <v>4</v>
      </c>
      <c r="E38" t="s">
        <v>371</v>
      </c>
      <c r="F38" t="s">
        <v>52</v>
      </c>
      <c r="G38" t="str">
        <f>IF(F38="method", "\texttt{\m "&amp;E38&amp;"},", "\texttt{"&amp;E38&amp;"},")</f>
        <v>\texttt{\m expect},</v>
      </c>
      <c r="J38" t="s">
        <v>370</v>
      </c>
      <c r="K38">
        <v>0</v>
      </c>
    </row>
    <row r="39" spans="1:11" x14ac:dyDescent="0.45">
      <c r="A39">
        <v>16</v>
      </c>
      <c r="B39" t="s">
        <v>225</v>
      </c>
      <c r="C39">
        <v>4</v>
      </c>
      <c r="E39" t="s">
        <v>365</v>
      </c>
      <c r="F39" t="s">
        <v>52</v>
      </c>
      <c r="G39" t="str">
        <f>IF(F39="method", "\texttt{\m "&amp;E39&amp;"},", "\texttt{"&amp;E39&amp;"},")</f>
        <v>\texttt{\m interval},</v>
      </c>
      <c r="J39" t="s">
        <v>364</v>
      </c>
      <c r="K39">
        <v>0</v>
      </c>
    </row>
    <row r="40" spans="1:11" x14ac:dyDescent="0.45">
      <c r="A40">
        <v>17</v>
      </c>
      <c r="B40" t="s">
        <v>225</v>
      </c>
      <c r="C40">
        <v>4</v>
      </c>
      <c r="E40" t="s">
        <v>363</v>
      </c>
      <c r="F40" t="s">
        <v>52</v>
      </c>
      <c r="G40" t="str">
        <f>IF(F40="method", "\texttt{\m "&amp;E40&amp;"},", "\texttt{"&amp;E40&amp;"},")</f>
        <v>\texttt{\m isf},</v>
      </c>
      <c r="J40" t="s">
        <v>362</v>
      </c>
      <c r="K40">
        <v>0</v>
      </c>
    </row>
    <row r="41" spans="1:11" x14ac:dyDescent="0.45">
      <c r="A41">
        <v>19</v>
      </c>
      <c r="B41" t="s">
        <v>225</v>
      </c>
      <c r="C41">
        <v>4</v>
      </c>
      <c r="E41" t="s">
        <v>361</v>
      </c>
      <c r="F41" t="s">
        <v>52</v>
      </c>
      <c r="G41" t="str">
        <f>IF(F41="method", "\texttt{\m "&amp;E41&amp;"},", "\texttt{"&amp;E41&amp;"},")</f>
        <v>\texttt{\m logcdf},</v>
      </c>
      <c r="J41" t="s">
        <v>360</v>
      </c>
      <c r="K41">
        <v>0</v>
      </c>
    </row>
    <row r="42" spans="1:11" x14ac:dyDescent="0.45">
      <c r="A42">
        <v>20</v>
      </c>
      <c r="B42" t="s">
        <v>225</v>
      </c>
      <c r="C42">
        <v>4</v>
      </c>
      <c r="E42" t="s">
        <v>359</v>
      </c>
      <c r="F42" t="s">
        <v>52</v>
      </c>
      <c r="G42" t="str">
        <f>IF(F42="method", "\texttt{\m "&amp;E42&amp;"},", "\texttt{"&amp;E42&amp;"},")</f>
        <v>\texttt{\m logpdf},</v>
      </c>
      <c r="J42" t="s">
        <v>358</v>
      </c>
      <c r="K42">
        <v>0</v>
      </c>
    </row>
    <row r="43" spans="1:11" x14ac:dyDescent="0.45">
      <c r="A43">
        <v>21</v>
      </c>
      <c r="B43" t="s">
        <v>225</v>
      </c>
      <c r="C43">
        <v>4</v>
      </c>
      <c r="E43" t="s">
        <v>357</v>
      </c>
      <c r="F43" t="s">
        <v>52</v>
      </c>
      <c r="G43" t="str">
        <f>IF(F43="method", "\texttt{\m "&amp;E43&amp;"},", "\texttt{"&amp;E43&amp;"},")</f>
        <v>\texttt{\m logsf},</v>
      </c>
      <c r="J43" t="s">
        <v>356</v>
      </c>
      <c r="K43">
        <v>0</v>
      </c>
    </row>
    <row r="44" spans="1:11" x14ac:dyDescent="0.45">
      <c r="A44">
        <v>30</v>
      </c>
      <c r="B44" t="s">
        <v>225</v>
      </c>
      <c r="C44">
        <v>4</v>
      </c>
      <c r="E44" t="s">
        <v>345</v>
      </c>
      <c r="F44" t="s">
        <v>52</v>
      </c>
      <c r="G44" t="str">
        <f>IF(F44="method", "\texttt{\m "&amp;E44&amp;"},", "\texttt{"&amp;E44&amp;"},")</f>
        <v>\texttt{\m nnlf},</v>
      </c>
      <c r="J44" t="s">
        <v>344</v>
      </c>
      <c r="K44">
        <v>0</v>
      </c>
    </row>
    <row r="45" spans="1:11" x14ac:dyDescent="0.45">
      <c r="A45">
        <v>35</v>
      </c>
      <c r="B45" t="s">
        <v>225</v>
      </c>
      <c r="C45">
        <v>4</v>
      </c>
      <c r="E45" t="s">
        <v>143</v>
      </c>
      <c r="F45" t="s">
        <v>52</v>
      </c>
      <c r="G45" t="str">
        <f>IF(F45="method", "\texttt{\m "&amp;E45&amp;"},", "\texttt{"&amp;E45&amp;"},")</f>
        <v>\texttt{\m pdf},</v>
      </c>
      <c r="J45" t="s">
        <v>343</v>
      </c>
      <c r="K45">
        <v>0</v>
      </c>
    </row>
    <row r="46" spans="1:11" x14ac:dyDescent="0.45">
      <c r="A46">
        <v>37</v>
      </c>
      <c r="B46" t="s">
        <v>225</v>
      </c>
      <c r="C46">
        <v>4</v>
      </c>
      <c r="E46" t="s">
        <v>341</v>
      </c>
      <c r="F46" t="s">
        <v>52</v>
      </c>
      <c r="G46" t="str">
        <f>IF(F46="method", "\texttt{\m "&amp;E46&amp;"},", "\texttt{"&amp;E46&amp;"},")</f>
        <v>\texttt{\m ppf},</v>
      </c>
      <c r="J46" t="s">
        <v>340</v>
      </c>
      <c r="K46">
        <v>0</v>
      </c>
    </row>
    <row r="47" spans="1:11" x14ac:dyDescent="0.45">
      <c r="A47">
        <v>40</v>
      </c>
      <c r="B47" t="s">
        <v>225</v>
      </c>
      <c r="C47">
        <v>4</v>
      </c>
      <c r="E47" t="s">
        <v>339</v>
      </c>
      <c r="F47" t="s">
        <v>52</v>
      </c>
      <c r="G47" t="str">
        <f>IF(F47="method", "\texttt{\m "&amp;E47&amp;"},", "\texttt{"&amp;E47&amp;"},")</f>
        <v>\texttt{\m rvs},</v>
      </c>
      <c r="J47" t="s">
        <v>338</v>
      </c>
      <c r="K47">
        <v>0</v>
      </c>
    </row>
    <row r="48" spans="1:11" x14ac:dyDescent="0.45">
      <c r="A48">
        <v>47</v>
      </c>
      <c r="B48" t="s">
        <v>225</v>
      </c>
      <c r="C48">
        <v>4</v>
      </c>
      <c r="E48" t="s">
        <v>186</v>
      </c>
      <c r="F48" t="s">
        <v>52</v>
      </c>
      <c r="G48" t="str">
        <f>IF(F48="method", "\texttt{\m "&amp;E48&amp;"},", "\texttt{"&amp;E48&amp;"},")</f>
        <v>\texttt{\m sf},</v>
      </c>
      <c r="J48" t="s">
        <v>337</v>
      </c>
      <c r="K48">
        <v>0</v>
      </c>
    </row>
    <row r="49" spans="1:11" x14ac:dyDescent="0.45">
      <c r="A49">
        <v>53</v>
      </c>
      <c r="B49" t="s">
        <v>225</v>
      </c>
      <c r="C49">
        <v>4</v>
      </c>
      <c r="E49" t="s">
        <v>329</v>
      </c>
      <c r="F49" t="s">
        <v>52</v>
      </c>
      <c r="G49" t="str">
        <f>IF(F49="method", "\texttt{\m "&amp;E49&amp;"},", "\texttt{"&amp;E49&amp;"},")</f>
        <v>\texttt{\m vecentropy},</v>
      </c>
      <c r="K49">
        <v>0</v>
      </c>
    </row>
    <row r="50" spans="1:11" x14ac:dyDescent="0.45">
      <c r="A50">
        <v>36</v>
      </c>
      <c r="B50" t="s">
        <v>229</v>
      </c>
      <c r="C50">
        <v>8</v>
      </c>
      <c r="E50" t="s">
        <v>147</v>
      </c>
      <c r="F50" t="s">
        <v>52</v>
      </c>
      <c r="G50" t="str">
        <f>IF(F50="method", "\texttt{\m "&amp;E50&amp;"},", "\texttt{"&amp;E50&amp;"},")</f>
        <v>\texttt{\m plot},</v>
      </c>
      <c r="J50" t="s">
        <v>342</v>
      </c>
      <c r="K50">
        <v>0</v>
      </c>
    </row>
    <row r="51" spans="1:11" x14ac:dyDescent="0.45">
      <c r="A51">
        <v>11</v>
      </c>
      <c r="B51" t="s">
        <v>233</v>
      </c>
      <c r="C51">
        <v>10</v>
      </c>
      <c r="E51" t="s">
        <v>108</v>
      </c>
      <c r="F51" t="s">
        <v>52</v>
      </c>
      <c r="G51" t="str">
        <f>IF(F51="method", "\texttt{\m "&amp;E51&amp;"},", "\texttt{"&amp;E51&amp;"},")</f>
        <v>\texttt{\m fit},</v>
      </c>
      <c r="J51" t="s">
        <v>369</v>
      </c>
      <c r="K51">
        <v>0</v>
      </c>
    </row>
    <row r="52" spans="1:11" x14ac:dyDescent="0.45">
      <c r="A52">
        <v>12</v>
      </c>
      <c r="B52" t="s">
        <v>233</v>
      </c>
      <c r="C52">
        <v>10</v>
      </c>
      <c r="E52" t="s">
        <v>582</v>
      </c>
      <c r="F52" t="s">
        <v>52</v>
      </c>
      <c r="G52" t="str">
        <f>IF(F52="method", "\texttt{\m "&amp;E52&amp;"},", "\texttt{"&amp;E52&amp;"},")</f>
        <v>\texttt{\m fit\_loc\_scale},</v>
      </c>
      <c r="J52" t="s">
        <v>368</v>
      </c>
      <c r="K52">
        <v>0</v>
      </c>
    </row>
    <row r="53" spans="1:11" x14ac:dyDescent="0.45">
      <c r="A53">
        <v>13</v>
      </c>
      <c r="B53" t="s">
        <v>233</v>
      </c>
      <c r="C53">
        <v>10</v>
      </c>
      <c r="E53" t="s">
        <v>367</v>
      </c>
      <c r="F53" t="s">
        <v>52</v>
      </c>
      <c r="G53" t="str">
        <f>IF(F53="method", "\texttt{\m "&amp;E53&amp;"},", "\texttt{"&amp;E53&amp;"},")</f>
        <v>\texttt{\m freeze},</v>
      </c>
      <c r="J53" t="s">
        <v>366</v>
      </c>
      <c r="K53">
        <v>0</v>
      </c>
    </row>
    <row r="54" spans="1:11" x14ac:dyDescent="0.45">
      <c r="A54">
        <v>14</v>
      </c>
      <c r="B54" t="s">
        <v>232</v>
      </c>
      <c r="C54">
        <v>11</v>
      </c>
      <c r="E54" t="s">
        <v>391</v>
      </c>
      <c r="F54" t="s">
        <v>7</v>
      </c>
      <c r="G54" t="str">
        <f>IF(F54="method", "\texttt{\m "&amp;E54&amp;"},", "\texttt{"&amp;E54&amp;"},")</f>
        <v>\texttt{fz},</v>
      </c>
      <c r="H54" t="s">
        <v>390</v>
      </c>
      <c r="I54" t="s">
        <v>389</v>
      </c>
      <c r="K54">
        <v>0</v>
      </c>
    </row>
    <row r="55" spans="1:11" x14ac:dyDescent="0.45">
      <c r="A55">
        <v>39</v>
      </c>
      <c r="B55" t="s">
        <v>232</v>
      </c>
      <c r="C55">
        <v>11</v>
      </c>
      <c r="E55" t="s">
        <v>583</v>
      </c>
      <c r="F55" t="s">
        <v>304</v>
      </c>
      <c r="G55" t="str">
        <f>IF(F55="method", "\texttt{\m "&amp;E55&amp;"},", "\texttt{"&amp;E55&amp;"},")</f>
        <v>\texttt{random\_state},</v>
      </c>
      <c r="H55" t="s">
        <v>328</v>
      </c>
      <c r="I55" t="s">
        <v>327</v>
      </c>
      <c r="K55">
        <v>0</v>
      </c>
    </row>
    <row r="56" spans="1:11" x14ac:dyDescent="0.45">
      <c r="A56">
        <v>54</v>
      </c>
      <c r="B56" t="s">
        <v>232</v>
      </c>
      <c r="C56">
        <v>11</v>
      </c>
      <c r="E56" t="s">
        <v>380</v>
      </c>
      <c r="F56" t="s">
        <v>7</v>
      </c>
      <c r="G56" t="str">
        <f>IF(F56="method", "\texttt{\m "&amp;E56&amp;"},", "\texttt{"&amp;E56&amp;"},")</f>
        <v>\texttt{xtol},</v>
      </c>
      <c r="H56">
        <v>1E-14</v>
      </c>
      <c r="I56" t="s">
        <v>278</v>
      </c>
      <c r="K56">
        <v>0</v>
      </c>
    </row>
    <row r="59" spans="1:11" x14ac:dyDescent="0.45">
      <c r="C59" t="e">
        <f t="shared" ref="C59" si="0">VLOOKUP(B59,$O$6:$P$16,2,FALSE)</f>
        <v>#N/A</v>
      </c>
    </row>
  </sheetData>
  <sortState xmlns:xlrd2="http://schemas.microsoft.com/office/spreadsheetml/2017/richdata2" ref="A2:K56">
    <sortCondition ref="C2:C56"/>
    <sortCondition ref="E2:E56"/>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workbookViewId="0">
      <selection activeCell="G18" sqref="G18:G34"/>
    </sheetView>
  </sheetViews>
  <sheetFormatPr defaultRowHeight="14.25" x14ac:dyDescent="0.45"/>
  <cols>
    <col min="5" max="5" width="25" customWidth="1"/>
    <col min="7" max="7" width="31.33203125" customWidth="1"/>
    <col min="8" max="8" width="27.796875" customWidth="1"/>
  </cols>
  <sheetData>
    <row r="1" spans="1:16" x14ac:dyDescent="0.45">
      <c r="B1" s="1" t="s">
        <v>220</v>
      </c>
      <c r="C1" s="1" t="s">
        <v>235</v>
      </c>
      <c r="D1" s="1" t="s">
        <v>401</v>
      </c>
      <c r="E1" s="1" t="s">
        <v>0</v>
      </c>
      <c r="F1" s="1" t="s">
        <v>1</v>
      </c>
      <c r="G1" s="1" t="s">
        <v>234</v>
      </c>
      <c r="H1" s="1" t="s">
        <v>2</v>
      </c>
      <c r="I1" s="1" t="s">
        <v>3</v>
      </c>
      <c r="J1" s="1" t="s">
        <v>4</v>
      </c>
      <c r="K1" s="1" t="s">
        <v>5</v>
      </c>
    </row>
    <row r="2" spans="1:16" x14ac:dyDescent="0.45">
      <c r="A2">
        <v>12</v>
      </c>
      <c r="B2" t="s">
        <v>223</v>
      </c>
      <c r="C2">
        <v>2</v>
      </c>
      <c r="E2" t="s">
        <v>599</v>
      </c>
      <c r="F2" t="s">
        <v>304</v>
      </c>
      <c r="G2" t="str">
        <f>IF(F2="method", "\texttt{\m "&amp;E2&amp;"},", "\texttt{"&amp;E2&amp;"},")</f>
        <v>\texttt{knowledge},</v>
      </c>
    </row>
    <row r="3" spans="1:16" x14ac:dyDescent="0.45">
      <c r="A3">
        <v>13</v>
      </c>
      <c r="B3" t="s">
        <v>223</v>
      </c>
      <c r="C3">
        <v>2</v>
      </c>
      <c r="E3" t="s">
        <v>611</v>
      </c>
      <c r="F3" t="s">
        <v>304</v>
      </c>
      <c r="G3" t="str">
        <f>IF(F3="method", "\texttt{\m "&amp;E3&amp;"},", "\texttt{"&amp;E3&amp;"},")</f>
        <v>\texttt{lexer},</v>
      </c>
      <c r="H3" t="s">
        <v>610</v>
      </c>
      <c r="I3" t="s">
        <v>609</v>
      </c>
      <c r="K3">
        <v>0</v>
      </c>
    </row>
    <row r="4" spans="1:16" x14ac:dyDescent="0.45">
      <c r="A4">
        <v>14</v>
      </c>
      <c r="B4" t="s">
        <v>223</v>
      </c>
      <c r="C4">
        <v>2</v>
      </c>
      <c r="E4" t="s">
        <v>268</v>
      </c>
      <c r="F4" t="s">
        <v>7</v>
      </c>
      <c r="G4" t="str">
        <f>IF(F4="method", "\texttt{\m "&amp;E4&amp;"},", "\texttt{"&amp;E4&amp;"},")</f>
        <v>\texttt{log2},</v>
      </c>
      <c r="H4">
        <v>16</v>
      </c>
      <c r="I4" t="s">
        <v>249</v>
      </c>
      <c r="K4">
        <v>0</v>
      </c>
    </row>
    <row r="5" spans="1:16" x14ac:dyDescent="0.45">
      <c r="A5">
        <v>18</v>
      </c>
      <c r="B5" t="s">
        <v>223</v>
      </c>
      <c r="C5">
        <v>2</v>
      </c>
      <c r="E5" t="s">
        <v>608</v>
      </c>
      <c r="F5" t="s">
        <v>304</v>
      </c>
      <c r="G5" t="str">
        <f>IF(F5="method", "\texttt{\m "&amp;E5&amp;"},", "\texttt{"&amp;E5&amp;"},")</f>
        <v>\texttt{parser},</v>
      </c>
      <c r="H5" t="s">
        <v>607</v>
      </c>
      <c r="I5" t="s">
        <v>606</v>
      </c>
      <c r="K5">
        <v>0</v>
      </c>
      <c r="O5" s="2" t="s">
        <v>220</v>
      </c>
    </row>
    <row r="6" spans="1:16" x14ac:dyDescent="0.45">
      <c r="A6">
        <v>21</v>
      </c>
      <c r="B6" t="s">
        <v>223</v>
      </c>
      <c r="C6">
        <v>2</v>
      </c>
      <c r="E6" t="s">
        <v>647</v>
      </c>
      <c r="F6" t="s">
        <v>52</v>
      </c>
      <c r="G6" t="str">
        <f>IF(F6="method", "\texttt{\m "&amp;E6&amp;"},", "\texttt{"&amp;E6&amp;"},")</f>
        <v>\texttt{\m read\_database},</v>
      </c>
      <c r="J6" t="s">
        <v>620</v>
      </c>
      <c r="K6">
        <v>0</v>
      </c>
      <c r="O6" s="3" t="s">
        <v>221</v>
      </c>
      <c r="P6">
        <v>1</v>
      </c>
    </row>
    <row r="7" spans="1:16" x14ac:dyDescent="0.45">
      <c r="A7">
        <v>22</v>
      </c>
      <c r="B7" t="s">
        <v>223</v>
      </c>
      <c r="C7">
        <v>2</v>
      </c>
      <c r="E7" t="s">
        <v>648</v>
      </c>
      <c r="F7" t="s">
        <v>52</v>
      </c>
      <c r="G7" t="str">
        <f>IF(F7="method", "\texttt{\m "&amp;E7&amp;"},", "\texttt{"&amp;E7&amp;"},")</f>
        <v>\texttt{\m read\_databases},</v>
      </c>
      <c r="K7">
        <v>0</v>
      </c>
      <c r="O7" s="3" t="s">
        <v>223</v>
      </c>
      <c r="P7">
        <v>2</v>
      </c>
    </row>
    <row r="8" spans="1:16" x14ac:dyDescent="0.45">
      <c r="A8">
        <v>23</v>
      </c>
      <c r="B8" t="s">
        <v>223</v>
      </c>
      <c r="C8">
        <v>2</v>
      </c>
      <c r="E8" t="s">
        <v>649</v>
      </c>
      <c r="F8" t="s">
        <v>52</v>
      </c>
      <c r="G8" t="str">
        <f>IF(F8="method", "\texttt{\m "&amp;E8&amp;"},", "\texttt{"&amp;E8&amp;"},")</f>
        <v>\texttt{\m safe\_lookup},</v>
      </c>
      <c r="J8" t="s">
        <v>619</v>
      </c>
      <c r="K8">
        <v>0</v>
      </c>
      <c r="O8" s="3" t="s">
        <v>224</v>
      </c>
      <c r="P8">
        <v>3</v>
      </c>
    </row>
    <row r="9" spans="1:16" x14ac:dyDescent="0.45">
      <c r="A9">
        <v>29</v>
      </c>
      <c r="B9" t="s">
        <v>223</v>
      </c>
      <c r="C9">
        <v>2</v>
      </c>
      <c r="E9" t="s">
        <v>213</v>
      </c>
      <c r="F9" t="s">
        <v>7</v>
      </c>
      <c r="G9" t="str">
        <f>IF(F9="method", "\texttt{\m "&amp;E9&amp;"},", "\texttt{"&amp;E9&amp;"},")</f>
        <v>\texttt{update},</v>
      </c>
      <c r="H9" t="b">
        <v>1</v>
      </c>
      <c r="I9" t="s">
        <v>270</v>
      </c>
      <c r="K9">
        <v>0</v>
      </c>
      <c r="O9" s="3" t="s">
        <v>225</v>
      </c>
      <c r="P9">
        <v>4</v>
      </c>
    </row>
    <row r="10" spans="1:16" x14ac:dyDescent="0.45">
      <c r="A10">
        <v>31</v>
      </c>
      <c r="B10" t="s">
        <v>223</v>
      </c>
      <c r="C10">
        <v>2</v>
      </c>
      <c r="E10" t="s">
        <v>616</v>
      </c>
      <c r="F10" t="s">
        <v>52</v>
      </c>
      <c r="G10" t="str">
        <f>IF(F10="method", "\texttt{\m "&amp;E10&amp;"},", "\texttt{"&amp;E10&amp;"},")</f>
        <v>\texttt{\m write},</v>
      </c>
      <c r="J10" t="s">
        <v>615</v>
      </c>
      <c r="K10">
        <v>0</v>
      </c>
      <c r="O10" s="3" t="s">
        <v>226</v>
      </c>
      <c r="P10">
        <v>5</v>
      </c>
    </row>
    <row r="11" spans="1:16" x14ac:dyDescent="0.45">
      <c r="A11">
        <v>32</v>
      </c>
      <c r="B11" t="s">
        <v>223</v>
      </c>
      <c r="C11">
        <v>2</v>
      </c>
      <c r="E11" t="s">
        <v>651</v>
      </c>
      <c r="F11" t="s">
        <v>52</v>
      </c>
      <c r="G11" t="str">
        <f>IF(F11="method", "\texttt{\m "&amp;E11&amp;"},", "\texttt{"&amp;E11&amp;"},")</f>
        <v>\texttt{\m write\_from\_file},</v>
      </c>
      <c r="J11" t="s">
        <v>614</v>
      </c>
      <c r="K11">
        <v>0</v>
      </c>
      <c r="O11" s="3" t="s">
        <v>227</v>
      </c>
      <c r="P11">
        <v>6</v>
      </c>
    </row>
    <row r="12" spans="1:16" x14ac:dyDescent="0.45">
      <c r="A12">
        <v>7</v>
      </c>
      <c r="B12" t="s">
        <v>226</v>
      </c>
      <c r="C12">
        <v>5</v>
      </c>
      <c r="E12" t="s">
        <v>641</v>
      </c>
      <c r="F12" t="s">
        <v>52</v>
      </c>
      <c r="G12" t="str">
        <f>IF(F12="method", "\texttt{\m "&amp;E12&amp;"},", "\texttt{"&amp;E12&amp;"},")</f>
        <v>\texttt{\m interpret\_program},</v>
      </c>
      <c r="J12" t="s">
        <v>630</v>
      </c>
      <c r="K12">
        <v>0</v>
      </c>
      <c r="O12" s="3" t="s">
        <v>228</v>
      </c>
      <c r="P12">
        <v>7</v>
      </c>
    </row>
    <row r="13" spans="1:16" x14ac:dyDescent="0.45">
      <c r="A13">
        <v>8</v>
      </c>
      <c r="B13" t="s">
        <v>226</v>
      </c>
      <c r="C13">
        <v>5</v>
      </c>
      <c r="E13" t="s">
        <v>642</v>
      </c>
      <c r="F13" t="s">
        <v>52</v>
      </c>
      <c r="G13" t="str">
        <f>IF(F13="method", "\texttt{\m "&amp;E13&amp;"},", "\texttt{"&amp;E13&amp;"},")</f>
        <v>\texttt{\m interpreter\_file},</v>
      </c>
      <c r="J13" t="s">
        <v>629</v>
      </c>
      <c r="K13">
        <v>0</v>
      </c>
      <c r="O13" s="3" t="s">
        <v>229</v>
      </c>
      <c r="P13">
        <v>8</v>
      </c>
    </row>
    <row r="14" spans="1:16" x14ac:dyDescent="0.45">
      <c r="A14">
        <v>9</v>
      </c>
      <c r="B14" t="s">
        <v>226</v>
      </c>
      <c r="C14">
        <v>5</v>
      </c>
      <c r="E14" t="s">
        <v>643</v>
      </c>
      <c r="F14" t="s">
        <v>52</v>
      </c>
      <c r="G14" t="str">
        <f>IF(F14="method", "\texttt{\m "&amp;E14&amp;"},", "\texttt{"&amp;E14&amp;"},")</f>
        <v>\texttt{\m interpreter\_line},</v>
      </c>
      <c r="J14" t="s">
        <v>628</v>
      </c>
      <c r="K14">
        <v>0</v>
      </c>
      <c r="O14" s="3" t="s">
        <v>230</v>
      </c>
      <c r="P14">
        <v>9</v>
      </c>
    </row>
    <row r="15" spans="1:16" x14ac:dyDescent="0.45">
      <c r="A15">
        <v>10</v>
      </c>
      <c r="B15" t="s">
        <v>226</v>
      </c>
      <c r="C15">
        <v>5</v>
      </c>
      <c r="E15" t="s">
        <v>644</v>
      </c>
      <c r="F15" t="s">
        <v>52</v>
      </c>
      <c r="G15" t="str">
        <f>IF(F15="method", "\texttt{\m "&amp;E15&amp;"},", "\texttt{"&amp;E15&amp;"},")</f>
        <v>\texttt{\m interpreter\_list},</v>
      </c>
      <c r="J15" t="s">
        <v>627</v>
      </c>
      <c r="K15">
        <v>0</v>
      </c>
      <c r="O15" s="3" t="s">
        <v>233</v>
      </c>
      <c r="P15">
        <v>10</v>
      </c>
    </row>
    <row r="16" spans="1:16" x14ac:dyDescent="0.45">
      <c r="A16">
        <v>11</v>
      </c>
      <c r="B16" t="s">
        <v>226</v>
      </c>
      <c r="C16">
        <v>5</v>
      </c>
      <c r="E16" t="s">
        <v>645</v>
      </c>
      <c r="F16" t="s">
        <v>52</v>
      </c>
      <c r="G16" t="str">
        <f>IF(F16="method", "\texttt{\m "&amp;E16&amp;"},", "\texttt{"&amp;E16&amp;"},")</f>
        <v>\texttt{\m interpreter\_test\_suite},</v>
      </c>
      <c r="J16" t="s">
        <v>626</v>
      </c>
      <c r="K16">
        <v>0</v>
      </c>
      <c r="O16" s="3" t="s">
        <v>232</v>
      </c>
      <c r="P16">
        <v>11</v>
      </c>
    </row>
    <row r="17" spans="1:11" x14ac:dyDescent="0.45">
      <c r="A17">
        <v>27</v>
      </c>
      <c r="B17" t="s">
        <v>226</v>
      </c>
      <c r="C17">
        <v>5</v>
      </c>
      <c r="E17" t="s">
        <v>650</v>
      </c>
      <c r="F17" t="s">
        <v>52</v>
      </c>
      <c r="G17" t="str">
        <f>IF(F17="method", "\texttt{\m "&amp;E17&amp;"},", "\texttt{"&amp;E17&amp;"},")</f>
        <v>\texttt{\m test\_suite},</v>
      </c>
      <c r="K17">
        <v>0</v>
      </c>
    </row>
    <row r="18" spans="1:11" x14ac:dyDescent="0.45">
      <c r="A18">
        <v>0</v>
      </c>
      <c r="B18" t="s">
        <v>232</v>
      </c>
      <c r="C18">
        <v>11</v>
      </c>
      <c r="E18" t="s">
        <v>636</v>
      </c>
      <c r="F18" t="s">
        <v>52</v>
      </c>
      <c r="G18" t="str">
        <f>IF(F18="method", "\texttt{\m "&amp;E18&amp;"},", "\texttt{"&amp;E18&amp;"},")</f>
        <v>\texttt{\m build},</v>
      </c>
      <c r="J18" t="s">
        <v>635</v>
      </c>
      <c r="K18">
        <v>0</v>
      </c>
    </row>
    <row r="19" spans="1:11" x14ac:dyDescent="0.45">
      <c r="A19">
        <v>1</v>
      </c>
      <c r="B19" t="s">
        <v>232</v>
      </c>
      <c r="C19">
        <v>11</v>
      </c>
      <c r="E19" t="s">
        <v>652</v>
      </c>
      <c r="F19" t="s">
        <v>304</v>
      </c>
      <c r="G19" t="str">
        <f>IF(F19="method", "\texttt{\m "&amp;E19&amp;"},", "\texttt{"&amp;E19&amp;"},")</f>
        <v>\texttt{case\_dir},</v>
      </c>
      <c r="H19" t="s">
        <v>613</v>
      </c>
      <c r="I19" t="s">
        <v>602</v>
      </c>
      <c r="K19">
        <v>0</v>
      </c>
    </row>
    <row r="20" spans="1:11" x14ac:dyDescent="0.45">
      <c r="A20">
        <v>2</v>
      </c>
      <c r="B20" t="s">
        <v>232</v>
      </c>
      <c r="C20">
        <v>11</v>
      </c>
      <c r="E20" t="s">
        <v>639</v>
      </c>
      <c r="F20" t="s">
        <v>7</v>
      </c>
      <c r="G20" t="str">
        <f>IF(F20="method", "\texttt{\m "&amp;E20&amp;"},", "\texttt{"&amp;E20&amp;"},")</f>
        <v>\texttt{databases},</v>
      </c>
      <c r="H20" t="s">
        <v>638</v>
      </c>
      <c r="I20" t="s">
        <v>281</v>
      </c>
      <c r="K20">
        <v>1</v>
      </c>
    </row>
    <row r="21" spans="1:11" x14ac:dyDescent="0.45">
      <c r="A21">
        <v>3</v>
      </c>
      <c r="B21" t="s">
        <v>232</v>
      </c>
      <c r="C21">
        <v>11</v>
      </c>
      <c r="E21" t="s">
        <v>640</v>
      </c>
      <c r="F21" t="s">
        <v>7</v>
      </c>
      <c r="G21" t="str">
        <f>IF(F21="method", "\texttt{\m "&amp;E21&amp;"},", "\texttt{"&amp;E21&amp;"},")</f>
        <v>\texttt{debug},</v>
      </c>
      <c r="H21" t="b">
        <v>0</v>
      </c>
      <c r="I21" t="s">
        <v>270</v>
      </c>
      <c r="K21">
        <v>0</v>
      </c>
    </row>
    <row r="22" spans="1:11" x14ac:dyDescent="0.45">
      <c r="A22">
        <v>4</v>
      </c>
      <c r="B22" t="s">
        <v>232</v>
      </c>
      <c r="C22">
        <v>11</v>
      </c>
      <c r="E22" t="s">
        <v>653</v>
      </c>
      <c r="F22" t="s">
        <v>304</v>
      </c>
      <c r="G22" t="str">
        <f>IF(F22="method", "\texttt{\m "&amp;E22&amp;"},", "\texttt{"&amp;E22&amp;"},")</f>
        <v>\texttt{default\_dir},</v>
      </c>
      <c r="H22" t="s">
        <v>612</v>
      </c>
      <c r="I22" t="s">
        <v>602</v>
      </c>
      <c r="K22">
        <v>0</v>
      </c>
    </row>
    <row r="23" spans="1:11" x14ac:dyDescent="0.45">
      <c r="A23">
        <v>5</v>
      </c>
      <c r="B23" t="s">
        <v>232</v>
      </c>
      <c r="C23">
        <v>11</v>
      </c>
      <c r="E23" t="s">
        <v>634</v>
      </c>
      <c r="F23" t="s">
        <v>52</v>
      </c>
      <c r="G23" t="str">
        <f>IF(F23="method", "\texttt{\m "&amp;E23&amp;"},", "\texttt{"&amp;E23&amp;"},")</f>
        <v>\texttt{\m dir},</v>
      </c>
      <c r="J23" t="s">
        <v>633</v>
      </c>
      <c r="K23">
        <v>0</v>
      </c>
    </row>
    <row r="24" spans="1:11" x14ac:dyDescent="0.45">
      <c r="A24">
        <v>6</v>
      </c>
      <c r="B24" t="s">
        <v>232</v>
      </c>
      <c r="C24">
        <v>11</v>
      </c>
      <c r="E24" t="s">
        <v>632</v>
      </c>
      <c r="F24" t="s">
        <v>52</v>
      </c>
      <c r="G24" t="str">
        <f>IF(F24="method", "\texttt{\m "&amp;E24&amp;"},", "\texttt{"&amp;E24&amp;"},")</f>
        <v>\texttt{\m factory},</v>
      </c>
      <c r="J24" t="s">
        <v>631</v>
      </c>
      <c r="K24">
        <v>0</v>
      </c>
    </row>
    <row r="25" spans="1:11" x14ac:dyDescent="0.45">
      <c r="A25">
        <v>15</v>
      </c>
      <c r="B25" t="s">
        <v>232</v>
      </c>
      <c r="C25">
        <v>11</v>
      </c>
      <c r="E25" t="s">
        <v>646</v>
      </c>
      <c r="F25" t="s">
        <v>52</v>
      </c>
      <c r="G25" t="str">
        <f>IF(F25="method", "\texttt{\m "&amp;E25&amp;"},", "\texttt{"&amp;E25&amp;"},")</f>
        <v>\texttt{\m logger\_level},</v>
      </c>
      <c r="J25" t="s">
        <v>625</v>
      </c>
      <c r="K25">
        <v>0</v>
      </c>
    </row>
    <row r="26" spans="1:11" x14ac:dyDescent="0.45">
      <c r="A26">
        <v>16</v>
      </c>
      <c r="B26" t="s">
        <v>232</v>
      </c>
      <c r="C26">
        <v>11</v>
      </c>
      <c r="E26" t="s">
        <v>135</v>
      </c>
      <c r="F26" t="s">
        <v>52</v>
      </c>
      <c r="G26" t="str">
        <f>IF(F26="method", "\texttt{\m "&amp;E26&amp;"},", "\texttt{"&amp;E26&amp;"},")</f>
        <v>\texttt{\m more},</v>
      </c>
      <c r="J26" t="s">
        <v>136</v>
      </c>
      <c r="K26">
        <v>0</v>
      </c>
    </row>
    <row r="27" spans="1:11" x14ac:dyDescent="0.45">
      <c r="A27">
        <v>17</v>
      </c>
      <c r="B27" t="s">
        <v>232</v>
      </c>
      <c r="C27">
        <v>11</v>
      </c>
      <c r="E27" t="s">
        <v>0</v>
      </c>
      <c r="F27" t="s">
        <v>7</v>
      </c>
      <c r="G27" t="str">
        <f>IF(F27="method", "\texttt{\m "&amp;E27&amp;"},", "\texttt{"&amp;E27&amp;"},")</f>
        <v>\texttt{name},</v>
      </c>
      <c r="H27" t="s">
        <v>637</v>
      </c>
      <c r="I27" t="s">
        <v>274</v>
      </c>
      <c r="K27">
        <v>4</v>
      </c>
    </row>
    <row r="28" spans="1:11" x14ac:dyDescent="0.45">
      <c r="A28">
        <v>19</v>
      </c>
      <c r="B28" t="s">
        <v>232</v>
      </c>
      <c r="C28">
        <v>11</v>
      </c>
      <c r="E28" t="s">
        <v>624</v>
      </c>
      <c r="F28" t="s">
        <v>52</v>
      </c>
      <c r="G28" t="str">
        <f>IF(F28="method", "\texttt{\m "&amp;E28&amp;"},", "\texttt{"&amp;E28&amp;"},")</f>
        <v>\texttt{\m qlist},</v>
      </c>
      <c r="J28" t="s">
        <v>623</v>
      </c>
      <c r="K28">
        <v>0</v>
      </c>
    </row>
    <row r="29" spans="1:11" x14ac:dyDescent="0.45">
      <c r="A29">
        <v>20</v>
      </c>
      <c r="B29" t="s">
        <v>232</v>
      </c>
      <c r="C29">
        <v>11</v>
      </c>
      <c r="E29" t="s">
        <v>622</v>
      </c>
      <c r="F29" t="s">
        <v>52</v>
      </c>
      <c r="G29" t="str">
        <f>IF(F29="method", "\texttt{\m "&amp;E29&amp;"},", "\texttt{"&amp;E29&amp;"},")</f>
        <v>\texttt{\m qshow},</v>
      </c>
      <c r="J29" t="s">
        <v>621</v>
      </c>
      <c r="K29">
        <v>0</v>
      </c>
    </row>
    <row r="30" spans="1:11" x14ac:dyDescent="0.45">
      <c r="A30">
        <v>24</v>
      </c>
      <c r="B30" t="s">
        <v>232</v>
      </c>
      <c r="C30">
        <v>11</v>
      </c>
      <c r="E30" t="s">
        <v>618</v>
      </c>
      <c r="F30" t="s">
        <v>52</v>
      </c>
      <c r="G30" t="str">
        <f>IF(F30="method", "\texttt{\m "&amp;E30&amp;"},", "\texttt{"&amp;E30&amp;"},")</f>
        <v>\texttt{\m show},</v>
      </c>
      <c r="J30" t="s">
        <v>617</v>
      </c>
      <c r="K30">
        <v>0</v>
      </c>
    </row>
    <row r="31" spans="1:11" x14ac:dyDescent="0.45">
      <c r="A31">
        <v>25</v>
      </c>
      <c r="B31" t="s">
        <v>232</v>
      </c>
      <c r="C31">
        <v>11</v>
      </c>
      <c r="E31" t="s">
        <v>654</v>
      </c>
      <c r="F31" t="s">
        <v>304</v>
      </c>
      <c r="G31" t="str">
        <f>IF(F31="method", "\texttt{\m "&amp;E31&amp;"},", "\texttt{"&amp;E31&amp;"},")</f>
        <v>\texttt{site\_dir},</v>
      </c>
      <c r="H31" t="s">
        <v>605</v>
      </c>
      <c r="I31" t="s">
        <v>602</v>
      </c>
      <c r="K31">
        <v>0</v>
      </c>
    </row>
    <row r="32" spans="1:11" x14ac:dyDescent="0.45">
      <c r="A32">
        <v>26</v>
      </c>
      <c r="B32" t="s">
        <v>232</v>
      </c>
      <c r="C32">
        <v>11</v>
      </c>
      <c r="E32" t="s">
        <v>655</v>
      </c>
      <c r="F32" t="s">
        <v>304</v>
      </c>
      <c r="G32" t="str">
        <f>IF(F32="method", "\texttt{\m "&amp;E32&amp;"},", "\texttt{"&amp;E32&amp;"},")</f>
        <v>\texttt{template\_dir},</v>
      </c>
      <c r="H32" t="s">
        <v>604</v>
      </c>
      <c r="I32" t="s">
        <v>602</v>
      </c>
      <c r="K32">
        <v>0</v>
      </c>
    </row>
    <row r="33" spans="1:11" x14ac:dyDescent="0.45">
      <c r="A33">
        <v>28</v>
      </c>
      <c r="B33" t="s">
        <v>232</v>
      </c>
      <c r="C33">
        <v>11</v>
      </c>
      <c r="E33" t="s">
        <v>656</v>
      </c>
      <c r="F33" t="s">
        <v>304</v>
      </c>
      <c r="G33" t="str">
        <f>IF(F33="method", "\texttt{\m "&amp;E33&amp;"},", "\texttt{"&amp;E33&amp;"},")</f>
        <v>\texttt{test\_suite\_file},</v>
      </c>
      <c r="H33" t="s">
        <v>603</v>
      </c>
      <c r="I33" t="s">
        <v>602</v>
      </c>
      <c r="K33">
        <v>0</v>
      </c>
    </row>
    <row r="34" spans="1:11" x14ac:dyDescent="0.45">
      <c r="A34">
        <v>30</v>
      </c>
      <c r="B34" t="s">
        <v>232</v>
      </c>
      <c r="C34">
        <v>11</v>
      </c>
      <c r="E34" t="s">
        <v>601</v>
      </c>
      <c r="F34" t="s">
        <v>304</v>
      </c>
      <c r="G34" t="str">
        <f>IF(F34="method", "\texttt{\m "&amp;E34&amp;"},", "\texttt{"&amp;E34&amp;"},")</f>
        <v>\texttt{version},</v>
      </c>
      <c r="H34" t="s">
        <v>600</v>
      </c>
      <c r="I34" t="s">
        <v>274</v>
      </c>
      <c r="K34">
        <v>6</v>
      </c>
    </row>
    <row r="37" spans="1:11" x14ac:dyDescent="0.45">
      <c r="C37" t="e">
        <f t="shared" ref="C37" si="0">VLOOKUP(B37,$O$6:$P$16,2,FALSE)</f>
        <v>#N/A</v>
      </c>
    </row>
  </sheetData>
  <sortState xmlns:xlrd2="http://schemas.microsoft.com/office/spreadsheetml/2017/richdata2" ref="A2:K34">
    <sortCondition ref="C2:C34"/>
    <sortCondition ref="E2:E34"/>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Portfolio</vt:lpstr>
      <vt:lpstr>Aggregate</vt:lpstr>
      <vt:lpstr>Distortion</vt:lpstr>
      <vt:lpstr>Severity</vt:lpstr>
      <vt:lpstr>Underwriter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Stephen Mildenhall</cp:lastModifiedBy>
  <dcterms:created xsi:type="dcterms:W3CDTF">2023-07-10T14:28:03Z</dcterms:created>
  <dcterms:modified xsi:type="dcterms:W3CDTF">2023-07-10T20:48:07Z</dcterms:modified>
</cp:coreProperties>
</file>