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mc:AlternateContent xmlns:mc="http://schemas.openxmlformats.org/markup-compatibility/2006">
    <mc:Choice Requires="x15">
      <x15ac:absPath xmlns:x15ac="http://schemas.microsoft.com/office/spreadsheetml/2010/11/ac" url="https://endeavourtools.sharepoint.com/sites/TechnicalSupport/Shared Documents/Online Only Documents/02. CanDo Demo Units/"/>
    </mc:Choice>
  </mc:AlternateContent>
  <xr:revisionPtr revIDLastSave="0" documentId="8_{DA734097-508B-44E3-8757-8543F72C2D73}" xr6:coauthVersionLast="47" xr6:coauthVersionMax="47" xr10:uidLastSave="{00000000-0000-0000-0000-000000000000}"/>
  <bookViews>
    <workbookView xWindow="2320" yWindow="3860" windowWidth="29040" windowHeight="15840" xr2:uid="{BF49298D-8847-4F11-8188-A5A2D5EED3F6}"/>
  </bookViews>
  <sheets>
    <sheet name="REMOTE DEMO UNITS" sheetId="1" r:id="rId1"/>
    <sheet name="DEMO UNIT HISTORICAL DATA" sheetId="2" r:id="rId2"/>
    <sheet name="DEMO UNIT HISTORICAL DASHBOARD" sheetId="3" r:id="rId3"/>
    <sheet name="PIVOT TABLES" sheetId="4" r:id="rId4"/>
    <sheet name="DEMO UNITS OLD" sheetId="6" r:id="rId5"/>
  </sheets>
  <definedNames>
    <definedName name="_xlnm.Print_Area" localSheetId="0">'REMOTE DEMO UNITS'!$A$2:$S$46</definedName>
  </definedNames>
  <calcPr calcId="191028"/>
  <pivotCaches>
    <pivotCache cacheId="3783"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2" l="1"/>
  <c r="T17" i="2"/>
  <c r="T18" i="2"/>
  <c r="T19" i="2"/>
  <c r="T15" i="2"/>
  <c r="T14" i="2"/>
  <c r="T10" i="1"/>
  <c r="T9" i="1"/>
  <c r="T7" i="1"/>
  <c r="T3" i="2"/>
  <c r="T4" i="2"/>
  <c r="T5" i="2"/>
  <c r="T6" i="2"/>
  <c r="T7" i="2"/>
  <c r="T8" i="2"/>
  <c r="T9" i="2"/>
  <c r="T10" i="2"/>
  <c r="T11" i="2"/>
  <c r="T12" i="2"/>
  <c r="T13" i="2"/>
  <c r="T4" i="1"/>
  <c r="T5" i="1"/>
  <c r="T6" i="1"/>
  <c r="T8" i="1"/>
  <c r="T3" i="1"/>
</calcChain>
</file>

<file path=xl/sharedStrings.xml><?xml version="1.0" encoding="utf-8"?>
<sst xmlns="http://schemas.openxmlformats.org/spreadsheetml/2006/main" count="1180" uniqueCount="385">
  <si>
    <t>ET2608 DEMO UNITS</t>
  </si>
  <si>
    <t>SKU</t>
  </si>
  <si>
    <t>MODEL</t>
  </si>
  <si>
    <t>LOCATION</t>
  </si>
  <si>
    <t>ANDROID</t>
  </si>
  <si>
    <t>SERIAL NUMBER (TABLET)</t>
  </si>
  <si>
    <t>SERIAL NUMBER (VCI)</t>
  </si>
  <si>
    <t>EXPIRY</t>
  </si>
  <si>
    <t>Notes</t>
  </si>
  <si>
    <t>OWNED by</t>
  </si>
  <si>
    <t>STATUS</t>
  </si>
  <si>
    <t>RETAILER</t>
  </si>
  <si>
    <t>CONNOTE</t>
  </si>
  <si>
    <t>END USER POSTCODE</t>
  </si>
  <si>
    <t>END USER STATE</t>
  </si>
  <si>
    <t>REMARKS</t>
  </si>
  <si>
    <t>CANDO APK</t>
  </si>
  <si>
    <t>AIRTAG</t>
  </si>
  <si>
    <t>DOC</t>
  </si>
  <si>
    <t>DATE OUT</t>
  </si>
  <si>
    <t>MONTH, YEAR</t>
  </si>
  <si>
    <t>ET APK</t>
  </si>
  <si>
    <t>LAST UPDATED</t>
  </si>
  <si>
    <t>NOTES</t>
  </si>
  <si>
    <t>ET2608</t>
  </si>
  <si>
    <t>HD Pro Tab</t>
  </si>
  <si>
    <t>ZF</t>
  </si>
  <si>
    <t>CD01-2006-2890-0245</t>
  </si>
  <si>
    <t xml:space="preserve">8/9/2025	</t>
  </si>
  <si>
    <t>In field demo unit</t>
  </si>
  <si>
    <t>Endeavour Tools</t>
  </si>
  <si>
    <t>INTERIM</t>
  </si>
  <si>
    <t>NSW</t>
  </si>
  <si>
    <t>v34052815</t>
  </si>
  <si>
    <t>SHAH</t>
  </si>
  <si>
    <t>WAS GREG MYERS UNIT TO SELL</t>
  </si>
  <si>
    <t>ZO</t>
  </si>
  <si>
    <t>CD01-2003-2490-0091</t>
  </si>
  <si>
    <t>QLD</t>
  </si>
  <si>
    <t>ADAM HOOD (With Greg)</t>
  </si>
  <si>
    <t>https://www.myteamge.com/web/guest/shipment-details?consignmentId=718a71a290c70e447fb56d81ff3923bfb11baaf4</t>
  </si>
  <si>
    <t>4341</t>
  </si>
  <si>
    <t>ADAM HOOD</t>
  </si>
  <si>
    <t>YES</t>
  </si>
  <si>
    <t xml:space="preserve">Greg Myers has this unit </t>
  </si>
  <si>
    <r>
      <rPr>
        <b/>
        <sz val="11"/>
        <color rgb="FF000000"/>
        <rFont val="Calibri"/>
        <family val="2"/>
      </rPr>
      <t>CD01-2007-3490-0268 (NEW)</t>
    </r>
    <r>
      <rPr>
        <sz val="11"/>
        <color rgb="FF000000"/>
        <rFont val="Calibri"/>
        <family val="2"/>
      </rPr>
      <t xml:space="preserve"> / CD01-2003-2390-0090 (OLD)</t>
    </r>
  </si>
  <si>
    <t>CD01-1903-2490-0002</t>
  </si>
  <si>
    <t>MEL OFFICE</t>
  </si>
  <si>
    <t>NAPA MT ISA</t>
  </si>
  <si>
    <t>4825</t>
  </si>
  <si>
    <t>Broken screen</t>
  </si>
  <si>
    <t>CD06-2402-2990-0142</t>
  </si>
  <si>
    <t>CD06-2505-179V-0144</t>
  </si>
  <si>
    <t>21/5/2026</t>
  </si>
  <si>
    <t>ONSITE</t>
  </si>
  <si>
    <t>REPCO SINGLETON</t>
  </si>
  <si>
    <t>https://startrack.com.au/track/details/@UhcyXLoRP79XJlzixrB34huQecJCLr6h5IO5DLlHvISnVkpLh6s%3D</t>
  </si>
  <si>
    <t>2330</t>
  </si>
  <si>
    <t>PENSKE</t>
  </si>
  <si>
    <t>v34052811</t>
  </si>
  <si>
    <t>17/06/2025</t>
  </si>
  <si>
    <t>Demo Booked 22/07/25 11:30 AM</t>
  </si>
  <si>
    <t>HD Pro Tab II</t>
  </si>
  <si>
    <t>CD06-2402-3490-0129</t>
  </si>
  <si>
    <t>CD06-2402-3990-0089</t>
  </si>
  <si>
    <t>2756</t>
  </si>
  <si>
    <t>HAWKESBURY CITY COUNCIL</t>
  </si>
  <si>
    <t xml:space="preserve">Returned to melb office. Broken C port on device </t>
  </si>
  <si>
    <t>CD06-2401-2390-0002</t>
  </si>
  <si>
    <t>CD06-2402-2890-0024</t>
  </si>
  <si>
    <t>26/04/2026</t>
  </si>
  <si>
    <t>NAPA SUNSHINE COAST</t>
  </si>
  <si>
    <t>https://startrack.com.au/track/details/@UhcyXLoRP79XJl7ky7B24huQecJCLr27gMgwrzSgMj4sBl1xmQI%3D</t>
  </si>
  <si>
    <t>4570</t>
  </si>
  <si>
    <t>HOLESHOT DIESEL</t>
  </si>
  <si>
    <t>Emailed TTurner as he is on annual leave and returning back on the 14th July</t>
  </si>
  <si>
    <t>CD01-2007-2890-0325</t>
  </si>
  <si>
    <t>28/06/2026</t>
  </si>
  <si>
    <t>INBOUND</t>
  </si>
  <si>
    <t>NAPA KEWDALE</t>
  </si>
  <si>
    <t>https://www.myteamge.com/web/guest/shipment-details?consignmentId=a22eea38e537e6e921163017bf5e78874df75c68</t>
  </si>
  <si>
    <t>6164</t>
  </si>
  <si>
    <t>WA</t>
  </si>
  <si>
    <t>CONTRACT RESOURCES</t>
  </si>
  <si>
    <t>Lyndon will locate the tablet and aim to send i back</t>
  </si>
  <si>
    <t>CD01-1911-2890-0412</t>
  </si>
  <si>
    <t>COOLDRIVE KINGSPARK</t>
  </si>
  <si>
    <t>https://startrack.com.au/track/details/@UhcyXLoRP75eK13myLJ14xuQecJCLuDKRmMKmLnkp3jWVCNOJ8M%3D</t>
  </si>
  <si>
    <t>2148</t>
  </si>
  <si>
    <t>A1 AUTO ELECTRICAL</t>
  </si>
  <si>
    <t>Currently being sent back to us</t>
  </si>
  <si>
    <t>CD06-2504-3290-0043 (NEW) / CD01-1903-2390-0001 (OLD)</t>
  </si>
  <si>
    <t>CD06-2505-149V-0141</t>
  </si>
  <si>
    <t>NAPA MACKAY</t>
  </si>
  <si>
    <t>https://startrack.com.au/track/details/@UhcyXLoRP75fKlzmyrZ35RuQecJCLvfG-yEV3MHIsGhsjkR2ei0%3D</t>
  </si>
  <si>
    <t>4740</t>
  </si>
  <si>
    <r>
      <rPr>
        <b/>
        <sz val="11"/>
        <color rgb="FF000000"/>
        <rFont val="Calibri"/>
        <family val="2"/>
      </rPr>
      <t xml:space="preserve">CQ Diesel Fitting </t>
    </r>
    <r>
      <rPr>
        <sz val="11"/>
        <color rgb="FF000000"/>
        <rFont val="Calibri"/>
        <family val="2"/>
      </rPr>
      <t>&amp;</t>
    </r>
    <r>
      <rPr>
        <b/>
        <sz val="11"/>
        <color rgb="FF000000"/>
        <rFont val="Calibri"/>
        <family val="2"/>
      </rPr>
      <t xml:space="preserve"> Fulltilt</t>
    </r>
  </si>
  <si>
    <t>FOR CQ Diesel Fitting &amp; Fulltilt</t>
  </si>
  <si>
    <r>
      <rPr>
        <b/>
        <sz val="11"/>
        <color rgb="FF000000"/>
        <rFont val="Calibri"/>
        <family val="2"/>
      </rPr>
      <t xml:space="preserve">CD05-2210-2990-0344 (NEW) </t>
    </r>
    <r>
      <rPr>
        <sz val="11"/>
        <color rgb="FF000000"/>
        <rFont val="Calibri"/>
        <family val="2"/>
      </rPr>
      <t>/ CD01-1903-2390-0010 (OLD)</t>
    </r>
  </si>
  <si>
    <t>CD01-1903-2390-0010</t>
  </si>
  <si>
    <t>MECITO</t>
  </si>
  <si>
    <t xml:space="preserve">Picked it up from the office from Shah SO </t>
  </si>
  <si>
    <t>3175</t>
  </si>
  <si>
    <t>VIC</t>
  </si>
  <si>
    <t>BYP TRUCK AND CAR REPAIRS</t>
  </si>
  <si>
    <t>14/07/25</t>
  </si>
  <si>
    <t xml:space="preserve">Returned back from AURIC, ex NAPA-NZ demo unit </t>
  </si>
  <si>
    <t>MOTO Pro</t>
  </si>
  <si>
    <t>TEAMVIEWER</t>
  </si>
  <si>
    <t>ET2622</t>
  </si>
  <si>
    <t xml:space="preserve"> </t>
  </si>
  <si>
    <t>GT90PLUS-AU</t>
  </si>
  <si>
    <t>GT90</t>
  </si>
  <si>
    <t>ML</t>
  </si>
  <si>
    <t>G00904E006043</t>
  </si>
  <si>
    <t>22/1/28</t>
  </si>
  <si>
    <t>AL'S TOOL DIRECT</t>
  </si>
  <si>
    <t>FULL UNIT</t>
  </si>
  <si>
    <t>GREG REQUESTED TO SEND A NEW UNIT AS A DEMO</t>
  </si>
  <si>
    <t>GPC DEMO UNITS</t>
  </si>
  <si>
    <t>ZF/ZG</t>
  </si>
  <si>
    <t>CD06-2401-2590-0022</t>
  </si>
  <si>
    <t xml:space="preserve">29/10/2026	</t>
  </si>
  <si>
    <t>GPC demo unit</t>
  </si>
  <si>
    <t>GPC-WA</t>
  </si>
  <si>
    <t>https://online.jaix.net.au/Bohaul/Connotes/ShowConsignmentSummary.aspx?Number=ENDT4943</t>
  </si>
  <si>
    <t>DAMIEN BARNARD USING IT AS A DEMO UNIT</t>
  </si>
  <si>
    <t>HOST INSTALLED</t>
  </si>
  <si>
    <t>CD05-2308-3290-0105</t>
  </si>
  <si>
    <t>GPC-SA</t>
  </si>
  <si>
    <t>https://www.myteamge.com/web/guest/shipment-details?consignmentId=3f3fd23f636e11b842d062d2fec59e15ef3c3e5b</t>
  </si>
  <si>
    <t>SA</t>
  </si>
  <si>
    <t>JAMES BELL USING IT AS A DEMO UNIT</t>
  </si>
  <si>
    <t>25/06/2025</t>
  </si>
  <si>
    <t>The demo unit sent back from James Bell is owned by Endeavour Tools because the one we originally sent was stolen from James' car, the decision was agreed by Andrew (his former boss) that they are going to pay for this unit but will still remain the property of Endeavour Tools.</t>
  </si>
  <si>
    <t>GPC-VIC</t>
  </si>
  <si>
    <t>CD06-2504-3390-0044</t>
  </si>
  <si>
    <t>CD06-2505-209V-0147</t>
  </si>
  <si>
    <t>Picked it up from the office from Shah SO 225452</t>
  </si>
  <si>
    <t>MATT CAMPBELL IS USING IT AS A DEMO UNIT</t>
  </si>
  <si>
    <t>GPC-TAS</t>
  </si>
  <si>
    <t>CD06-2505-3490-0110</t>
  </si>
  <si>
    <t>CD06-2505-4290-0088</t>
  </si>
  <si>
    <t>25/06/2027</t>
  </si>
  <si>
    <t>REPCO-HOBART</t>
  </si>
  <si>
    <t>https://www.myteamge.com/web/guest/shipment-details?consignmentId=f67a7f9a0bc4a3239ffdb497181f64993300cc41</t>
  </si>
  <si>
    <t>TAS</t>
  </si>
  <si>
    <t>COLIN BAILEY / KELLY WILTON</t>
  </si>
  <si>
    <t>24/06/25</t>
  </si>
  <si>
    <t>24/06/2025</t>
  </si>
  <si>
    <t>KANE DEMO UNITS</t>
  </si>
  <si>
    <t>KANE 5</t>
  </si>
  <si>
    <t>KANE</t>
  </si>
  <si>
    <t>-</t>
  </si>
  <si>
    <t>DO NOT SEND UNTIL CABLE IS FIXED</t>
  </si>
  <si>
    <t>ET2530 DEMO UNITS</t>
  </si>
  <si>
    <t>ET2530</t>
  </si>
  <si>
    <t>NT530</t>
  </si>
  <si>
    <t>N530310007192</t>
  </si>
  <si>
    <t>COOLDRIVE BOX HILL</t>
  </si>
  <si>
    <t>DIDI</t>
  </si>
  <si>
    <t>ET6642 DEMO UNITS</t>
  </si>
  <si>
    <t>ET6642</t>
  </si>
  <si>
    <t>NT680PRO</t>
  </si>
  <si>
    <t>680P284001045</t>
  </si>
  <si>
    <t>NA</t>
  </si>
  <si>
    <t>LAST UPDATED: 05/06/2025</t>
  </si>
  <si>
    <t>TESTING UNITS</t>
  </si>
  <si>
    <t>ZR</t>
  </si>
  <si>
    <t>CD01-1903-2790-0005</t>
  </si>
  <si>
    <t>Testing unit</t>
  </si>
  <si>
    <t>CD01-2007-3090-0291</t>
  </si>
  <si>
    <t>CD04-2111-2390-0411</t>
  </si>
  <si>
    <t>CD01-1903-3590-0049</t>
  </si>
  <si>
    <t>CD01-2004-3290-0197</t>
  </si>
  <si>
    <t>ET2609</t>
  </si>
  <si>
    <t>CD06-2402-3290-0154</t>
  </si>
  <si>
    <t>TOMMY CN</t>
  </si>
  <si>
    <t>In future all Sydney Tools Demo must be invoiced in full price - Lynn (email)</t>
  </si>
  <si>
    <t>NOTES2</t>
  </si>
  <si>
    <t>PENDING</t>
  </si>
  <si>
    <t>JSTM TOOWOOMBA</t>
  </si>
  <si>
    <t>https://startrack.com.au/track/details/DEAZ50007247</t>
  </si>
  <si>
    <t>4455</t>
  </si>
  <si>
    <t>J&amp;J HEAVY DIESEL</t>
  </si>
  <si>
    <t>CD05-2312-2990-0233​</t>
  </si>
  <si>
    <t xml:space="preserve">  </t>
  </si>
  <si>
    <t>SOLD</t>
  </si>
  <si>
    <t>BSC MOTION WAGGA WAGGA</t>
  </si>
  <si>
    <t>https://www.tnt.com/express/en_au/site/shipping-tools/tracking.html?searchType=con&amp;cons=116151292</t>
  </si>
  <si>
    <t>2590</t>
  </si>
  <si>
    <t>Milbrae Quarries</t>
  </si>
  <si>
    <t>JBS Australia</t>
  </si>
  <si>
    <t>TEGRA COOTAMUNDRA</t>
  </si>
  <si>
    <t>WYNTECH ROCKHAMPTON</t>
  </si>
  <si>
    <t>https://startrack.com.au/track/details/@UhcyXLoRP7xbIVviybJ74BuQecJCLt7nhC4KQxDcV7X8hWu68mc%3D</t>
  </si>
  <si>
    <t>4725</t>
  </si>
  <si>
    <t>HORMAN TRANSPORT</t>
  </si>
  <si>
    <t>CD01-2003-2390-0090 (OLD) / CD01-2007-3490-0268 (NEW)</t>
  </si>
  <si>
    <t>NAPA BERESFIELD</t>
  </si>
  <si>
    <t>https://www.myteamge.com/web/guest/shipment-details?consignmentId=ed9b914b3162361ee9dd11a0dc59f351fd6ce597</t>
  </si>
  <si>
    <t>PEABODY ENERGY WILPINJONG</t>
  </si>
  <si>
    <t>CD06-2401-2290-0010</t>
  </si>
  <si>
    <t>NOT ON CANDO'S LIST</t>
  </si>
  <si>
    <t>BURSON GRIFFITH</t>
  </si>
  <si>
    <t>https://startrack.com.au/track/details/DEAZ50007462</t>
  </si>
  <si>
    <t>2680</t>
  </si>
  <si>
    <t>ARMSTRONG PLANT HIRE</t>
  </si>
  <si>
    <t>NAPA TOOWOOMBA</t>
  </si>
  <si>
    <t>https://startrack.com.au/track/details/DEAZ50007526</t>
  </si>
  <si>
    <t>4343</t>
  </si>
  <si>
    <t>SUPERIOR DIESEL GATTON</t>
  </si>
  <si>
    <t>Check Fleetcross was not loading on Demo</t>
  </si>
  <si>
    <t>NAPA BENDIGO</t>
  </si>
  <si>
    <t>https://startrack.com.au/track/details/DEAZ50007723</t>
  </si>
  <si>
    <t>3585</t>
  </si>
  <si>
    <t>SWAN HILL OFFROAD / SWAN HILL AUTO ELEC</t>
  </si>
  <si>
    <t>TOTAL TOOLS MOUNT BARKER</t>
  </si>
  <si>
    <t>https://www.myteamge.com/web/guest/shipment-details?consignmentId=28861db794d68534379ce2f48b34e2ad7b237bda</t>
  </si>
  <si>
    <t>5255</t>
  </si>
  <si>
    <t>ASET SERVICES</t>
  </si>
  <si>
    <t>NAPA SLACKS CREEK</t>
  </si>
  <si>
    <t>https://startrack.com.au/track/details/DEAZ50007782</t>
  </si>
  <si>
    <t>4208</t>
  </si>
  <si>
    <t>FULTON HOGAN</t>
  </si>
  <si>
    <t>Demo done onsite, user left company awaiting confirmation from Jax / Napa for next demo time.</t>
  </si>
  <si>
    <t>HAWKESBURY AUTO SPARES</t>
  </si>
  <si>
    <t>https://startrack.com.au/track/details/@UhcyXLoRP79XJF_iyrRz4RuQecJCLtVM5zuEk1qx5ED7W_e3ZV0%3D</t>
  </si>
  <si>
    <t>8.1</t>
  </si>
  <si>
    <t>4/07/2024</t>
  </si>
  <si>
    <t>TIMS TOOLS DURATEC</t>
  </si>
  <si>
    <t>https://startrack.com.au/track/details/@UhcyXLoRP79ZJVzuxrVx5huQecJCLoen_8E6Gpv9ceglOLkEyDA%3D</t>
  </si>
  <si>
    <t>6109</t>
  </si>
  <si>
    <t>DIESEL TORQUE MECHANICAL SERVICES</t>
  </si>
  <si>
    <t>866634</t>
  </si>
  <si>
    <t>3/06/25</t>
  </si>
  <si>
    <t>2/06/25</t>
  </si>
  <si>
    <t>REPCO VIC</t>
  </si>
  <si>
    <t xml:space="preserve">DANS MECHANIC SERVICES </t>
  </si>
  <si>
    <t>21/05/25</t>
  </si>
  <si>
    <t xml:space="preserve">HD Pro Tab </t>
  </si>
  <si>
    <t>JUST ON SITE MOBILE MECHANICAL</t>
  </si>
  <si>
    <t>Count of STATUS</t>
  </si>
  <si>
    <t>Grand Total</t>
  </si>
  <si>
    <t>Apr 2025</t>
  </si>
  <si>
    <t>Apr 2025 Total</t>
  </si>
  <si>
    <t>Feb 2025</t>
  </si>
  <si>
    <t>Feb 2025 Total</t>
  </si>
  <si>
    <t>Jan 2025</t>
  </si>
  <si>
    <t>Jan 2025 Total</t>
  </si>
  <si>
    <t>Mar 2025</t>
  </si>
  <si>
    <t>Mar 2025 Total</t>
  </si>
  <si>
    <t>May 2025</t>
  </si>
  <si>
    <t>May 2025 Total</t>
  </si>
  <si>
    <t>WHEN ALLOCATING A FLEETCROSS DEMO SUBSCRIPTION ALL FIELDS MUST BE COMPLETED - DO NOT UNBIND A SUBSCRIPTION WITHOUT CONFIRMING WITH THE ENTERING PARTY</t>
  </si>
  <si>
    <t>FLEETCROSS LOGIN</t>
  </si>
  <si>
    <t>ENTERED BY</t>
  </si>
  <si>
    <t>DATE BINDED TO PRO TAB</t>
  </si>
  <si>
    <t>PREDICTED END OF DEMO PERIOD</t>
  </si>
  <si>
    <t>SERIAL (OF CANDO UNIT CURRENTLY BINDED)</t>
  </si>
  <si>
    <t>RETAILER CONTACT</t>
  </si>
  <si>
    <t>CUSTOMER DETAILS</t>
  </si>
  <si>
    <t>BEST CONTACT NUMBER</t>
  </si>
  <si>
    <t>PASSWORD</t>
  </si>
  <si>
    <t>EXAMPLE123</t>
  </si>
  <si>
    <t>ADAM R</t>
  </si>
  <si>
    <t>CD01-0203-0405-0607</t>
  </si>
  <si>
    <t>BRIAN JESSETT, REPCO</t>
  </si>
  <si>
    <t>STEVE JOBS, APPLE</t>
  </si>
  <si>
    <t>0444 123 456</t>
  </si>
  <si>
    <t>Endeavour 101</t>
  </si>
  <si>
    <t>cando205</t>
  </si>
  <si>
    <t>ThenNow12</t>
  </si>
  <si>
    <t>ACTIVE</t>
  </si>
  <si>
    <t>Last sent to ASHFAQ #0416867079, onpoint 20240811</t>
  </si>
  <si>
    <t>cando206</t>
  </si>
  <si>
    <t>JAXON T</t>
  </si>
  <si>
    <t>#0402587126</t>
  </si>
  <si>
    <t>FRANK VELKOV</t>
  </si>
  <si>
    <t>DIESEL TEC</t>
  </si>
  <si>
    <t>cando207</t>
  </si>
  <si>
    <t>cando208</t>
  </si>
  <si>
    <t>cando209</t>
  </si>
  <si>
    <t>Deprecated, unhide for historical</t>
  </si>
  <si>
    <t>NEWTOO</t>
  </si>
  <si>
    <t>CD01-1903-3290-0019</t>
  </si>
  <si>
    <t>NEWTOOLS</t>
  </si>
  <si>
    <t>REPCO-VIC</t>
  </si>
  <si>
    <t xml:space="preserve">CD06-2502-3090-0016 (NEW) / CD05-2212-2490-0400 (OLD) / CD01-2003-1890-0103 (OLDER) </t>
  </si>
  <si>
    <t>GPC MEL OFFICE</t>
  </si>
  <si>
    <t>NIK PIPLIOS - IN CAR</t>
  </si>
  <si>
    <t>CD01-1911-3790-0385 (OLD) / CD01-2003-2490-0118 (REPAIR)</t>
  </si>
  <si>
    <t>GREG SIMS has in MEL</t>
  </si>
  <si>
    <t>CD01-2103-2390-0026 (OLD) / CD01-2003-2590-0083 (REPAIR)</t>
  </si>
  <si>
    <t>National heavy vehicle regulator</t>
  </si>
  <si>
    <t>MARK YOUNG CAR STOCK</t>
  </si>
  <si>
    <t>CD01-2103-2490-0009</t>
  </si>
  <si>
    <t>REPCO-NSW</t>
  </si>
  <si>
    <t>Transferred to ZR for testing</t>
  </si>
  <si>
    <t>Inbound</t>
  </si>
  <si>
    <t>Sam oliver GPC</t>
  </si>
  <si>
    <t>MM Plant and Diesel</t>
  </si>
  <si>
    <t>REPCO-QLD</t>
  </si>
  <si>
    <t>MISSING</t>
  </si>
  <si>
    <t>UnLocked the tablet / DAVE SIMMONS 0447439014</t>
  </si>
  <si>
    <t>REPCO-SA</t>
  </si>
  <si>
    <t>JAMES BELL 0412600016</t>
  </si>
  <si>
    <t>REPCO-WA</t>
  </si>
  <si>
    <t>Outbound</t>
  </si>
  <si>
    <t>RETURNED BACK FROM JAXON</t>
  </si>
  <si>
    <t>Onsite - lic expired</t>
  </si>
  <si>
    <t>OUTBOUND</t>
  </si>
  <si>
    <t>CD01-1903-2390-0010 (OLD) / CD05-2210-2990-0344 (NEW)</t>
  </si>
  <si>
    <t>Onsite</t>
  </si>
  <si>
    <t>AURIC</t>
  </si>
  <si>
    <t>RETURNED BACK FROM AURIC</t>
  </si>
  <si>
    <t>ZY</t>
  </si>
  <si>
    <t>In field loan unit</t>
  </si>
  <si>
    <t>LOAN TOOL FOR CITIC PACIFIC MINING</t>
  </si>
  <si>
    <t>ZN</t>
  </si>
  <si>
    <t>CD01-1806-3390-0180</t>
  </si>
  <si>
    <t>BNE office</t>
  </si>
  <si>
    <t>First unit in country</t>
  </si>
  <si>
    <t>ZM</t>
  </si>
  <si>
    <t>CD05-2312-2990-0233</t>
  </si>
  <si>
    <t>For demo purposes</t>
  </si>
  <si>
    <t>Greg Myers</t>
  </si>
  <si>
    <t>ONSITE WITH PEAK MECHANICAL</t>
  </si>
  <si>
    <t>CD01-1903-2990-0007</t>
  </si>
  <si>
    <t>JAGADISH KALLUR</t>
  </si>
  <si>
    <t>CD01-1903-2390-0001</t>
  </si>
  <si>
    <t>RECEIVED BACK TO ML FROM WA VANNIES / CLINT</t>
  </si>
  <si>
    <t>HD Code II</t>
  </si>
  <si>
    <t>CD01-1903-2020-0302</t>
  </si>
  <si>
    <t>NOT ACTIVATED</t>
  </si>
  <si>
    <t>ET2610</t>
  </si>
  <si>
    <t>HD Mobile</t>
  </si>
  <si>
    <t>CDBD-1701-5500-0054</t>
  </si>
  <si>
    <t>ET2612</t>
  </si>
  <si>
    <t>C-PRO</t>
  </si>
  <si>
    <t>CD01-1904-1385-0237</t>
  </si>
  <si>
    <t>ET2614</t>
  </si>
  <si>
    <t>MLT PRO</t>
  </si>
  <si>
    <t>CD01-1810-2560-0117</t>
  </si>
  <si>
    <t>Craigs Automatics - SYD</t>
  </si>
  <si>
    <t>ET2620</t>
  </si>
  <si>
    <t>LD Mobile</t>
  </si>
  <si>
    <t>CDLD-1911-1300-0217</t>
  </si>
  <si>
    <t>MotoPro</t>
  </si>
  <si>
    <t>REPCO-NZ</t>
  </si>
  <si>
    <t>ET2623</t>
  </si>
  <si>
    <t>MCLEODS</t>
  </si>
  <si>
    <t>Tech Support unit</t>
  </si>
  <si>
    <t>CD01-1903-3190-0108</t>
  </si>
  <si>
    <t>STOLEN</t>
  </si>
  <si>
    <t>CD01-1909-3690-0305 (OLD) / CD04-2203-2890-0072 (NEW)</t>
  </si>
  <si>
    <t>CD01-2106-2990-0137</t>
  </si>
  <si>
    <t>SOLD via ASHING</t>
  </si>
  <si>
    <t>CD01-2006-3090-0256</t>
  </si>
  <si>
    <t>SOLD via AUTTOO</t>
  </si>
  <si>
    <t>FOXWELL</t>
  </si>
  <si>
    <t>SO Number</t>
  </si>
  <si>
    <t>G0090D8005884</t>
  </si>
  <si>
    <t>TOOXPR</t>
  </si>
  <si>
    <t>N80001M005445</t>
  </si>
  <si>
    <t>WA VANNIES</t>
  </si>
  <si>
    <t>G0090ED005958</t>
  </si>
  <si>
    <t>17/2/2025</t>
  </si>
  <si>
    <t>DEAN GUILFORD</t>
  </si>
  <si>
    <t>N80001M005511</t>
  </si>
  <si>
    <t>JAMES BELL</t>
  </si>
  <si>
    <t>N80001M003388</t>
  </si>
  <si>
    <t>ANDREW PETERSON?</t>
  </si>
  <si>
    <t>G009022005834</t>
  </si>
  <si>
    <t>JOHN HEALEY</t>
  </si>
  <si>
    <t>G00903B005867</t>
  </si>
  <si>
    <t>TOM HARRISON</t>
  </si>
  <si>
    <t>ET6842</t>
  </si>
  <si>
    <t>I80</t>
  </si>
  <si>
    <t>I080MDC000249</t>
  </si>
  <si>
    <t>ET6742</t>
  </si>
  <si>
    <t>I70</t>
  </si>
  <si>
    <t>I007061000687</t>
  </si>
  <si>
    <t>G0090E5005947</t>
  </si>
  <si>
    <t>15/7/2025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</si>
</sst>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yyyy;@"/>
    <numFmt numFmtId="165" formatCode="d/mm/yy;@"/>
  </numFmts>
  <fonts count="19">
    <font>
      <sz val="11"/>
      <color theme="1"/>
      <name val="Aptos Narrow"/>
      <family val="2"/>
      <scheme val="minor"/>
    </font>
    <font>
      <sz val="8"/>
      <name val="Aptos Narrow"/>
      <family val="2"/>
      <scheme val="minor"/>
    </font>
    <font>
      <u/>
      <sz val="11"/>
      <color theme="10"/>
      <name val="Aptos Narrow"/>
      <family val="2"/>
      <scheme val="minor"/>
    </font>
    <font>
      <b/>
      <sz val="11"/>
      <color rgb="FF000000"/>
      <name val="Calibri"/>
      <family val="2"/>
    </font>
    <font>
      <sz val="11"/>
      <color theme="0"/>
      <name val="Calibri"/>
      <family val="2"/>
    </font>
    <font>
      <sz val="11"/>
      <color theme="1"/>
      <name val="Calibri"/>
      <family val="2"/>
    </font>
    <font>
      <b/>
      <sz val="10"/>
      <color rgb="FFFFFFFF"/>
      <name val="Calibri"/>
      <family val="2"/>
    </font>
    <font>
      <sz val="10"/>
      <color rgb="FFFFFFFF"/>
      <name val="Calibri"/>
      <family val="2"/>
    </font>
    <font>
      <b/>
      <sz val="11"/>
      <color theme="1"/>
      <name val="Calibri"/>
      <family val="2"/>
    </font>
    <font>
      <b/>
      <sz val="10"/>
      <color rgb="FF000000"/>
      <name val="Calibri"/>
      <family val="2"/>
    </font>
    <font>
      <sz val="10"/>
      <color rgb="FF000000"/>
      <name val="Calibri"/>
      <family val="2"/>
    </font>
    <font>
      <u/>
      <sz val="11"/>
      <color theme="10"/>
      <name val="Calibri"/>
      <family val="2"/>
    </font>
    <font>
      <sz val="11"/>
      <color rgb="FF000000"/>
      <name val="Calibri"/>
      <family val="2"/>
    </font>
    <font>
      <sz val="11"/>
      <color rgb="FF212129"/>
      <name val="Calibri"/>
      <family val="2"/>
    </font>
    <font>
      <sz val="10"/>
      <color theme="1"/>
      <name val="Calibri"/>
      <family val="2"/>
    </font>
    <font>
      <b/>
      <u/>
      <sz val="12"/>
      <color rgb="FFEA4335"/>
      <name val="Calibri"/>
      <family val="2"/>
    </font>
    <font>
      <b/>
      <sz val="11"/>
      <color rgb="FFFFFFFF"/>
      <name val="Calibri"/>
      <family val="2"/>
    </font>
    <font>
      <i/>
      <sz val="11"/>
      <color rgb="FF000000"/>
      <name val="Calibri"/>
      <family val="2"/>
    </font>
    <font>
      <b/>
      <sz val="26"/>
      <color rgb="FF000000"/>
      <name val="Calibri"/>
      <family val="2"/>
    </font>
  </fonts>
  <fills count="28">
    <fill>
      <patternFill patternType="none"/>
    </fill>
    <fill>
      <patternFill patternType="gray125"/>
    </fill>
    <fill>
      <patternFill patternType="solid">
        <fgColor rgb="FF4285F4"/>
        <bgColor rgb="FF000000"/>
      </patternFill>
    </fill>
    <fill>
      <patternFill patternType="solid">
        <fgColor rgb="FF38761D"/>
        <bgColor rgb="FF000000"/>
      </patternFill>
    </fill>
    <fill>
      <patternFill patternType="solid">
        <fgColor rgb="FFA4C2F4"/>
        <bgColor rgb="FF000000"/>
      </patternFill>
    </fill>
    <fill>
      <patternFill patternType="solid">
        <fgColor theme="9"/>
        <bgColor indexed="64"/>
      </patternFill>
    </fill>
    <fill>
      <patternFill patternType="solid">
        <fgColor rgb="FF38761D"/>
        <bgColor indexed="64"/>
      </patternFill>
    </fill>
    <fill>
      <patternFill patternType="solid">
        <fgColor rgb="FFFF9900"/>
        <bgColor indexed="64"/>
      </patternFill>
    </fill>
    <fill>
      <patternFill patternType="solid">
        <fgColor rgb="FFA4C2F4"/>
        <bgColor indexed="64"/>
      </patternFill>
    </fill>
    <fill>
      <patternFill patternType="solid">
        <fgColor theme="2" tint="-0.249977111117893"/>
        <bgColor indexed="64"/>
      </patternFill>
    </fill>
    <fill>
      <patternFill patternType="solid">
        <fgColor theme="2"/>
        <bgColor indexed="64"/>
      </patternFill>
    </fill>
    <fill>
      <patternFill patternType="solid">
        <fgColor rgb="FFFFFFFF"/>
        <bgColor indexed="64"/>
      </patternFill>
    </fill>
    <fill>
      <patternFill patternType="solid">
        <fgColor theme="6"/>
        <bgColor indexed="64"/>
      </patternFill>
    </fill>
    <fill>
      <patternFill patternType="solid">
        <fgColor theme="9" tint="-0.249977111117893"/>
        <bgColor indexed="64"/>
      </patternFill>
    </fill>
    <fill>
      <patternFill patternType="solid">
        <fgColor theme="0"/>
        <bgColor indexed="64"/>
      </patternFill>
    </fill>
    <fill>
      <patternFill patternType="solid">
        <fgColor theme="3" tint="0.749992370372631"/>
        <bgColor indexed="64"/>
      </patternFill>
    </fill>
    <fill>
      <patternFill patternType="solid">
        <fgColor rgb="FF4285F4"/>
        <bgColor indexed="64"/>
      </patternFill>
    </fill>
    <fill>
      <patternFill patternType="solid">
        <fgColor rgb="FFD9D9D9"/>
        <bgColor indexed="64"/>
      </patternFill>
    </fill>
    <fill>
      <patternFill patternType="solid">
        <fgColor rgb="FFF98D8D"/>
        <bgColor indexed="64"/>
      </patternFill>
    </fill>
    <fill>
      <patternFill patternType="solid">
        <fgColor rgb="FF93C47D"/>
        <bgColor indexed="64"/>
      </patternFill>
    </fill>
    <fill>
      <patternFill patternType="solid">
        <fgColor rgb="FFFF00FF"/>
        <bgColor indexed="64"/>
      </patternFill>
    </fill>
    <fill>
      <patternFill patternType="solid">
        <fgColor rgb="FFFF0000"/>
        <bgColor indexed="64"/>
      </patternFill>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theme="7"/>
        <bgColor indexed="64"/>
      </patternFill>
    </fill>
    <fill>
      <patternFill patternType="solid">
        <fgColor rgb="FF6FA8DC"/>
        <bgColor indexed="64"/>
      </patternFill>
    </fill>
    <fill>
      <patternFill patternType="solid">
        <fgColor theme="4" tint="0.79998168889431442"/>
        <bgColor theme="4" tint="0.79998168889431442"/>
      </patternFill>
    </fill>
  </fills>
  <borders count="42">
    <border>
      <left/>
      <right/>
      <top/>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CCCCCC"/>
      </left>
      <right style="thin">
        <color rgb="FF000000"/>
      </right>
      <top style="thin">
        <color rgb="FFCCCCCC"/>
      </top>
      <bottom/>
      <diagonal/>
    </border>
    <border>
      <left style="thin">
        <color rgb="FFCCCCCC"/>
      </left>
      <right/>
      <top style="thin">
        <color rgb="FFCCCCCC"/>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top style="thin">
        <color indexed="64"/>
      </top>
      <bottom style="thin">
        <color indexed="64"/>
      </bottom>
      <diagonal/>
    </border>
    <border>
      <left style="thin">
        <color rgb="FF000000"/>
      </left>
      <right/>
      <top/>
      <bottom/>
      <diagonal/>
    </border>
    <border>
      <left style="thin">
        <color indexed="64"/>
      </left>
      <right/>
      <top style="thin">
        <color indexed="64"/>
      </top>
      <bottom/>
      <diagonal/>
    </border>
    <border>
      <left/>
      <right style="thin">
        <color rgb="FF000000"/>
      </right>
      <top style="thin">
        <color rgb="FFCCCCCC"/>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style="thin">
        <color rgb="FFCCCCCC"/>
      </left>
      <right style="thin">
        <color rgb="FF000000"/>
      </right>
      <top/>
      <bottom/>
      <diagonal/>
    </border>
    <border>
      <left style="thin">
        <color rgb="FFCCCCCC"/>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style="thin">
        <color rgb="FFCCCCCC"/>
      </top>
      <bottom style="thin">
        <color rgb="FF000000"/>
      </bottom>
      <diagonal/>
    </border>
    <border>
      <left/>
      <right/>
      <top style="thin">
        <color rgb="FFCCCCCC"/>
      </top>
      <bottom style="thin">
        <color rgb="FF000000"/>
      </bottom>
      <diagonal/>
    </border>
    <border>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style="thin">
        <color rgb="FF000000"/>
      </left>
      <right style="thin">
        <color rgb="FF000000"/>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bottom style="thin">
        <color rgb="FF000000"/>
      </bottom>
      <diagonal/>
    </border>
    <border>
      <left style="thin">
        <color rgb="FF000000"/>
      </left>
      <right/>
      <top style="thin">
        <color rgb="FFCCCCCC"/>
      </top>
      <bottom style="thin">
        <color rgb="FFCCCCCC"/>
      </bottom>
      <diagonal/>
    </border>
    <border>
      <left/>
      <right/>
      <top style="thin">
        <color rgb="FFCCCCCC"/>
      </top>
      <bottom style="thin">
        <color rgb="FFCCCCCC"/>
      </bottom>
      <diagonal/>
    </border>
    <border>
      <left style="thin">
        <color rgb="FF000000"/>
      </left>
      <right/>
      <top style="thin">
        <color theme="4" tint="0.39997558519241921"/>
      </top>
      <bottom style="thin">
        <color rgb="FF000000"/>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s>
  <cellStyleXfs count="2">
    <xf numFmtId="0" fontId="0" fillId="0" borderId="0"/>
    <xf numFmtId="0" fontId="2" fillId="0" borderId="0" applyNumberFormat="0" applyFill="0" applyBorder="0" applyAlignment="0" applyProtection="0"/>
  </cellStyleXfs>
  <cellXfs count="214">
    <xf numFmtId="0" fontId="0" fillId="0" borderId="0" xfId="0"/>
    <xf numFmtId="0" fontId="0" fillId="0" borderId="0" xfId="0" pivotButton="1"/>
    <xf numFmtId="0" fontId="3" fillId="5" borderId="3" xfId="0" applyFont="1" applyFill="1" applyBorder="1"/>
    <xf numFmtId="0" fontId="5" fillId="0" borderId="0" xfId="0" applyFont="1"/>
    <xf numFmtId="0" fontId="6" fillId="2" borderId="1" xfId="0" applyFont="1" applyFill="1" applyBorder="1" applyAlignment="1">
      <alignment readingOrder="1"/>
    </xf>
    <xf numFmtId="0" fontId="6" fillId="2" borderId="2" xfId="0" applyFont="1" applyFill="1" applyBorder="1" applyAlignment="1">
      <alignment readingOrder="1"/>
    </xf>
    <xf numFmtId="0" fontId="6" fillId="2" borderId="6" xfId="0" applyFont="1" applyFill="1" applyBorder="1" applyAlignment="1">
      <alignment readingOrder="1"/>
    </xf>
    <xf numFmtId="0" fontId="6" fillId="2" borderId="3" xfId="0" applyFont="1" applyFill="1" applyBorder="1" applyAlignment="1">
      <alignment readingOrder="1"/>
    </xf>
    <xf numFmtId="0" fontId="6" fillId="2" borderId="17" xfId="0" applyFont="1" applyFill="1" applyBorder="1" applyAlignment="1">
      <alignment readingOrder="1"/>
    </xf>
    <xf numFmtId="0" fontId="6" fillId="2" borderId="5" xfId="0" applyFont="1" applyFill="1" applyBorder="1" applyAlignment="1">
      <alignment readingOrder="1"/>
    </xf>
    <xf numFmtId="0" fontId="6" fillId="2" borderId="7" xfId="0" applyFont="1" applyFill="1" applyBorder="1" applyAlignment="1">
      <alignment readingOrder="1"/>
    </xf>
    <xf numFmtId="0" fontId="5" fillId="0" borderId="4" xfId="0" applyFont="1" applyBorder="1"/>
    <xf numFmtId="0" fontId="7" fillId="3" borderId="2" xfId="0" applyFont="1" applyFill="1" applyBorder="1" applyAlignment="1">
      <alignment readingOrder="1"/>
    </xf>
    <xf numFmtId="0" fontId="5" fillId="0" borderId="14" xfId="0" applyFont="1" applyBorder="1"/>
    <xf numFmtId="0" fontId="5" fillId="0" borderId="3" xfId="0" applyFont="1" applyBorder="1"/>
    <xf numFmtId="0" fontId="8" fillId="5" borderId="9" xfId="0" applyFont="1" applyFill="1" applyBorder="1"/>
    <xf numFmtId="0" fontId="5" fillId="5" borderId="3" xfId="0" applyFont="1" applyFill="1" applyBorder="1"/>
    <xf numFmtId="14" fontId="5" fillId="0" borderId="3" xfId="0" applyNumberFormat="1" applyFont="1" applyBorder="1" applyAlignment="1">
      <alignment horizontal="left"/>
    </xf>
    <xf numFmtId="0" fontId="9" fillId="4" borderId="2" xfId="0" applyFont="1" applyFill="1" applyBorder="1" applyAlignment="1">
      <alignment readingOrder="1"/>
    </xf>
    <xf numFmtId="0" fontId="9" fillId="0" borderId="2" xfId="0" applyFont="1" applyBorder="1" applyAlignment="1">
      <alignment readingOrder="1"/>
    </xf>
    <xf numFmtId="0" fontId="10" fillId="0" borderId="4" xfId="0" applyFont="1" applyBorder="1" applyAlignment="1">
      <alignment readingOrder="1"/>
      <extLst>
        <ext xmlns:xfpb="http://schemas.microsoft.com/office/spreadsheetml/2022/featurepropertybag" uri="{C7286773-470A-42A8-94C5-96B5CB345126}">
          <xfpb:xfComplement i="0"/>
        </ext>
      </extLst>
    </xf>
    <xf numFmtId="0" fontId="11" fillId="0" borderId="12" xfId="1" applyFont="1" applyBorder="1"/>
    <xf numFmtId="49" fontId="3" fillId="0" borderId="3" xfId="1" applyNumberFormat="1" applyFont="1" applyBorder="1"/>
    <xf numFmtId="0" fontId="3" fillId="0" borderId="3" xfId="1" applyFont="1" applyBorder="1"/>
    <xf numFmtId="0" fontId="8" fillId="0" borderId="9" xfId="0" applyFont="1" applyBorder="1"/>
    <xf numFmtId="0" fontId="5" fillId="0" borderId="9" xfId="0" applyFont="1" applyBorder="1"/>
    <xf numFmtId="165" fontId="5" fillId="0" borderId="12" xfId="0" applyNumberFormat="1" applyFont="1" applyBorder="1" applyAlignment="1">
      <alignment horizontal="left" vertical="center"/>
    </xf>
    <xf numFmtId="0" fontId="5" fillId="0" borderId="12" xfId="0" applyFont="1" applyBorder="1"/>
    <xf numFmtId="0" fontId="12" fillId="0" borderId="3" xfId="0" applyFont="1" applyBorder="1" applyAlignment="1">
      <alignment wrapText="1"/>
    </xf>
    <xf numFmtId="0" fontId="5" fillId="10" borderId="4" xfId="0" applyFont="1" applyFill="1" applyBorder="1"/>
    <xf numFmtId="0" fontId="7" fillId="13" borderId="2" xfId="0" applyFont="1" applyFill="1" applyBorder="1" applyAlignment="1">
      <alignment readingOrder="1"/>
    </xf>
    <xf numFmtId="14" fontId="12" fillId="14" borderId="3" xfId="0" applyNumberFormat="1" applyFont="1" applyFill="1" applyBorder="1" applyAlignment="1">
      <alignment horizontal="left"/>
    </xf>
    <xf numFmtId="0" fontId="9" fillId="15" borderId="2" xfId="0" applyFont="1" applyFill="1" applyBorder="1" applyAlignment="1">
      <alignment readingOrder="1"/>
    </xf>
    <xf numFmtId="0" fontId="9" fillId="14" borderId="2" xfId="0" applyFont="1" applyFill="1" applyBorder="1" applyAlignment="1">
      <alignment readingOrder="1"/>
    </xf>
    <xf numFmtId="0" fontId="10" fillId="0" borderId="4" xfId="0" applyFont="1" applyBorder="1" applyAlignment="1">
      <alignment readingOrder="1"/>
    </xf>
    <xf numFmtId="0" fontId="11" fillId="14" borderId="12" xfId="1" applyFont="1" applyFill="1" applyBorder="1"/>
    <xf numFmtId="49" fontId="3" fillId="14" borderId="3" xfId="1" applyNumberFormat="1" applyFont="1" applyFill="1" applyBorder="1"/>
    <xf numFmtId="0" fontId="3" fillId="14" borderId="3" xfId="1" applyFont="1" applyFill="1" applyBorder="1"/>
    <xf numFmtId="0" fontId="5" fillId="14" borderId="9" xfId="0" applyFont="1" applyFill="1" applyBorder="1"/>
    <xf numFmtId="0" fontId="5" fillId="14" borderId="3" xfId="0" applyFont="1" applyFill="1" applyBorder="1"/>
    <xf numFmtId="0" fontId="5" fillId="14" borderId="3" xfId="0" applyFont="1" applyFill="1" applyBorder="1" applyAlignment="1">
      <alignment horizontal="right"/>
    </xf>
    <xf numFmtId="0" fontId="12" fillId="0" borderId="3" xfId="0" applyFont="1" applyBorder="1"/>
    <xf numFmtId="0" fontId="3" fillId="5" borderId="9" xfId="0" applyFont="1" applyFill="1" applyBorder="1" applyAlignment="1">
      <alignment wrapText="1"/>
    </xf>
    <xf numFmtId="0" fontId="10" fillId="0" borderId="14" xfId="0" applyFont="1" applyBorder="1" applyAlignment="1">
      <alignment readingOrder="1"/>
    </xf>
    <xf numFmtId="0" fontId="11" fillId="0" borderId="11" xfId="1" applyFont="1" applyBorder="1"/>
    <xf numFmtId="0" fontId="12" fillId="0" borderId="7" xfId="0" applyFont="1" applyBorder="1"/>
    <xf numFmtId="0" fontId="5" fillId="10" borderId="0" xfId="0" applyFont="1" applyFill="1"/>
    <xf numFmtId="0" fontId="5" fillId="0" borderId="8" xfId="0" applyFont="1" applyBorder="1"/>
    <xf numFmtId="0" fontId="7" fillId="3" borderId="8" xfId="0" applyFont="1" applyFill="1" applyBorder="1" applyAlignment="1">
      <alignment readingOrder="1"/>
    </xf>
    <xf numFmtId="0" fontId="5" fillId="0" borderId="16" xfId="0" applyFont="1" applyBorder="1"/>
    <xf numFmtId="0" fontId="8" fillId="5" borderId="10" xfId="0" applyFont="1" applyFill="1" applyBorder="1"/>
    <xf numFmtId="164" fontId="5" fillId="0" borderId="4" xfId="0" applyNumberFormat="1" applyFont="1" applyBorder="1" applyAlignment="1">
      <alignment horizontal="left"/>
    </xf>
    <xf numFmtId="0" fontId="9" fillId="4" borderId="4" xfId="0" applyFont="1" applyFill="1" applyBorder="1" applyAlignment="1">
      <alignment readingOrder="1"/>
    </xf>
    <xf numFmtId="0" fontId="9" fillId="0" borderId="4" xfId="0" applyFont="1" applyBorder="1" applyAlignment="1">
      <alignment readingOrder="1"/>
    </xf>
    <xf numFmtId="0" fontId="7" fillId="3" borderId="3" xfId="0" applyFont="1" applyFill="1" applyBorder="1" applyAlignment="1">
      <alignment readingOrder="1"/>
    </xf>
    <xf numFmtId="0" fontId="5" fillId="5" borderId="10" xfId="0" applyFont="1" applyFill="1" applyBorder="1"/>
    <xf numFmtId="164" fontId="5" fillId="0" borderId="8" xfId="0" applyNumberFormat="1" applyFont="1" applyBorder="1" applyAlignment="1">
      <alignment horizontal="left"/>
    </xf>
    <xf numFmtId="0" fontId="9" fillId="4" borderId="8" xfId="0" applyFont="1" applyFill="1" applyBorder="1" applyAlignment="1">
      <alignment readingOrder="1"/>
    </xf>
    <xf numFmtId="0" fontId="9" fillId="0" borderId="8" xfId="0" applyFont="1" applyBorder="1" applyAlignment="1">
      <alignment readingOrder="1"/>
    </xf>
    <xf numFmtId="0" fontId="11" fillId="0" borderId="15" xfId="1" applyFont="1" applyBorder="1"/>
    <xf numFmtId="0" fontId="5" fillId="0" borderId="7" xfId="0" applyFont="1" applyBorder="1"/>
    <xf numFmtId="0" fontId="13" fillId="0" borderId="0" xfId="0" applyFont="1"/>
    <xf numFmtId="0" fontId="12" fillId="0" borderId="19" xfId="0" applyFont="1" applyBorder="1"/>
    <xf numFmtId="0" fontId="5" fillId="5" borderId="9" xfId="0" applyFont="1" applyFill="1" applyBorder="1"/>
    <xf numFmtId="164" fontId="5" fillId="0" borderId="3" xfId="0" applyNumberFormat="1" applyFont="1" applyBorder="1" applyAlignment="1">
      <alignment horizontal="left"/>
    </xf>
    <xf numFmtId="0" fontId="9" fillId="4" borderId="9" xfId="0" applyFont="1" applyFill="1" applyBorder="1" applyAlignment="1">
      <alignment readingOrder="1"/>
    </xf>
    <xf numFmtId="0" fontId="9" fillId="0" borderId="3" xfId="0" applyFont="1" applyBorder="1" applyAlignment="1">
      <alignment readingOrder="1"/>
    </xf>
    <xf numFmtId="0" fontId="11" fillId="0" borderId="12" xfId="1" applyFont="1" applyBorder="1" applyAlignment="1">
      <alignment wrapText="1"/>
    </xf>
    <xf numFmtId="49" fontId="3" fillId="0" borderId="3" xfId="1" applyNumberFormat="1" applyFont="1" applyBorder="1" applyAlignment="1">
      <alignment wrapText="1"/>
    </xf>
    <xf numFmtId="0" fontId="3" fillId="0" borderId="3" xfId="1" applyFont="1" applyBorder="1" applyAlignment="1">
      <alignment wrapText="1"/>
    </xf>
    <xf numFmtId="0" fontId="3" fillId="0" borderId="9" xfId="0" applyFont="1" applyBorder="1"/>
    <xf numFmtId="164" fontId="5" fillId="0" borderId="13" xfId="0" applyNumberFormat="1" applyFont="1" applyBorder="1" applyAlignment="1">
      <alignment horizontal="left"/>
    </xf>
    <xf numFmtId="0" fontId="10" fillId="0" borderId="13" xfId="0" applyFont="1" applyBorder="1" applyAlignment="1">
      <alignment readingOrder="1"/>
    </xf>
    <xf numFmtId="0" fontId="10" fillId="0" borderId="3" xfId="0" applyFont="1" applyBorder="1" applyAlignment="1">
      <alignment readingOrder="1"/>
    </xf>
    <xf numFmtId="165" fontId="5" fillId="0" borderId="12" xfId="0" applyNumberFormat="1" applyFont="1" applyBorder="1" applyAlignment="1">
      <alignment horizontal="left"/>
    </xf>
    <xf numFmtId="0" fontId="5" fillId="0" borderId="19" xfId="0" applyFont="1" applyBorder="1"/>
    <xf numFmtId="0" fontId="5" fillId="0" borderId="11" xfId="0" applyFont="1" applyBorder="1"/>
    <xf numFmtId="0" fontId="7" fillId="6" borderId="2" xfId="0" applyFont="1" applyFill="1" applyBorder="1" applyAlignment="1">
      <alignment readingOrder="1"/>
    </xf>
    <xf numFmtId="0" fontId="9" fillId="8" borderId="2" xfId="0" applyFont="1" applyFill="1" applyBorder="1" applyAlignment="1">
      <alignment readingOrder="1"/>
    </xf>
    <xf numFmtId="0" fontId="10" fillId="11" borderId="3" xfId="0" applyFont="1" applyFill="1" applyBorder="1" applyAlignment="1">
      <alignment readingOrder="1"/>
    </xf>
    <xf numFmtId="0" fontId="10" fillId="0" borderId="0" xfId="0" applyFont="1" applyAlignment="1">
      <alignment readingOrder="1"/>
    </xf>
    <xf numFmtId="0" fontId="6" fillId="2" borderId="19" xfId="0" applyFont="1" applyFill="1" applyBorder="1" applyAlignment="1">
      <alignment readingOrder="1"/>
    </xf>
    <xf numFmtId="0" fontId="6" fillId="2" borderId="20" xfId="0" applyFont="1" applyFill="1" applyBorder="1" applyAlignment="1">
      <alignment readingOrder="1"/>
    </xf>
    <xf numFmtId="0" fontId="6" fillId="2" borderId="21" xfId="0" applyFont="1" applyFill="1" applyBorder="1" applyAlignment="1">
      <alignment readingOrder="1"/>
    </xf>
    <xf numFmtId="0" fontId="6" fillId="2" borderId="22" xfId="0" applyFont="1" applyFill="1" applyBorder="1" applyAlignment="1">
      <alignment readingOrder="1"/>
    </xf>
    <xf numFmtId="0" fontId="6" fillId="2" borderId="23" xfId="0" applyFont="1" applyFill="1" applyBorder="1" applyAlignment="1">
      <alignment readingOrder="1"/>
    </xf>
    <xf numFmtId="0" fontId="4" fillId="12" borderId="3" xfId="0" applyFont="1" applyFill="1" applyBorder="1"/>
    <xf numFmtId="1" fontId="5" fillId="5" borderId="3" xfId="0" applyNumberFormat="1" applyFont="1" applyFill="1" applyBorder="1" applyAlignment="1">
      <alignment horizontal="left"/>
    </xf>
    <xf numFmtId="14" fontId="5" fillId="0" borderId="3" xfId="0" applyNumberFormat="1" applyFont="1" applyBorder="1"/>
    <xf numFmtId="0" fontId="9" fillId="8" borderId="3" xfId="0" applyFont="1" applyFill="1" applyBorder="1" applyAlignment="1">
      <alignment readingOrder="1"/>
    </xf>
    <xf numFmtId="0" fontId="11" fillId="0" borderId="3" xfId="1" applyFont="1" applyBorder="1"/>
    <xf numFmtId="165" fontId="5" fillId="0" borderId="3" xfId="0" applyNumberFormat="1" applyFont="1" applyBorder="1" applyAlignment="1">
      <alignment horizontal="left"/>
    </xf>
    <xf numFmtId="0" fontId="4" fillId="12" borderId="9" xfId="0" applyFont="1" applyFill="1" applyBorder="1"/>
    <xf numFmtId="0" fontId="10" fillId="0" borderId="14" xfId="0" applyFont="1" applyBorder="1" applyAlignment="1">
      <alignment readingOrder="1"/>
      <extLst>
        <ext xmlns:xfpb="http://schemas.microsoft.com/office/spreadsheetml/2022/featurepropertybag" uri="{C7286773-470A-42A8-94C5-96B5CB345126}">
          <xfpb:xfComplement i="0"/>
        </ext>
      </extLst>
    </xf>
    <xf numFmtId="0" fontId="11" fillId="0" borderId="9" xfId="1" applyFont="1" applyBorder="1"/>
    <xf numFmtId="0" fontId="5" fillId="0" borderId="10" xfId="0" applyFont="1" applyBorder="1"/>
    <xf numFmtId="165" fontId="5" fillId="0" borderId="24" xfId="0" applyNumberFormat="1" applyFont="1" applyBorder="1" applyAlignment="1">
      <alignment horizontal="left" vertical="center"/>
    </xf>
    <xf numFmtId="0" fontId="10" fillId="0" borderId="7" xfId="0" applyFont="1" applyBorder="1" applyAlignment="1">
      <alignment readingOrder="1"/>
    </xf>
    <xf numFmtId="0" fontId="10" fillId="0" borderId="7" xfId="0" applyFont="1" applyBorder="1" applyAlignment="1">
      <alignment wrapText="1" readingOrder="1"/>
    </xf>
    <xf numFmtId="0" fontId="8" fillId="0" borderId="18" xfId="0" applyFont="1" applyBorder="1"/>
    <xf numFmtId="0" fontId="5" fillId="5" borderId="9" xfId="0" applyFont="1" applyFill="1" applyBorder="1" applyAlignment="1">
      <alignment horizontal="left"/>
    </xf>
    <xf numFmtId="0" fontId="7" fillId="6" borderId="3" xfId="0" applyFont="1" applyFill="1" applyBorder="1" applyAlignment="1">
      <alignment readingOrder="1"/>
    </xf>
    <xf numFmtId="0" fontId="10" fillId="7" borderId="3" xfId="0" applyFont="1" applyFill="1" applyBorder="1" applyAlignment="1">
      <alignment readingOrder="1"/>
    </xf>
    <xf numFmtId="0" fontId="14" fillId="0" borderId="3" xfId="0" applyFont="1" applyBorder="1" applyAlignment="1">
      <alignment readingOrder="1"/>
    </xf>
    <xf numFmtId="0" fontId="14" fillId="0" borderId="0" xfId="0" applyFont="1"/>
    <xf numFmtId="0" fontId="10" fillId="0" borderId="19" xfId="0" applyFont="1" applyBorder="1" applyAlignment="1">
      <alignment readingOrder="1"/>
    </xf>
    <xf numFmtId="0" fontId="5" fillId="5" borderId="9" xfId="0" applyFont="1" applyFill="1" applyBorder="1" applyAlignment="1">
      <alignment wrapText="1"/>
    </xf>
    <xf numFmtId="0" fontId="10" fillId="0" borderId="28" xfId="0" applyFont="1" applyBorder="1" applyAlignment="1">
      <alignment readingOrder="1"/>
    </xf>
    <xf numFmtId="0" fontId="10" fillId="0" borderId="29" xfId="0" applyFont="1" applyBorder="1" applyAlignment="1">
      <alignment readingOrder="1"/>
    </xf>
    <xf numFmtId="0" fontId="16" fillId="16" borderId="1" xfId="0" applyFont="1" applyFill="1" applyBorder="1" applyAlignment="1">
      <alignment wrapText="1" readingOrder="1"/>
    </xf>
    <xf numFmtId="0" fontId="16" fillId="16" borderId="2" xfId="0" applyFont="1" applyFill="1" applyBorder="1" applyAlignment="1">
      <alignment wrapText="1" readingOrder="1"/>
    </xf>
    <xf numFmtId="0" fontId="6" fillId="16" borderId="2" xfId="0" applyFont="1" applyFill="1" applyBorder="1" applyAlignment="1">
      <alignment wrapText="1" readingOrder="1"/>
    </xf>
    <xf numFmtId="0" fontId="6" fillId="16" borderId="5" xfId="0" applyFont="1" applyFill="1" applyBorder="1" applyAlignment="1">
      <alignment wrapText="1" readingOrder="1"/>
    </xf>
    <xf numFmtId="0" fontId="3" fillId="17" borderId="30" xfId="0" applyFont="1" applyFill="1" applyBorder="1" applyAlignment="1">
      <alignment readingOrder="1"/>
    </xf>
    <xf numFmtId="0" fontId="9" fillId="17" borderId="29" xfId="0" applyFont="1" applyFill="1" applyBorder="1" applyAlignment="1">
      <alignment readingOrder="1"/>
    </xf>
    <xf numFmtId="15" fontId="9" fillId="17" borderId="29" xfId="0" applyNumberFormat="1" applyFont="1" applyFill="1" applyBorder="1" applyAlignment="1">
      <alignment readingOrder="1"/>
    </xf>
    <xf numFmtId="15" fontId="9" fillId="18" borderId="29" xfId="0" applyNumberFormat="1" applyFont="1" applyFill="1" applyBorder="1" applyAlignment="1">
      <alignment readingOrder="1"/>
    </xf>
    <xf numFmtId="0" fontId="9" fillId="17" borderId="31" xfId="0" applyFont="1" applyFill="1" applyBorder="1" applyAlignment="1">
      <alignment readingOrder="1"/>
    </xf>
    <xf numFmtId="0" fontId="9" fillId="17" borderId="32" xfId="0" applyFont="1" applyFill="1" applyBorder="1" applyAlignment="1">
      <alignment readingOrder="1"/>
    </xf>
    <xf numFmtId="0" fontId="10" fillId="17" borderId="33" xfId="0" applyFont="1" applyFill="1" applyBorder="1" applyAlignment="1">
      <alignment readingOrder="1"/>
    </xf>
    <xf numFmtId="0" fontId="10" fillId="17" borderId="34" xfId="0" applyFont="1" applyFill="1" applyBorder="1" applyAlignment="1">
      <alignment readingOrder="1"/>
    </xf>
    <xf numFmtId="0" fontId="3" fillId="0" borderId="30" xfId="0" applyFont="1" applyBorder="1" applyAlignment="1">
      <alignment readingOrder="1"/>
    </xf>
    <xf numFmtId="0" fontId="12" fillId="0" borderId="29" xfId="0" applyFont="1" applyBorder="1" applyAlignment="1">
      <alignment readingOrder="1"/>
    </xf>
    <xf numFmtId="0" fontId="12" fillId="0" borderId="31" xfId="0" applyFont="1" applyBorder="1" applyAlignment="1">
      <alignment readingOrder="1"/>
    </xf>
    <xf numFmtId="0" fontId="12" fillId="0" borderId="23" xfId="0" applyFont="1" applyBorder="1"/>
    <xf numFmtId="0" fontId="17" fillId="0" borderId="33" xfId="0" applyFont="1" applyBorder="1" applyAlignment="1">
      <alignment readingOrder="1"/>
    </xf>
    <xf numFmtId="0" fontId="12" fillId="0" borderId="34" xfId="0" applyFont="1" applyBorder="1" applyAlignment="1">
      <alignment readingOrder="1"/>
    </xf>
    <xf numFmtId="15" fontId="12" fillId="0" borderId="29" xfId="0" applyNumberFormat="1" applyFont="1" applyBorder="1" applyAlignment="1">
      <alignment readingOrder="1"/>
    </xf>
    <xf numFmtId="0" fontId="3" fillId="0" borderId="35" xfId="0" applyFont="1" applyBorder="1" applyAlignment="1">
      <alignment readingOrder="1"/>
    </xf>
    <xf numFmtId="0" fontId="12" fillId="0" borderId="28" xfId="0" applyFont="1" applyBorder="1" applyAlignment="1">
      <alignment readingOrder="1"/>
    </xf>
    <xf numFmtId="0" fontId="12" fillId="0" borderId="6" xfId="0" applyFont="1" applyBorder="1" applyAlignment="1">
      <alignment readingOrder="1"/>
    </xf>
    <xf numFmtId="0" fontId="17" fillId="0" borderId="27" xfId="0" applyFont="1" applyBorder="1" applyAlignment="1">
      <alignment readingOrder="1"/>
    </xf>
    <xf numFmtId="0" fontId="12" fillId="0" borderId="2" xfId="0" applyFont="1" applyBorder="1" applyAlignment="1">
      <alignment readingOrder="1"/>
    </xf>
    <xf numFmtId="0" fontId="10" fillId="0" borderId="35" xfId="0" applyFont="1" applyBorder="1" applyAlignment="1">
      <alignment readingOrder="1"/>
    </xf>
    <xf numFmtId="0" fontId="10" fillId="0" borderId="36" xfId="0" applyFont="1" applyBorder="1" applyAlignment="1">
      <alignment readingOrder="1"/>
    </xf>
    <xf numFmtId="0" fontId="18" fillId="0" borderId="25" xfId="0" applyFont="1" applyBorder="1" applyAlignment="1">
      <alignment readingOrder="1"/>
    </xf>
    <xf numFmtId="0" fontId="10" fillId="0" borderId="6" xfId="0" applyFont="1" applyBorder="1" applyAlignment="1">
      <alignment readingOrder="1"/>
    </xf>
    <xf numFmtId="0" fontId="10" fillId="0" borderId="22" xfId="0" applyFont="1" applyBorder="1" applyAlignment="1">
      <alignment readingOrder="1"/>
    </xf>
    <xf numFmtId="0" fontId="6" fillId="16" borderId="1" xfId="0" applyFont="1" applyFill="1" applyBorder="1" applyAlignment="1">
      <alignment readingOrder="1"/>
    </xf>
    <xf numFmtId="0" fontId="6" fillId="16" borderId="2" xfId="0" applyFont="1" applyFill="1" applyBorder="1" applyAlignment="1">
      <alignment readingOrder="1"/>
    </xf>
    <xf numFmtId="0" fontId="10" fillId="0" borderId="1" xfId="0" applyFont="1" applyBorder="1" applyAlignment="1">
      <alignment readingOrder="1"/>
    </xf>
    <xf numFmtId="0" fontId="10" fillId="0" borderId="2" xfId="0" applyFont="1" applyBorder="1" applyAlignment="1">
      <alignment readingOrder="1"/>
    </xf>
    <xf numFmtId="0" fontId="10" fillId="19" borderId="2" xfId="0" applyFont="1" applyFill="1" applyBorder="1" applyAlignment="1">
      <alignment readingOrder="1"/>
    </xf>
    <xf numFmtId="0" fontId="9" fillId="17" borderId="2" xfId="0" applyFont="1" applyFill="1" applyBorder="1" applyAlignment="1">
      <alignment readingOrder="1"/>
    </xf>
    <xf numFmtId="0" fontId="14" fillId="0" borderId="2" xfId="0" applyFont="1" applyBorder="1" applyAlignment="1">
      <alignment readingOrder="1"/>
    </xf>
    <xf numFmtId="0" fontId="10" fillId="11" borderId="1" xfId="0" applyFont="1" applyFill="1" applyBorder="1" applyAlignment="1">
      <alignment readingOrder="1"/>
    </xf>
    <xf numFmtId="0" fontId="10" fillId="20" borderId="2" xfId="0" applyFont="1" applyFill="1" applyBorder="1" applyAlignment="1">
      <alignment readingOrder="1"/>
    </xf>
    <xf numFmtId="0" fontId="10" fillId="11" borderId="2" xfId="0" applyFont="1" applyFill="1" applyBorder="1" applyAlignment="1">
      <alignment readingOrder="1"/>
    </xf>
    <xf numFmtId="14" fontId="10" fillId="21" borderId="2" xfId="0" applyNumberFormat="1" applyFont="1" applyFill="1" applyBorder="1" applyAlignment="1">
      <alignment readingOrder="1"/>
    </xf>
    <xf numFmtId="0" fontId="10" fillId="0" borderId="5" xfId="0" applyFont="1" applyBorder="1" applyAlignment="1">
      <alignment readingOrder="1"/>
    </xf>
    <xf numFmtId="14" fontId="10" fillId="0" borderId="2" xfId="0" applyNumberFormat="1" applyFont="1" applyBorder="1" applyAlignment="1">
      <alignment readingOrder="1"/>
    </xf>
    <xf numFmtId="0" fontId="14" fillId="0" borderId="6" xfId="0" applyFont="1" applyBorder="1" applyAlignment="1">
      <alignment readingOrder="1"/>
    </xf>
    <xf numFmtId="0" fontId="10" fillId="0" borderId="17" xfId="0" applyFont="1" applyBorder="1" applyAlignment="1">
      <alignment readingOrder="1"/>
    </xf>
    <xf numFmtId="0" fontId="10" fillId="22" borderId="1" xfId="0" applyFont="1" applyFill="1" applyBorder="1" applyAlignment="1">
      <alignment readingOrder="1"/>
    </xf>
    <xf numFmtId="0" fontId="7" fillId="22" borderId="2" xfId="0" applyFont="1" applyFill="1" applyBorder="1" applyAlignment="1">
      <alignment readingOrder="1"/>
    </xf>
    <xf numFmtId="0" fontId="10" fillId="22" borderId="2" xfId="0" applyFont="1" applyFill="1" applyBorder="1" applyAlignment="1">
      <alignment readingOrder="1"/>
    </xf>
    <xf numFmtId="0" fontId="9" fillId="22" borderId="2" xfId="0" applyFont="1" applyFill="1" applyBorder="1" applyAlignment="1">
      <alignment readingOrder="1"/>
    </xf>
    <xf numFmtId="0" fontId="14" fillId="22" borderId="6" xfId="0" applyFont="1" applyFill="1" applyBorder="1" applyAlignment="1">
      <alignment readingOrder="1"/>
    </xf>
    <xf numFmtId="0" fontId="10" fillId="22" borderId="3" xfId="0" applyFont="1" applyFill="1" applyBorder="1" applyAlignment="1">
      <alignment readingOrder="1"/>
    </xf>
    <xf numFmtId="0" fontId="10" fillId="22" borderId="17" xfId="0" applyFont="1" applyFill="1" applyBorder="1" applyAlignment="1">
      <alignment readingOrder="1"/>
    </xf>
    <xf numFmtId="0" fontId="10" fillId="7" borderId="2" xfId="0" applyFont="1" applyFill="1" applyBorder="1" applyAlignment="1">
      <alignment readingOrder="1"/>
    </xf>
    <xf numFmtId="0" fontId="14" fillId="23" borderId="6" xfId="0" applyFont="1" applyFill="1" applyBorder="1" applyAlignment="1">
      <alignment readingOrder="1"/>
    </xf>
    <xf numFmtId="0" fontId="14" fillId="21" borderId="2" xfId="0" applyFont="1" applyFill="1" applyBorder="1" applyAlignment="1">
      <alignment readingOrder="1"/>
    </xf>
    <xf numFmtId="0" fontId="10" fillId="0" borderId="20" xfId="0" applyFont="1" applyBorder="1" applyAlignment="1">
      <alignment readingOrder="1"/>
    </xf>
    <xf numFmtId="0" fontId="14" fillId="24" borderId="2" xfId="0" applyFont="1" applyFill="1" applyBorder="1" applyAlignment="1">
      <alignment readingOrder="1"/>
    </xf>
    <xf numFmtId="0" fontId="14" fillId="25" borderId="2" xfId="0" applyFont="1" applyFill="1" applyBorder="1" applyAlignment="1">
      <alignment readingOrder="1"/>
    </xf>
    <xf numFmtId="14" fontId="10" fillId="22" borderId="2" xfId="0" applyNumberFormat="1" applyFont="1" applyFill="1" applyBorder="1" applyAlignment="1">
      <alignment readingOrder="1"/>
    </xf>
    <xf numFmtId="0" fontId="14" fillId="22" borderId="2" xfId="0" applyFont="1" applyFill="1" applyBorder="1" applyAlignment="1">
      <alignment readingOrder="1"/>
    </xf>
    <xf numFmtId="0" fontId="10" fillId="11" borderId="29" xfId="0" applyFont="1" applyFill="1" applyBorder="1" applyAlignment="1">
      <alignment readingOrder="1"/>
    </xf>
    <xf numFmtId="0" fontId="10" fillId="26" borderId="2" xfId="0" applyFont="1" applyFill="1" applyBorder="1" applyAlignment="1">
      <alignment readingOrder="1"/>
    </xf>
    <xf numFmtId="1" fontId="10" fillId="19" borderId="2" xfId="0" applyNumberFormat="1" applyFont="1" applyFill="1" applyBorder="1" applyAlignment="1">
      <alignment horizontal="left" readingOrder="1"/>
    </xf>
    <xf numFmtId="0" fontId="10" fillId="8" borderId="2" xfId="0" applyFont="1" applyFill="1" applyBorder="1" applyAlignment="1">
      <alignment readingOrder="1"/>
    </xf>
    <xf numFmtId="0" fontId="10" fillId="17" borderId="1" xfId="0" applyFont="1" applyFill="1" applyBorder="1" applyAlignment="1">
      <alignment readingOrder="1"/>
    </xf>
    <xf numFmtId="0" fontId="10" fillId="17" borderId="2" xfId="0" applyFont="1" applyFill="1" applyBorder="1" applyAlignment="1">
      <alignment readingOrder="1"/>
    </xf>
    <xf numFmtId="0" fontId="14" fillId="17" borderId="2" xfId="0" applyFont="1" applyFill="1" applyBorder="1" applyAlignment="1">
      <alignment readingOrder="1"/>
    </xf>
    <xf numFmtId="0" fontId="10" fillId="0" borderId="30" xfId="0" applyFont="1" applyBorder="1" applyAlignment="1">
      <alignment readingOrder="1"/>
    </xf>
    <xf numFmtId="0" fontId="14" fillId="0" borderId="29" xfId="0" applyFont="1" applyBorder="1" applyAlignment="1">
      <alignment readingOrder="1"/>
    </xf>
    <xf numFmtId="14" fontId="10" fillId="0" borderId="29" xfId="0" applyNumberFormat="1" applyFont="1" applyBorder="1" applyAlignment="1">
      <alignment readingOrder="1"/>
    </xf>
    <xf numFmtId="14" fontId="10" fillId="0" borderId="29" xfId="0" applyNumberFormat="1" applyFont="1" applyBorder="1" applyAlignment="1">
      <alignment horizontal="right" readingOrder="1"/>
    </xf>
    <xf numFmtId="0" fontId="2" fillId="0" borderId="11" xfId="1" applyBorder="1"/>
    <xf numFmtId="0" fontId="3" fillId="5" borderId="9" xfId="0" applyFont="1" applyFill="1" applyBorder="1"/>
    <xf numFmtId="0" fontId="5" fillId="27" borderId="3" xfId="0" applyFont="1" applyFill="1" applyBorder="1"/>
    <xf numFmtId="0" fontId="5" fillId="27" borderId="12" xfId="0" applyFont="1" applyFill="1" applyBorder="1"/>
    <xf numFmtId="164" fontId="5" fillId="27" borderId="13" xfId="0" applyNumberFormat="1" applyFont="1" applyFill="1" applyBorder="1" applyAlignment="1">
      <alignment horizontal="left"/>
    </xf>
    <xf numFmtId="0" fontId="9" fillId="4" borderId="13" xfId="0" applyFont="1" applyFill="1" applyBorder="1" applyAlignment="1">
      <alignment readingOrder="1"/>
    </xf>
    <xf numFmtId="0" fontId="9" fillId="27" borderId="13" xfId="0" applyFont="1" applyFill="1" applyBorder="1" applyAlignment="1">
      <alignment readingOrder="1"/>
    </xf>
    <xf numFmtId="0" fontId="10" fillId="27" borderId="13" xfId="0" applyFont="1" applyFill="1" applyBorder="1" applyAlignment="1">
      <alignment readingOrder="1"/>
    </xf>
    <xf numFmtId="0" fontId="11" fillId="27" borderId="39" xfId="1" applyFont="1" applyFill="1" applyBorder="1"/>
    <xf numFmtId="49" fontId="3" fillId="27" borderId="3" xfId="1" applyNumberFormat="1" applyFont="1" applyFill="1" applyBorder="1"/>
    <xf numFmtId="0" fontId="3" fillId="27" borderId="3" xfId="1" applyFont="1" applyFill="1" applyBorder="1"/>
    <xf numFmtId="0" fontId="8" fillId="27" borderId="9" xfId="0" applyFont="1" applyFill="1" applyBorder="1"/>
    <xf numFmtId="165" fontId="5" fillId="27" borderId="12" xfId="0" applyNumberFormat="1" applyFont="1" applyFill="1" applyBorder="1" applyAlignment="1">
      <alignment horizontal="left" vertical="center"/>
    </xf>
    <xf numFmtId="0" fontId="12" fillId="27" borderId="41" xfId="0" applyFont="1" applyFill="1" applyBorder="1"/>
    <xf numFmtId="0" fontId="5" fillId="27" borderId="3" xfId="0" applyFont="1" applyFill="1" applyBorder="1" applyAlignment="1">
      <alignment horizontal="right"/>
    </xf>
    <xf numFmtId="0" fontId="13" fillId="27" borderId="40" xfId="0" applyFont="1" applyFill="1" applyBorder="1" applyAlignment="1">
      <alignment horizontal="right"/>
    </xf>
    <xf numFmtId="0" fontId="3" fillId="0" borderId="0" xfId="0" applyFont="1"/>
    <xf numFmtId="0" fontId="8" fillId="5" borderId="3" xfId="0" applyFont="1" applyFill="1" applyBorder="1"/>
    <xf numFmtId="0" fontId="7" fillId="6" borderId="7" xfId="0" applyFont="1" applyFill="1" applyBorder="1" applyAlignment="1">
      <alignment readingOrder="1"/>
    </xf>
    <xf numFmtId="0" fontId="10" fillId="7" borderId="7" xfId="0" applyFont="1" applyFill="1" applyBorder="1" applyAlignment="1">
      <alignment readingOrder="1"/>
    </xf>
    <xf numFmtId="0" fontId="5" fillId="5" borderId="7" xfId="0" applyFont="1" applyFill="1" applyBorder="1"/>
    <xf numFmtId="0" fontId="4" fillId="9" borderId="3" xfId="0" applyFont="1" applyFill="1" applyBorder="1" applyAlignment="1">
      <alignment horizontal="center"/>
    </xf>
    <xf numFmtId="0" fontId="6" fillId="2" borderId="15" xfId="0" applyFont="1" applyFill="1" applyBorder="1" applyAlignment="1">
      <alignment horizontal="center" readingOrder="1"/>
    </xf>
    <xf numFmtId="0" fontId="6" fillId="2" borderId="0" xfId="0" applyFont="1" applyFill="1" applyAlignment="1">
      <alignment horizontal="center" readingOrder="1"/>
    </xf>
    <xf numFmtId="0" fontId="4" fillId="9" borderId="12" xfId="0" applyFont="1" applyFill="1" applyBorder="1" applyAlignment="1">
      <alignment horizontal="center"/>
    </xf>
    <xf numFmtId="0" fontId="4" fillId="9" borderId="18" xfId="0" applyFont="1" applyFill="1" applyBorder="1" applyAlignment="1">
      <alignment horizontal="center"/>
    </xf>
    <xf numFmtId="0" fontId="4" fillId="9" borderId="9" xfId="0" applyFont="1" applyFill="1" applyBorder="1" applyAlignment="1">
      <alignment horizontal="center"/>
    </xf>
    <xf numFmtId="0" fontId="4" fillId="9" borderId="7" xfId="0" applyFont="1" applyFill="1" applyBorder="1" applyAlignment="1">
      <alignment horizontal="center"/>
    </xf>
    <xf numFmtId="0" fontId="15" fillId="0" borderId="25" xfId="0" applyFont="1" applyBorder="1" applyAlignment="1">
      <alignment readingOrder="1"/>
    </xf>
    <xf numFmtId="0" fontId="15" fillId="0" borderId="26" xfId="0" applyFont="1" applyBorder="1" applyAlignment="1">
      <alignment readingOrder="1"/>
    </xf>
    <xf numFmtId="0" fontId="15" fillId="0" borderId="27" xfId="0" applyFont="1" applyBorder="1" applyAlignment="1">
      <alignment readingOrder="1"/>
    </xf>
    <xf numFmtId="0" fontId="10" fillId="0" borderId="37" xfId="0" applyFont="1" applyBorder="1" applyAlignment="1">
      <alignment horizontal="center" readingOrder="1"/>
    </xf>
    <xf numFmtId="0" fontId="10" fillId="0" borderId="38" xfId="0" applyFont="1" applyBorder="1" applyAlignment="1">
      <alignment horizontal="center" readingOrder="1"/>
    </xf>
    <xf numFmtId="0" fontId="10" fillId="0" borderId="33" xfId="0" applyFont="1" applyBorder="1" applyAlignment="1">
      <alignment horizontal="center" readingOrder="1"/>
    </xf>
    <xf numFmtId="0" fontId="2" fillId="0" borderId="12" xfId="1" applyBorder="1" applyAlignment="1">
      <alignment wrapText="1"/>
    </xf>
  </cellXfs>
  <cellStyles count="2">
    <cellStyle name="Hyperlink" xfId="1" builtinId="8"/>
    <cellStyle name="Normal" xfId="0" builtinId="0"/>
  </cellStyles>
  <dxfs count="63">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0000"/>
      </font>
      <fill>
        <patternFill patternType="solid">
          <bgColor theme="9" tint="-0.249977111117893"/>
        </patternFill>
      </fill>
    </dxf>
    <dxf>
      <font>
        <color rgb="FF9C0006"/>
      </font>
      <fill>
        <patternFill patternType="solid">
          <bgColor rgb="FFFF0000"/>
        </patternFill>
      </fill>
    </dxf>
    <dxf>
      <border outline="0">
        <right style="thin">
          <color rgb="FF000000"/>
        </right>
        <top style="thin">
          <color rgb="FF000000"/>
        </top>
        <bottom style="thin">
          <color rgb="FF000000"/>
        </bottom>
      </border>
    </dxf>
    <dxf>
      <font>
        <name val="Calibri"/>
      </font>
    </dxf>
    <dxf>
      <font>
        <b/>
        <i val="0"/>
        <strike val="0"/>
        <condense val="0"/>
        <extend val="0"/>
        <outline val="0"/>
        <shadow val="0"/>
        <u val="none"/>
        <vertAlign val="baseline"/>
        <sz val="10"/>
        <color rgb="FFFFFFFF"/>
        <name val="Calibri"/>
        <scheme val="none"/>
      </font>
      <fill>
        <patternFill patternType="solid">
          <fgColor rgb="FF000000"/>
          <bgColor rgb="FF4285F4"/>
        </patternFill>
      </fill>
      <alignment horizontal="general" vertical="bottom" textRotation="0" wrapText="0" indent="0" justifyLastLine="0" shrinkToFit="0" readingOrder="1"/>
      <border diagonalUp="0" diagonalDown="0">
        <left style="thin">
          <color rgb="FF000000"/>
        </left>
        <right style="thin">
          <color rgb="FF000000"/>
        </right>
        <top/>
        <bottom/>
      </border>
    </dxf>
    <dxf>
      <font>
        <color rgb="FF006100"/>
      </font>
      <fill>
        <patternFill>
          <bgColor rgb="FFC6EFCE"/>
        </patternFill>
      </fill>
    </dxf>
    <dxf>
      <fill>
        <patternFill patternType="solid">
          <bgColor rgb="FFC00000"/>
        </patternFill>
      </fill>
    </dxf>
    <dxf>
      <fill>
        <patternFill patternType="solid">
          <bgColor rgb="FFFFC000"/>
        </patternFill>
      </fill>
    </dxf>
    <dxf>
      <font>
        <color theme="4"/>
      </font>
      <fill>
        <patternFill patternType="solid">
          <bgColor theme="4" tint="0.79998168889431442"/>
        </patternFill>
      </fill>
    </dxf>
    <dxf>
      <font>
        <color theme="1"/>
      </font>
      <fill>
        <patternFill patternType="solid">
          <bgColor rgb="FF92D050"/>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0000"/>
      </font>
      <fill>
        <patternFill patternType="solid">
          <bgColor theme="9" tint="-0.249977111117893"/>
        </patternFill>
      </fill>
    </dxf>
    <dxf>
      <font>
        <color rgb="FF9C0006"/>
      </font>
      <fill>
        <patternFill patternType="solid">
          <bgColor rgb="FFFF0000"/>
        </patternFill>
      </fill>
    </dxf>
    <dxf>
      <font>
        <color theme="5" tint="-0.499984740745262"/>
      </font>
      <fill>
        <patternFill patternType="solid">
          <bgColor theme="5"/>
        </patternFill>
      </fill>
    </dxf>
    <dxf>
      <font>
        <color theme="1"/>
      </font>
      <fill>
        <patternFill patternType="solid">
          <bgColor theme="2" tint="-0.249977111117893"/>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0000"/>
      </font>
      <fill>
        <patternFill patternType="solid">
          <bgColor theme="9" tint="-0.249977111117893"/>
        </patternFill>
      </fill>
    </dxf>
    <dxf>
      <font>
        <color rgb="FF9C0006"/>
      </font>
      <fill>
        <patternFill patternType="solid">
          <bgColor rgb="FFFF0000"/>
        </patternFill>
      </fill>
    </dxf>
    <dxf>
      <font>
        <color theme="5" tint="-0.499984740745262"/>
      </font>
      <fill>
        <patternFill patternType="solid">
          <bgColor theme="5"/>
        </patternFill>
      </fill>
    </dxf>
    <dxf>
      <font>
        <color theme="1"/>
      </font>
      <fill>
        <patternFill patternType="solid">
          <bgColor theme="2" tint="-0.249977111117893"/>
        </patternFill>
      </fill>
    </dxf>
    <dxf>
      <font>
        <color theme="4"/>
      </font>
      <fill>
        <patternFill patternType="solid">
          <bgColor theme="4" tint="0.79998168889431442"/>
        </patternFill>
      </fill>
    </dxf>
    <dxf>
      <font>
        <color theme="1"/>
      </font>
      <fill>
        <patternFill patternType="solid">
          <bgColor rgb="FF92D050"/>
        </patternFill>
      </fill>
    </dxf>
    <dxf>
      <fill>
        <patternFill patternType="solid">
          <bgColor rgb="FFC00000"/>
        </patternFill>
      </fill>
    </dxf>
    <dxf>
      <fill>
        <patternFill patternType="solid">
          <bgColor rgb="FFFFC000"/>
        </patternFill>
      </fill>
    </dxf>
    <dxf>
      <font>
        <color theme="4"/>
      </font>
      <fill>
        <patternFill patternType="solid">
          <bgColor theme="4" tint="0.79998168889431442"/>
        </patternFill>
      </fill>
    </dxf>
    <dxf>
      <font>
        <color theme="1"/>
      </font>
      <fill>
        <patternFill patternType="solid">
          <bgColor rgb="FF92D050"/>
        </patternFill>
      </fill>
    </dxf>
    <dxf>
      <fill>
        <patternFill patternType="solid">
          <bgColor rgb="FFC00000"/>
        </patternFill>
      </fill>
    </dxf>
    <dxf>
      <fill>
        <patternFill patternType="solid">
          <bgColor rgb="FFFFC000"/>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0000"/>
      </font>
      <fill>
        <patternFill patternType="solid">
          <bgColor theme="9" tint="-0.249977111117893"/>
        </patternFill>
      </fill>
    </dxf>
    <dxf>
      <font>
        <color rgb="FF9C0006"/>
      </font>
      <fill>
        <patternFill patternType="solid">
          <bgColor rgb="FFFF0000"/>
        </patternFill>
      </fill>
    </dxf>
    <dxf>
      <font>
        <color theme="5" tint="-0.499984740745262"/>
      </font>
      <fill>
        <patternFill patternType="solid">
          <bgColor theme="5"/>
        </patternFill>
      </fill>
    </dxf>
    <dxf>
      <font>
        <color theme="1"/>
      </font>
      <fill>
        <patternFill patternType="solid">
          <bgColor theme="2" tint="-0.249977111117893"/>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font>
      <fill>
        <patternFill patternType="solid">
          <bgColor theme="4" tint="0.79998168889431442"/>
        </patternFill>
      </fill>
    </dxf>
    <dxf>
      <font>
        <color theme="1"/>
      </font>
      <fill>
        <patternFill patternType="solid">
          <bgColor rgb="FF92D050"/>
        </patternFill>
      </fill>
    </dxf>
    <dxf>
      <fill>
        <patternFill patternType="solid">
          <bgColor rgb="FFC00000"/>
        </patternFill>
      </fill>
    </dxf>
    <dxf>
      <fill>
        <patternFill patternType="solid">
          <bgColor rgb="FFFFC000"/>
        </patternFill>
      </fill>
    </dxf>
    <dxf>
      <font>
        <color theme="4"/>
      </font>
      <fill>
        <patternFill patternType="solid">
          <bgColor theme="4" tint="0.79998168889431442"/>
        </patternFill>
      </fill>
    </dxf>
    <dxf>
      <font>
        <color theme="1"/>
      </font>
      <fill>
        <patternFill patternType="solid">
          <bgColor rgb="FF92D050"/>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0000"/>
      </font>
      <fill>
        <patternFill patternType="solid">
          <bgColor theme="9" tint="-0.249977111117893"/>
        </patternFill>
      </fill>
    </dxf>
    <dxf>
      <font>
        <color rgb="FF9C0006"/>
      </font>
      <fill>
        <patternFill patternType="solid">
          <bgColor rgb="FFFF0000"/>
        </patternFill>
      </fill>
    </dxf>
    <dxf>
      <font>
        <color theme="5" tint="-0.499984740745262"/>
      </font>
      <fill>
        <patternFill patternType="solid">
          <bgColor theme="5"/>
        </patternFill>
      </fill>
    </dxf>
    <dxf>
      <font>
        <color theme="1"/>
      </font>
      <fill>
        <patternFill patternType="solid">
          <bgColor theme="2"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22/11/relationships/FeaturePropertyBag" Target="featurePropertyBag/featurePropertyBag.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[Master Demo Units Listing.xlsx]PIVOT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Summary of Demo Units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TABLES'!$C$3:$C$4</c:f>
              <c:strCache>
                <c:ptCount val="1"/>
                <c:pt idx="0">
                  <c:v>NSW</c:v>
                </c:pt>
              </c:strCache>
            </c:strRef>
          </c:tx>
          <c:spPr>
            <a:solidFill>
              <a:schemeClr val="accent1"/>
            </a:solidFill>
            <a:ln>
              <a:noFill/>
            </a:ln>
            <a:effectLst/>
          </c:spPr>
          <c:invertIfNegative val="0"/>
          <c:cat>
            <c:multiLvlStrRef>
              <c:f>'PIVOT TABLES'!$A$5:$B$17</c:f>
              <c:multiLvlStrCache>
                <c:ptCount val="7"/>
                <c:lvl>
                  <c:pt idx="0">
                    <c:v>PENDING</c:v>
                  </c:pt>
                  <c:pt idx="1">
                    <c:v>SOLD</c:v>
                  </c:pt>
                  <c:pt idx="2">
                    <c:v>PENDING</c:v>
                  </c:pt>
                  <c:pt idx="3">
                    <c:v>SOLD</c:v>
                  </c:pt>
                  <c:pt idx="4">
                    <c:v>SOLD</c:v>
                  </c:pt>
                  <c:pt idx="5">
                    <c:v>PENDING</c:v>
                  </c:pt>
                  <c:pt idx="6">
                    <c:v>PENDING</c:v>
                  </c:pt>
                </c:lvl>
                <c:lvl>
                  <c:pt idx="0">
                    <c:v>Apr 2025</c:v>
                  </c:pt>
                  <c:pt idx="1">
                    <c:v>Feb 2025</c:v>
                  </c:pt>
                  <c:pt idx="3">
                    <c:v>Jan 2025</c:v>
                  </c:pt>
                  <c:pt idx="4">
                    <c:v>Mar 2025</c:v>
                  </c:pt>
                  <c:pt idx="6">
                    <c:v>May 2025</c:v>
                  </c:pt>
                </c:lvl>
              </c:multiLvlStrCache>
            </c:multiLvlStrRef>
          </c:cat>
          <c:val>
            <c:numRef>
              <c:f>'PIVOT TABLES'!$C$5:$C$17</c:f>
              <c:numCache>
                <c:formatCode>General</c:formatCode>
                <c:ptCount val="7"/>
                <c:pt idx="1">
                  <c:v>1</c:v>
                </c:pt>
                <c:pt idx="2">
                  <c:v>2</c:v>
                </c:pt>
                <c:pt idx="3">
                  <c:v>1</c:v>
                </c:pt>
                <c:pt idx="4">
                  <c:v>1</c:v>
                </c:pt>
              </c:numCache>
            </c:numRef>
          </c:val>
          <c:extLst>
            <c:ext xmlns:c16="http://schemas.microsoft.com/office/drawing/2014/chart" uri="{C3380CC4-5D6E-409C-BE32-E72D297353CC}">
              <c16:uniqueId val="{00000004-FC85-4671-B2EA-3B52827DCCCE}"/>
            </c:ext>
          </c:extLst>
        </c:ser>
        <c:ser>
          <c:idx val="1"/>
          <c:order val="1"/>
          <c:tx>
            <c:strRef>
              <c:f>'PIVOT TABLES'!$D$3:$D$4</c:f>
              <c:strCache>
                <c:ptCount val="1"/>
                <c:pt idx="0">
                  <c:v>QLD</c:v>
                </c:pt>
              </c:strCache>
            </c:strRef>
          </c:tx>
          <c:spPr>
            <a:solidFill>
              <a:schemeClr val="accent2"/>
            </a:solidFill>
            <a:ln>
              <a:noFill/>
            </a:ln>
            <a:effectLst/>
          </c:spPr>
          <c:invertIfNegative val="0"/>
          <c:cat>
            <c:multiLvlStrRef>
              <c:f>'PIVOT TABLES'!$A$5:$B$17</c:f>
              <c:multiLvlStrCache>
                <c:ptCount val="7"/>
                <c:lvl>
                  <c:pt idx="0">
                    <c:v>PENDING</c:v>
                  </c:pt>
                  <c:pt idx="1">
                    <c:v>SOLD</c:v>
                  </c:pt>
                  <c:pt idx="2">
                    <c:v>PENDING</c:v>
                  </c:pt>
                  <c:pt idx="3">
                    <c:v>SOLD</c:v>
                  </c:pt>
                  <c:pt idx="4">
                    <c:v>SOLD</c:v>
                  </c:pt>
                  <c:pt idx="5">
                    <c:v>PENDING</c:v>
                  </c:pt>
                  <c:pt idx="6">
                    <c:v>PENDING</c:v>
                  </c:pt>
                </c:lvl>
                <c:lvl>
                  <c:pt idx="0">
                    <c:v>Apr 2025</c:v>
                  </c:pt>
                  <c:pt idx="1">
                    <c:v>Feb 2025</c:v>
                  </c:pt>
                  <c:pt idx="3">
                    <c:v>Jan 2025</c:v>
                  </c:pt>
                  <c:pt idx="4">
                    <c:v>Mar 2025</c:v>
                  </c:pt>
                  <c:pt idx="6">
                    <c:v>May 2025</c:v>
                  </c:pt>
                </c:lvl>
              </c:multiLvlStrCache>
            </c:multiLvlStrRef>
          </c:cat>
          <c:val>
            <c:numRef>
              <c:f>'PIVOT TABLES'!$D$5:$D$17</c:f>
              <c:numCache>
                <c:formatCode>General</c:formatCode>
                <c:ptCount val="7"/>
                <c:pt idx="0">
                  <c:v>1</c:v>
                </c:pt>
                <c:pt idx="2">
                  <c:v>2</c:v>
                </c:pt>
              </c:numCache>
            </c:numRef>
          </c:val>
          <c:extLst>
            <c:ext xmlns:c16="http://schemas.microsoft.com/office/drawing/2014/chart" uri="{C3380CC4-5D6E-409C-BE32-E72D297353CC}">
              <c16:uniqueId val="{00000001-1567-4DEC-AF15-5CB188940B3F}"/>
            </c:ext>
          </c:extLst>
        </c:ser>
        <c:ser>
          <c:idx val="2"/>
          <c:order val="2"/>
          <c:tx>
            <c:strRef>
              <c:f>'PIVOT TABLES'!$E$3:$E$4</c:f>
              <c:strCache>
                <c:ptCount val="1"/>
                <c:pt idx="0">
                  <c:v>VIC</c:v>
                </c:pt>
              </c:strCache>
            </c:strRef>
          </c:tx>
          <c:spPr>
            <a:solidFill>
              <a:schemeClr val="accent3"/>
            </a:solidFill>
            <a:ln>
              <a:noFill/>
            </a:ln>
            <a:effectLst/>
          </c:spPr>
          <c:invertIfNegative val="0"/>
          <c:cat>
            <c:multiLvlStrRef>
              <c:f>'PIVOT TABLES'!$A$5:$B$17</c:f>
              <c:multiLvlStrCache>
                <c:ptCount val="7"/>
                <c:lvl>
                  <c:pt idx="0">
                    <c:v>PENDING</c:v>
                  </c:pt>
                  <c:pt idx="1">
                    <c:v>SOLD</c:v>
                  </c:pt>
                  <c:pt idx="2">
                    <c:v>PENDING</c:v>
                  </c:pt>
                  <c:pt idx="3">
                    <c:v>SOLD</c:v>
                  </c:pt>
                  <c:pt idx="4">
                    <c:v>SOLD</c:v>
                  </c:pt>
                  <c:pt idx="5">
                    <c:v>PENDING</c:v>
                  </c:pt>
                  <c:pt idx="6">
                    <c:v>PENDING</c:v>
                  </c:pt>
                </c:lvl>
                <c:lvl>
                  <c:pt idx="0">
                    <c:v>Apr 2025</c:v>
                  </c:pt>
                  <c:pt idx="1">
                    <c:v>Feb 2025</c:v>
                  </c:pt>
                  <c:pt idx="3">
                    <c:v>Jan 2025</c:v>
                  </c:pt>
                  <c:pt idx="4">
                    <c:v>Mar 2025</c:v>
                  </c:pt>
                  <c:pt idx="6">
                    <c:v>May 2025</c:v>
                  </c:pt>
                </c:lvl>
              </c:multiLvlStrCache>
            </c:multiLvlStrRef>
          </c:cat>
          <c:val>
            <c:numRef>
              <c:f>'PIVOT TABLES'!$E$5:$E$17</c:f>
              <c:numCache>
                <c:formatCode>General</c:formatCode>
                <c:ptCount val="7"/>
                <c:pt idx="5">
                  <c:v>1</c:v>
                </c:pt>
              </c:numCache>
            </c:numRef>
          </c:val>
          <c:extLst>
            <c:ext xmlns:c16="http://schemas.microsoft.com/office/drawing/2014/chart" uri="{C3380CC4-5D6E-409C-BE32-E72D297353CC}">
              <c16:uniqueId val="{00000000-08DF-4F61-8D72-C77D1AB9567B}"/>
            </c:ext>
          </c:extLst>
        </c:ser>
        <c:ser>
          <c:idx val="3"/>
          <c:order val="3"/>
          <c:tx>
            <c:strRef>
              <c:f>'PIVOT TABLES'!$F$3:$F$4</c:f>
              <c:strCache>
                <c:ptCount val="1"/>
                <c:pt idx="0">
                  <c:v>SA</c:v>
                </c:pt>
              </c:strCache>
            </c:strRef>
          </c:tx>
          <c:spPr>
            <a:solidFill>
              <a:schemeClr val="accent4"/>
            </a:solidFill>
            <a:ln>
              <a:noFill/>
            </a:ln>
            <a:effectLst/>
          </c:spPr>
          <c:invertIfNegative val="0"/>
          <c:cat>
            <c:multiLvlStrRef>
              <c:f>'PIVOT TABLES'!$A$5:$B$17</c:f>
              <c:multiLvlStrCache>
                <c:ptCount val="7"/>
                <c:lvl>
                  <c:pt idx="0">
                    <c:v>PENDING</c:v>
                  </c:pt>
                  <c:pt idx="1">
                    <c:v>SOLD</c:v>
                  </c:pt>
                  <c:pt idx="2">
                    <c:v>PENDING</c:v>
                  </c:pt>
                  <c:pt idx="3">
                    <c:v>SOLD</c:v>
                  </c:pt>
                  <c:pt idx="4">
                    <c:v>SOLD</c:v>
                  </c:pt>
                  <c:pt idx="5">
                    <c:v>PENDING</c:v>
                  </c:pt>
                  <c:pt idx="6">
                    <c:v>PENDING</c:v>
                  </c:pt>
                </c:lvl>
                <c:lvl>
                  <c:pt idx="0">
                    <c:v>Apr 2025</c:v>
                  </c:pt>
                  <c:pt idx="1">
                    <c:v>Feb 2025</c:v>
                  </c:pt>
                  <c:pt idx="3">
                    <c:v>Jan 2025</c:v>
                  </c:pt>
                  <c:pt idx="4">
                    <c:v>Mar 2025</c:v>
                  </c:pt>
                  <c:pt idx="6">
                    <c:v>May 2025</c:v>
                  </c:pt>
                </c:lvl>
              </c:multiLvlStrCache>
            </c:multiLvlStrRef>
          </c:cat>
          <c:val>
            <c:numRef>
              <c:f>'PIVOT TABLES'!$F$5:$F$17</c:f>
              <c:numCache>
                <c:formatCode>General</c:formatCode>
                <c:ptCount val="7"/>
                <c:pt idx="6">
                  <c:v>1</c:v>
                </c:pt>
              </c:numCache>
            </c:numRef>
          </c:val>
          <c:extLst>
            <c:ext xmlns:c16="http://schemas.microsoft.com/office/drawing/2014/chart" uri="{C3380CC4-5D6E-409C-BE32-E72D297353CC}">
              <c16:uniqueId val="{00000001-FD33-46EC-8630-0DD1A49FA275}"/>
            </c:ext>
          </c:extLst>
        </c:ser>
        <c:dLbls>
          <c:showLegendKey val="0"/>
          <c:showVal val="0"/>
          <c:showCatName val="0"/>
          <c:showSerName val="0"/>
          <c:showPercent val="0"/>
          <c:showBubbleSize val="0"/>
        </c:dLbls>
        <c:gapWidth val="219"/>
        <c:overlap val="100"/>
        <c:axId val="1632290824"/>
        <c:axId val="1877650952"/>
      </c:barChart>
      <c:catAx>
        <c:axId val="1632290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Status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650952"/>
        <c:crosses val="autoZero"/>
        <c:auto val="1"/>
        <c:lblAlgn val="ctr"/>
        <c:lblOffset val="100"/>
        <c:noMultiLvlLbl val="0"/>
      </c:catAx>
      <c:valAx>
        <c:axId val="18776509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2290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428625</xdr:colOff>
      <xdr:row>1</xdr:row>
      <xdr:rowOff>142875</xdr:rowOff>
    </xdr:from>
    <xdr:to>
      <xdr:col>16</xdr:col>
      <xdr:colOff>114300</xdr:colOff>
      <xdr:row>28</xdr:row>
      <xdr:rowOff>123825</xdr:rowOff>
    </xdr:to>
    <xdr:graphicFrame macro="">
      <xdr:nvGraphicFramePr>
        <xdr:cNvPr id="2" name="Chart 1">
          <a:extLst>
            <a:ext uri="{FF2B5EF4-FFF2-40B4-BE49-F238E27FC236}">
              <a16:creationId xmlns:a16="http://schemas.microsoft.com/office/drawing/2014/main" id="{A9BD918C-64B0-4680-79B1-82023E028F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10.571053935186" createdVersion="8" refreshedVersion="8" minRefreshableVersion="3" recordCount="10" xr:uid="{CD4123ED-2ECC-40AE-A124-403188EE5143}">
  <cacheSource type="worksheet">
    <worksheetSource name="Table1"/>
  </cacheSource>
  <cacheFields count="23">
    <cacheField name="SKU" numFmtId="0">
      <sharedItems/>
    </cacheField>
    <cacheField name="MODEL" numFmtId="0">
      <sharedItems/>
    </cacheField>
    <cacheField name="LOCATION" numFmtId="0">
      <sharedItems/>
    </cacheField>
    <cacheField name="ANDROID" numFmtId="0">
      <sharedItems containsSemiMixedTypes="0" containsString="0" containsNumber="1" minValue="8.1" maxValue="12"/>
    </cacheField>
    <cacheField name="SERIAL NUMBER (TABLET)" numFmtId="0">
      <sharedItems/>
    </cacheField>
    <cacheField name="SERIAL NUMBER (VCI)" numFmtId="0">
      <sharedItems containsBlank="1"/>
    </cacheField>
    <cacheField name="EXPIRY" numFmtId="0">
      <sharedItems containsDate="1" containsMixedTypes="1" minDate="2024-07-04T00:00:00" maxDate="2025-11-07T00:00:00"/>
    </cacheField>
    <cacheField name="Notes" numFmtId="0">
      <sharedItems/>
    </cacheField>
    <cacheField name="OWNED by" numFmtId="0">
      <sharedItems/>
    </cacheField>
    <cacheField name="STATUS" numFmtId="0">
      <sharedItems count="6">
        <s v="PENDING"/>
        <s v="SOLD"/>
        <s v="LOST SALE" u="1"/>
        <s v="INTERIM" u="1"/>
        <s v="ONSITE" u="1"/>
        <s v="ONSITE - DEMO DONE" u="1"/>
      </sharedItems>
    </cacheField>
    <cacheField name="RETAILER" numFmtId="0">
      <sharedItems/>
    </cacheField>
    <cacheField name="CONNOTE" numFmtId="0">
      <sharedItems/>
    </cacheField>
    <cacheField name="END USER POSTCODE" numFmtId="49">
      <sharedItems containsMixedTypes="1" containsNumber="1" containsInteger="1" minValue="2322" maxValue="2322"/>
    </cacheField>
    <cacheField name="END USER STATE" numFmtId="0">
      <sharedItems count="4">
        <s v="QLD"/>
        <s v="NSW"/>
        <s v="VIC"/>
        <s v="SA"/>
      </sharedItems>
    </cacheField>
    <cacheField name="REMARKS" numFmtId="0">
      <sharedItems/>
    </cacheField>
    <cacheField name="CANDO APK" numFmtId="0">
      <sharedItems containsBlank="1"/>
    </cacheField>
    <cacheField name="AIRTAG" numFmtId="0">
      <sharedItems containsBlank="1"/>
    </cacheField>
    <cacheField name="DOC" numFmtId="0">
      <sharedItems containsString="0" containsBlank="1" containsNumber="1" containsInteger="1" minValue="850236" maxValue="861167"/>
    </cacheField>
    <cacheField name="DATE OUT" numFmtId="165">
      <sharedItems containsSemiMixedTypes="0" containsNonDate="0" containsDate="1" containsString="0" minDate="2025-01-30T00:00:00" maxDate="2025-05-07T00:00:00"/>
    </cacheField>
    <cacheField name="MONTH, YEAR" numFmtId="165">
      <sharedItems count="5">
        <s v="Feb 2025"/>
        <s v="Jan 2025"/>
        <s v="Mar 2025"/>
        <s v="Apr 2025"/>
        <s v="May 2025"/>
      </sharedItems>
    </cacheField>
    <cacheField name="ET APK" numFmtId="0">
      <sharedItems containsBlank="1"/>
    </cacheField>
    <cacheField name="LAST UPDATED" numFmtId="0">
      <sharedItems containsNonDate="0" containsDate="1" containsString="0" containsBlank="1" minDate="2025-01-30T00:00:00" maxDate="2025-05-07T00:00:00"/>
    </cacheField>
    <cacheField name="NOTES2"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ET2608"/>
    <s v="HD Pro Tab"/>
    <s v="ZF"/>
    <n v="8.1"/>
    <s v="CD01-1911-2890-0412"/>
    <m/>
    <d v="2024-07-04T00:00:00"/>
    <s v="In field demo unit"/>
    <s v="Endeavour Tools"/>
    <x v="0"/>
    <s v="JSTM TOOWOOMBA"/>
    <s v="https://startrack.com.au/track/details/DEAZ50007247"/>
    <s v="4455"/>
    <x v="0"/>
    <s v="J&amp;J HEAVY DIESEL"/>
    <m/>
    <m/>
    <n v="856536"/>
    <d v="2025-02-19T00:00:00"/>
    <x v="0"/>
    <m/>
    <m/>
    <m/>
  </r>
  <r>
    <s v="ET2608"/>
    <s v="HD Pro Tab"/>
    <s v="ZF"/>
    <n v="10"/>
    <s v="CD05-2312-2990-0233​"/>
    <m/>
    <s v="  "/>
    <s v="In field demo unit"/>
    <s v="Endeavour Tools"/>
    <x v="1"/>
    <s v="BSC MOTION WAGGA WAGGA"/>
    <s v="https://www.tnt.com/express/en_au/site/shipping-tools/tracking.html?searchType=con&amp;cons=116151292"/>
    <s v="2590"/>
    <x v="1"/>
    <s v="Milbrae Quarries"/>
    <m/>
    <s v="YES"/>
    <n v="850236"/>
    <d v="2025-02-19T00:00:00"/>
    <x v="0"/>
    <m/>
    <m/>
    <m/>
  </r>
  <r>
    <s v="ET2608"/>
    <s v="HD Pro Tab"/>
    <s v="ZF"/>
    <n v="10"/>
    <s v="CD05-2312-2990-0233​"/>
    <m/>
    <s v="  "/>
    <s v="In field demo unit"/>
    <s v="Endeavour Tools"/>
    <x v="0"/>
    <s v="BSC MOTION WAGGA WAGGA"/>
    <s v="https://www.tnt.com/express/en_au/site/shipping-tools/tracking.html?searchType=con&amp;cons=116151292"/>
    <s v="2590"/>
    <x v="1"/>
    <s v="JBS Australia"/>
    <m/>
    <s v="YES"/>
    <n v="850236"/>
    <d v="2025-02-19T00:00:00"/>
    <x v="0"/>
    <m/>
    <m/>
    <m/>
  </r>
  <r>
    <s v="ET2608"/>
    <s v="HD Pro Tab"/>
    <s v="ZF"/>
    <n v="10"/>
    <s v="CD05-2312-2990-0233​"/>
    <m/>
    <s v="  "/>
    <s v="In field demo unit"/>
    <s v="Endeavour Tools"/>
    <x v="0"/>
    <s v="BSC MOTION WAGGA WAGGA"/>
    <s v="https://www.tnt.com/express/en_au/site/shipping-tools/tracking.html?searchType=con&amp;cons=116151292"/>
    <s v="2590"/>
    <x v="1"/>
    <s v="TEGRA COOTAMUNDRA"/>
    <m/>
    <s v="YES"/>
    <n v="850236"/>
    <d v="2025-02-19T00:00:00"/>
    <x v="0"/>
    <m/>
    <m/>
    <m/>
  </r>
  <r>
    <s v="ET2608"/>
    <s v="HD Pro Tab II"/>
    <s v="ZF"/>
    <n v="12"/>
    <s v="CD06-2401-2390-0002"/>
    <s v="CD06-2402-2890-0024"/>
    <s v="26/04/2026"/>
    <s v="In field demo unit"/>
    <s v="Endeavour Tools"/>
    <x v="0"/>
    <s v="WYNTECH ROCKHAMPTON"/>
    <s v="https://startrack.com.au/track/details/@UhcyXLoRP7xbIVviybJ74BuQecJCLt7nhC4KQxDcV7X8hWu68mc%3D"/>
    <s v="4725"/>
    <x v="0"/>
    <s v="HORMAN TRANSPORT"/>
    <m/>
    <s v="YES"/>
    <n v="856282"/>
    <d v="2025-02-17T00:00:00"/>
    <x v="0"/>
    <s v="SHAH"/>
    <d v="2025-02-17T00:00:00"/>
    <m/>
  </r>
  <r>
    <s v="ET2608"/>
    <s v="HD Pro Tab"/>
    <s v="ZF"/>
    <n v="8.1"/>
    <s v="CD01-2003-2390-0090 (OLD) / CD01-2007-3490-0268 (NEW)"/>
    <s v="CD01-1903-2490-0002"/>
    <d v="2025-11-06T00:00:00"/>
    <s v="In field demo unit"/>
    <s v="Endeavour Tools"/>
    <x v="1"/>
    <s v="NAPA BERESFIELD"/>
    <s v="https://www.myteamge.com/web/guest/shipment-details?consignmentId=ed9b914b3162361ee9dd11a0dc59f351fd6ce597"/>
    <n v="2322"/>
    <x v="1"/>
    <s v="PEABODY ENERGY WILPINJONG"/>
    <m/>
    <s v="YES"/>
    <n v="854486"/>
    <d v="2025-01-30T00:00:00"/>
    <x v="1"/>
    <m/>
    <d v="2025-01-30T00:00:00"/>
    <m/>
  </r>
  <r>
    <s v="ET2608"/>
    <s v="HD Pro Tab"/>
    <s v="ZF"/>
    <n v="12"/>
    <s v="CD06-2402-2990-0142"/>
    <s v="CD06-2401-2290-0010"/>
    <s v="NOT ON CANDO'S LIST"/>
    <s v="In field demo unit"/>
    <s v="Endeavour Tools"/>
    <x v="1"/>
    <s v="BURSON GRIFFITH"/>
    <s v="https://startrack.com.au/track/details/DEAZ50007462"/>
    <s v="2680"/>
    <x v="1"/>
    <s v="ARMSTRONG PLANT HIRE"/>
    <m/>
    <s v="YES"/>
    <n v="859031"/>
    <d v="2025-03-13T00:00:00"/>
    <x v="2"/>
    <m/>
    <d v="2025-03-13T00:00:00"/>
    <m/>
  </r>
  <r>
    <s v="ET2608"/>
    <s v="HD Pro Tab"/>
    <s v="ZF"/>
    <n v="8.1"/>
    <s v="CD01-1911-2890-0412"/>
    <m/>
    <d v="2024-07-04T00:00:00"/>
    <s v="In field demo unit"/>
    <s v="Endeavour Tools"/>
    <x v="0"/>
    <s v="NAPA TOOWOOMBA"/>
    <s v="https://startrack.com.au/track/details/DEAZ50007526"/>
    <s v="4343"/>
    <x v="0"/>
    <s v="SUPERIOR DIESEL GATTON"/>
    <s v="v34052811"/>
    <m/>
    <n v="861167"/>
    <d v="2025-04-03T00:00:00"/>
    <x v="3"/>
    <m/>
    <d v="2025-04-03T00:00:00"/>
    <s v="Check Fleetcross was not loading on Demo"/>
  </r>
  <r>
    <s v="ET2608"/>
    <s v="HD Pro Tab"/>
    <s v="ZF"/>
    <n v="10"/>
    <s v="CD05-2312-2990-0233​"/>
    <m/>
    <s v="28/06/2026"/>
    <s v="In field demo unit"/>
    <s v="Endeavour Tools"/>
    <x v="0"/>
    <s v="NAPA BENDIGO"/>
    <s v="https://startrack.com.au/track/details/DEAZ50007723"/>
    <s v="3585"/>
    <x v="2"/>
    <s v="SWAN HILL OFFROAD / SWAN HILL AUTO ELEC"/>
    <s v="v34052811"/>
    <s v="YES"/>
    <n v="860256"/>
    <d v="2025-03-24T00:00:00"/>
    <x v="2"/>
    <s v="SHAH"/>
    <d v="2025-03-24T00:00:00"/>
    <m/>
  </r>
  <r>
    <s v="ET2608"/>
    <s v="HD Pro Tab"/>
    <s v="ZF"/>
    <n v="8.1"/>
    <s v="CD01-1911-2890-0412"/>
    <m/>
    <d v="2024-07-04T00:00:00"/>
    <s v="In field demo unit"/>
    <s v="Endeavour Tools"/>
    <x v="0"/>
    <s v="TOTAL TOOLS MOUNT BARKER"/>
    <s v="https://www.myteamge.com/web/guest/shipment-details?consignmentId=28861db794d68534379ce2f48b34e2ad7b237bda"/>
    <s v="5255"/>
    <x v="3"/>
    <s v="ASET SERVICES"/>
    <s v="v34052811"/>
    <m/>
    <m/>
    <d v="2025-05-06T00:00:00"/>
    <x v="4"/>
    <s v="SHAH"/>
    <d v="2025-05-06T00:00:0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FC4026-43B0-4504-B94D-C4CADEF57309}" name="PivotTable1" cacheId="378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3:G17" firstHeaderRow="1" firstDataRow="2" firstDataCol="2"/>
  <pivotFields count="23">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7">
        <item m="1" x="5"/>
        <item x="1"/>
        <item m="1" x="3"/>
        <item m="1" x="2"/>
        <item m="1" x="4"/>
        <item x="0"/>
        <item t="default"/>
      </items>
    </pivotField>
    <pivotField compact="0" outline="0" showAll="0"/>
    <pivotField compact="0" outline="0" showAll="0"/>
    <pivotField compact="0" outline="0" showAll="0"/>
    <pivotField axis="axisCol" compact="0" outline="0" showAll="0">
      <items count="5">
        <item x="1"/>
        <item x="0"/>
        <item x="2"/>
        <item x="3"/>
        <item t="default"/>
      </items>
    </pivotField>
    <pivotField compact="0" outline="0" showAll="0"/>
    <pivotField compact="0" outline="0" showAll="0"/>
    <pivotField compact="0" outline="0" showAll="0"/>
    <pivotField compact="0" outline="0" showAll="0"/>
    <pivotField compact="0" numFmtId="165" outline="0" subtotalTop="0" showAll="0"/>
    <pivotField axis="axisRow" compact="0" outline="0" showAll="0" sortType="ascending">
      <items count="6">
        <item x="3"/>
        <item x="0"/>
        <item x="1"/>
        <item x="2"/>
        <item x="4"/>
        <item t="default"/>
      </items>
    </pivotField>
    <pivotField compact="0" outline="0" showAll="0"/>
    <pivotField compact="0" outline="0" showAll="0"/>
    <pivotField compact="0" outline="0" showAll="0"/>
  </pivotFields>
  <rowFields count="2">
    <field x="19"/>
    <field x="9"/>
  </rowFields>
  <rowItems count="13">
    <i>
      <x/>
      <x v="5"/>
    </i>
    <i t="default">
      <x/>
    </i>
    <i>
      <x v="1"/>
      <x v="1"/>
    </i>
    <i r="1">
      <x v="5"/>
    </i>
    <i t="default">
      <x v="1"/>
    </i>
    <i>
      <x v="2"/>
      <x v="1"/>
    </i>
    <i t="default">
      <x v="2"/>
    </i>
    <i>
      <x v="3"/>
      <x v="1"/>
    </i>
    <i r="1">
      <x v="5"/>
    </i>
    <i t="default">
      <x v="3"/>
    </i>
    <i>
      <x v="4"/>
      <x v="5"/>
    </i>
    <i t="default">
      <x v="4"/>
    </i>
    <i t="grand">
      <x/>
    </i>
  </rowItems>
  <colFields count="1">
    <field x="13"/>
  </colFields>
  <colItems count="5">
    <i>
      <x/>
    </i>
    <i>
      <x v="1"/>
    </i>
    <i>
      <x v="2"/>
    </i>
    <i>
      <x v="3"/>
    </i>
    <i t="grand">
      <x/>
    </i>
  </colItems>
  <dataFields count="1">
    <dataField name="Count of STATUS" fld="9" subtotal="count" baseField="0" baseItem="0"/>
  </dataFields>
  <chartFormats count="5">
    <chartFormat chart="0" format="3" series="1">
      <pivotArea type="data" outline="0" fieldPosition="0">
        <references count="2">
          <reference field="4294967294" count="1" selected="0">
            <x v="0"/>
          </reference>
          <reference field="13" count="1" selected="0">
            <x v="0"/>
          </reference>
        </references>
      </pivotArea>
    </chartFormat>
    <chartFormat chart="0" format="4" series="1">
      <pivotArea type="data" outline="0" fieldPosition="0">
        <references count="2">
          <reference field="4294967294" count="1" selected="0">
            <x v="0"/>
          </reference>
          <reference field="13" count="1" selected="0">
            <x v="1"/>
          </reference>
        </references>
      </pivotArea>
    </chartFormat>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2">
          <reference field="4294967294" count="1" selected="0">
            <x v="0"/>
          </reference>
          <reference field="13" count="1" selected="0">
            <x v="2"/>
          </reference>
        </references>
      </pivotArea>
    </chartFormat>
    <chartFormat chart="0" format="7"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8CE112-5D53-4D59-8E7F-54C9671441DD}" name="Table1" displayName="Table1" ref="A2:W13" totalsRowShown="0" headerRowDxfId="8" dataDxfId="7" tableBorderDxfId="6">
  <autoFilter ref="A2:W13" xr:uid="{4F8CE112-5D53-4D59-8E7F-54C9671441DD}"/>
  <tableColumns count="23">
    <tableColumn id="1" xr3:uid="{E9859B12-22BF-4BBC-A4C1-DC8AA71ABAEE}" name="SKU"/>
    <tableColumn id="2" xr3:uid="{A481C32E-5264-4FDB-9BD5-F01D7380FD9D}" name="MODEL"/>
    <tableColumn id="3" xr3:uid="{DE9EF47D-649B-4BBC-B99E-1F8EF6E1BF41}" name="LOCATION"/>
    <tableColumn id="4" xr3:uid="{FE10EF19-C42A-450B-B906-26258F4A8AD7}" name="ANDROID"/>
    <tableColumn id="5" xr3:uid="{64A56DD9-F5EE-4F02-B288-47C58F3469D9}" name="SERIAL NUMBER (TABLET)"/>
    <tableColumn id="6" xr3:uid="{C944E152-4062-4FFC-AE1D-54E45AAC867E}" name="SERIAL NUMBER (VCI)"/>
    <tableColumn id="7" xr3:uid="{F2601AD5-CABF-402A-9978-07D2179DF0FE}" name="EXPIRY"/>
    <tableColumn id="8" xr3:uid="{7591F36E-8ABB-4519-8D5B-F46DAA76B7AD}" name="Notes"/>
    <tableColumn id="9" xr3:uid="{94D4963F-5832-49FD-BBA0-6135F4F5B2AF}" name="OWNED by"/>
    <tableColumn id="10" xr3:uid="{A6EA9FEB-9329-4800-BD42-6CBF2E8FD8B0}" name="STATUS"/>
    <tableColumn id="11" xr3:uid="{4F220285-54AE-4967-AFB1-5446D6A53D67}" name="RETAILER"/>
    <tableColumn id="12" xr3:uid="{5092DEF1-55A4-4CF7-8293-A8BF7D2A5E37}" name="CONNOTE" dataCellStyle="Hyperlink"/>
    <tableColumn id="13" xr3:uid="{4B627211-4053-4890-AD4A-38E1F054A100}" name="END USER POSTCODE" dataCellStyle="Hyperlink"/>
    <tableColumn id="14" xr3:uid="{91ED2702-306E-492D-A25F-1C1C5296EBE4}" name="END USER STATE" dataCellStyle="Hyperlink"/>
    <tableColumn id="15" xr3:uid="{1B1C4E86-99E7-46EE-8560-A51747871017}" name="REMARKS"/>
    <tableColumn id="16" xr3:uid="{F615010B-7005-4B74-BC08-15F017274183}" name="CANDO APK"/>
    <tableColumn id="17" xr3:uid="{1824D509-0A49-4752-85C6-5F2E14649C4F}" name="AIRTAG"/>
    <tableColumn id="18" xr3:uid="{E26E6924-7A01-4882-86A5-03C5505AAB33}" name="DOC"/>
    <tableColumn id="19" xr3:uid="{F5A2939E-8254-46CC-9E78-8E5C97EBAE2D}" name="DATE OUT"/>
    <tableColumn id="20" xr3:uid="{6BD8B1D3-7D4A-4EA1-9751-414ED7B72847}" name="MONTH, YEAR">
      <calculatedColumnFormula>TEXT(S3, "MMM YYYY")</calculatedColumnFormula>
    </tableColumn>
    <tableColumn id="21" xr3:uid="{042B3C79-7808-4D4F-83BA-ADF1A7055252}" name="ET APK"/>
    <tableColumn id="24" xr3:uid="{3195CF4C-EE82-4FF3-9F1C-7953D80B2EE0}" name="LAST UPDATED"/>
    <tableColumn id="22" xr3:uid="{08610A68-D39F-48F1-BD70-71288BF23C6D}" name="NOTES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artrack.com.au/track/details/@UhcyXLoRP75eK13myLJ14xuQecJCLuDKRmMKmLnkp3jWVCNOJ8M%3D" TargetMode="External"/><Relationship Id="rId3" Type="http://schemas.openxmlformats.org/officeDocument/2006/relationships/hyperlink" Target="https://online.jaix.net.au/Bohaul/Connotes/ShowConsignmentSummary.aspx?Number=ENDT4943" TargetMode="External"/><Relationship Id="rId7" Type="http://schemas.openxmlformats.org/officeDocument/2006/relationships/hyperlink" Target="https://www.myteamge.com/web/guest/shipment-details?consignmentId=f67a7f9a0bc4a3239ffdb497181f64993300cc41" TargetMode="External"/><Relationship Id="rId2" Type="http://schemas.openxmlformats.org/officeDocument/2006/relationships/hyperlink" Target="https://www.myteamge.com/web/guest/shipment-details?consignmentId=3f3fd23f636e11b842d062d2fec59e15ef3c3e5b" TargetMode="External"/><Relationship Id="rId1" Type="http://schemas.openxmlformats.org/officeDocument/2006/relationships/hyperlink" Target="https://online.jaix.net.au/Bohaul/Connotes/ShowConsignmentSummary.aspx?Number=ENDT4943" TargetMode="External"/><Relationship Id="rId6" Type="http://schemas.openxmlformats.org/officeDocument/2006/relationships/hyperlink" Target="https://startrack.com.au/track/details/@UhcyXLoRP79XJlzixrB34huQecJCLr6h5IO5DLlHvISnVkpLh6s%3D" TargetMode="External"/><Relationship Id="rId11" Type="http://schemas.openxmlformats.org/officeDocument/2006/relationships/printerSettings" Target="../printerSettings/printerSettings1.bin"/><Relationship Id="rId5" Type="http://schemas.openxmlformats.org/officeDocument/2006/relationships/hyperlink" Target="https://startrack.com.au/track/details/@UhcyXLoRP79XJl7ky7B24huQecJCLr27gMgwrzSgMj4sBl1xmQI%3D" TargetMode="External"/><Relationship Id="rId10" Type="http://schemas.openxmlformats.org/officeDocument/2006/relationships/hyperlink" Target="https://www.myteamge.com/web/guest/shipment-details?consignmentId=a22eea38e537e6e921163017bf5e78874df75c68" TargetMode="External"/><Relationship Id="rId4" Type="http://schemas.openxmlformats.org/officeDocument/2006/relationships/hyperlink" Target="https://www.myteamge.com/web/guest/shipment-details?consignmentId=718a71a290c70e447fb56d81ff3923bfb11baaf4" TargetMode="External"/><Relationship Id="rId9" Type="http://schemas.openxmlformats.org/officeDocument/2006/relationships/hyperlink" Target="https://startrack.com.au/track/details/@UhcyXLoRP75fKlzmyrZ35RuQecJCLvfG-yEV3MHIsGhsjkR2ei0%3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tartrack.com.au/track/details/DEAZ50007526" TargetMode="External"/><Relationship Id="rId13" Type="http://schemas.openxmlformats.org/officeDocument/2006/relationships/hyperlink" Target="https://startrack.com.au/track/details/@UhcyXLoRP79XJlzixrB34huQecJCLr6h5IO5DLlHvISnVkpLh6s%3D" TargetMode="External"/><Relationship Id="rId3" Type="http://schemas.openxmlformats.org/officeDocument/2006/relationships/hyperlink" Target="https://www.tnt.com/express/en_au/site/shipping-tools/tracking.html?searchType=con&amp;cons=116151292" TargetMode="External"/><Relationship Id="rId7" Type="http://schemas.openxmlformats.org/officeDocument/2006/relationships/hyperlink" Target="https://startrack.com.au/track/details/DEAZ50007462" TargetMode="External"/><Relationship Id="rId12" Type="http://schemas.openxmlformats.org/officeDocument/2006/relationships/hyperlink" Target="https://startrack.com.au/track/details/@UhcyXLoRP79XJF_iyrRz4RuQecJCLtVM5zuEk1qx5ED7W_e3ZV0%3D" TargetMode="External"/><Relationship Id="rId2" Type="http://schemas.openxmlformats.org/officeDocument/2006/relationships/hyperlink" Target="https://www.tnt.com/express/en_au/site/shipping-tools/tracking.html?searchType=con&amp;cons=116151292" TargetMode="External"/><Relationship Id="rId1" Type="http://schemas.openxmlformats.org/officeDocument/2006/relationships/hyperlink" Target="https://startrack.com.au/track/details/DEAZ50007247" TargetMode="External"/><Relationship Id="rId6" Type="http://schemas.openxmlformats.org/officeDocument/2006/relationships/hyperlink" Target="https://www.myteamge.com/web/guest/shipment-details?consignmentId=ed9b914b3162361ee9dd11a0dc59f351fd6ce597" TargetMode="External"/><Relationship Id="rId11" Type="http://schemas.openxmlformats.org/officeDocument/2006/relationships/hyperlink" Target="https://startrack.com.au/track/details/DEAZ50007782" TargetMode="External"/><Relationship Id="rId5" Type="http://schemas.openxmlformats.org/officeDocument/2006/relationships/hyperlink" Target="https://startrack.com.au/track/details/@UhcyXLoRP7xbIVviybJ74BuQecJCLt7nhC4KQxDcV7X8hWu68mc%3D" TargetMode="External"/><Relationship Id="rId15" Type="http://schemas.openxmlformats.org/officeDocument/2006/relationships/table" Target="../tables/table1.xml"/><Relationship Id="rId10" Type="http://schemas.openxmlformats.org/officeDocument/2006/relationships/hyperlink" Target="https://www.myteamge.com/web/guest/shipment-details?consignmentId=28861db794d68534379ce2f48b34e2ad7b237bda" TargetMode="External"/><Relationship Id="rId4" Type="http://schemas.openxmlformats.org/officeDocument/2006/relationships/hyperlink" Target="https://www.tnt.com/express/en_au/site/shipping-tools/tracking.html?searchType=con&amp;cons=116151292" TargetMode="External"/><Relationship Id="rId9" Type="http://schemas.openxmlformats.org/officeDocument/2006/relationships/hyperlink" Target="https://startrack.com.au/track/details/DEAZ50007723"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41E3F-230B-4A27-A3CB-E4DFDFC3D49A}">
  <sheetPr>
    <pageSetUpPr fitToPage="1"/>
  </sheetPr>
  <dimension ref="A1:DJ54"/>
  <sheetViews>
    <sheetView tabSelected="1" topLeftCell="F1" zoomScale="85" zoomScaleNormal="85" workbookViewId="0">
      <selection activeCell="A12" sqref="A12:XFD12"/>
    </sheetView>
  </sheetViews>
  <sheetFormatPr defaultColWidth="9.140625" defaultRowHeight="15" customHeight="1"/>
  <cols>
    <col min="1" max="1" width="13.28515625" style="3" customWidth="1"/>
    <col min="2" max="3" width="12.42578125" style="3" bestFit="1" customWidth="1"/>
    <col min="4" max="4" width="12.42578125" style="3" customWidth="1"/>
    <col min="5" max="5" width="54.7109375" style="3" customWidth="1"/>
    <col min="6" max="6" width="25.7109375" style="3" customWidth="1"/>
    <col min="7" max="7" width="20.85546875" style="3" customWidth="1"/>
    <col min="8" max="8" width="16.42578125" style="3" customWidth="1"/>
    <col min="9" max="9" width="16.28515625" style="3" bestFit="1" customWidth="1"/>
    <col min="10" max="10" width="21.42578125" style="3" bestFit="1" customWidth="1"/>
    <col min="11" max="11" width="37.28515625" style="3" bestFit="1" customWidth="1"/>
    <col min="12" max="12" width="54.28515625" style="3" customWidth="1"/>
    <col min="13" max="13" width="22.140625" style="3" bestFit="1" customWidth="1"/>
    <col min="14" max="14" width="17.42578125" style="3" bestFit="1" customWidth="1"/>
    <col min="15" max="15" width="45.42578125" style="3" customWidth="1"/>
    <col min="16" max="16" width="18.42578125" style="3" customWidth="1"/>
    <col min="17" max="17" width="9" style="3" customWidth="1"/>
    <col min="18" max="18" width="8.85546875" style="3" customWidth="1"/>
    <col min="19" max="19" width="11.7109375" style="3" customWidth="1"/>
    <col min="20" max="20" width="14.28515625" style="3" bestFit="1" customWidth="1"/>
    <col min="21" max="21" width="9.85546875" style="3" customWidth="1"/>
    <col min="22" max="22" width="15.42578125" style="3" bestFit="1" customWidth="1"/>
    <col min="23" max="23" width="110.28515625" style="3" customWidth="1"/>
    <col min="24" max="16384" width="9.140625" style="3"/>
  </cols>
  <sheetData>
    <row r="1" spans="1:114" ht="15" customHeight="1">
      <c r="A1" s="200" t="s">
        <v>0</v>
      </c>
      <c r="B1" s="200"/>
      <c r="C1" s="200"/>
      <c r="D1" s="200"/>
      <c r="E1" s="200"/>
      <c r="F1" s="200"/>
      <c r="G1" s="200"/>
      <c r="H1" s="200"/>
      <c r="I1" s="200"/>
      <c r="J1" s="200"/>
      <c r="K1" s="200"/>
      <c r="L1" s="200"/>
      <c r="M1" s="200"/>
      <c r="N1" s="200"/>
      <c r="O1" s="200"/>
      <c r="P1" s="200"/>
      <c r="Q1" s="200"/>
      <c r="R1" s="200"/>
      <c r="S1" s="200"/>
      <c r="T1" s="200"/>
      <c r="U1" s="200"/>
      <c r="V1" s="200"/>
      <c r="W1" s="200"/>
    </row>
    <row r="2" spans="1:114">
      <c r="A2" s="4" t="s">
        <v>1</v>
      </c>
      <c r="B2" s="5" t="s">
        <v>2</v>
      </c>
      <c r="C2" s="6" t="s">
        <v>3</v>
      </c>
      <c r="D2" s="7" t="s">
        <v>4</v>
      </c>
      <c r="E2" s="8" t="s">
        <v>5</v>
      </c>
      <c r="F2" s="5" t="s">
        <v>6</v>
      </c>
      <c r="G2" s="5" t="s">
        <v>7</v>
      </c>
      <c r="H2" s="5" t="s">
        <v>8</v>
      </c>
      <c r="I2" s="5" t="s">
        <v>9</v>
      </c>
      <c r="J2" s="5" t="s">
        <v>10</v>
      </c>
      <c r="K2" s="5" t="s">
        <v>11</v>
      </c>
      <c r="L2" s="5" t="s">
        <v>12</v>
      </c>
      <c r="M2" s="9" t="s">
        <v>13</v>
      </c>
      <c r="N2" s="9" t="s">
        <v>14</v>
      </c>
      <c r="O2" s="9" t="s">
        <v>15</v>
      </c>
      <c r="P2" s="6" t="s">
        <v>16</v>
      </c>
      <c r="Q2" s="7" t="s">
        <v>17</v>
      </c>
      <c r="R2" s="10" t="s">
        <v>18</v>
      </c>
      <c r="S2" s="10" t="s">
        <v>19</v>
      </c>
      <c r="T2" s="10" t="s">
        <v>20</v>
      </c>
      <c r="U2" s="10" t="s">
        <v>21</v>
      </c>
      <c r="V2" s="10" t="s">
        <v>22</v>
      </c>
      <c r="W2" s="10" t="s">
        <v>23</v>
      </c>
    </row>
    <row r="3" spans="1:114">
      <c r="A3" s="11" t="s">
        <v>24</v>
      </c>
      <c r="B3" s="12" t="s">
        <v>25</v>
      </c>
      <c r="C3" s="13" t="s">
        <v>26</v>
      </c>
      <c r="D3" s="14">
        <v>8.1</v>
      </c>
      <c r="E3" s="15" t="s">
        <v>27</v>
      </c>
      <c r="F3" s="16"/>
      <c r="G3" s="17" t="s">
        <v>28</v>
      </c>
      <c r="H3" s="18" t="s">
        <v>29</v>
      </c>
      <c r="I3" s="19" t="s">
        <v>30</v>
      </c>
      <c r="J3" s="20" t="s">
        <v>31</v>
      </c>
      <c r="K3" s="14"/>
      <c r="L3" s="21"/>
      <c r="M3" s="22"/>
      <c r="N3" s="23" t="s">
        <v>32</v>
      </c>
      <c r="O3" s="24"/>
      <c r="P3" s="25" t="s">
        <v>33</v>
      </c>
      <c r="Q3" s="14"/>
      <c r="R3" s="14"/>
      <c r="S3" s="26">
        <v>45784</v>
      </c>
      <c r="T3" s="26" t="str">
        <f>TEXT(S3, "MMM YYYY")</f>
        <v>May 2025</v>
      </c>
      <c r="U3" s="27" t="s">
        <v>34</v>
      </c>
      <c r="V3" s="26">
        <v>45811</v>
      </c>
      <c r="W3" s="28" t="s">
        <v>35</v>
      </c>
    </row>
    <row r="4" spans="1:114" ht="16.5" customHeight="1">
      <c r="A4" s="29" t="s">
        <v>24</v>
      </c>
      <c r="B4" s="30" t="s">
        <v>25</v>
      </c>
      <c r="C4" s="13" t="s">
        <v>36</v>
      </c>
      <c r="D4" s="14">
        <v>8.1</v>
      </c>
      <c r="E4" s="15" t="s">
        <v>37</v>
      </c>
      <c r="F4" s="16"/>
      <c r="G4" s="31">
        <v>45878</v>
      </c>
      <c r="H4" s="32" t="s">
        <v>29</v>
      </c>
      <c r="I4" s="33" t="s">
        <v>30</v>
      </c>
      <c r="J4" s="34" t="s">
        <v>38</v>
      </c>
      <c r="K4" s="3" t="s">
        <v>39</v>
      </c>
      <c r="L4" s="35" t="s">
        <v>40</v>
      </c>
      <c r="M4" s="36" t="s">
        <v>41</v>
      </c>
      <c r="N4" s="37" t="s">
        <v>38</v>
      </c>
      <c r="O4" s="24" t="s">
        <v>42</v>
      </c>
      <c r="P4" s="38"/>
      <c r="Q4" s="39" t="s">
        <v>43</v>
      </c>
      <c r="R4" s="40">
        <v>255149</v>
      </c>
      <c r="S4" s="26">
        <v>45700</v>
      </c>
      <c r="T4" s="26" t="str">
        <f t="shared" ref="T4:T8" si="0">TEXT(S4, "MMM YYYY")</f>
        <v>Feb 2025</v>
      </c>
      <c r="U4" s="27"/>
      <c r="V4" s="26">
        <v>45700</v>
      </c>
      <c r="W4" s="41" t="s">
        <v>44</v>
      </c>
    </row>
    <row r="5" spans="1:114" ht="15.75" customHeight="1">
      <c r="A5" s="11" t="s">
        <v>24</v>
      </c>
      <c r="B5" s="12" t="s">
        <v>25</v>
      </c>
      <c r="C5" s="13" t="s">
        <v>26</v>
      </c>
      <c r="D5" s="14">
        <v>8.1</v>
      </c>
      <c r="E5" s="42" t="s">
        <v>45</v>
      </c>
      <c r="F5" s="16" t="s">
        <v>46</v>
      </c>
      <c r="G5" s="17">
        <v>45967</v>
      </c>
      <c r="H5" s="18" t="s">
        <v>29</v>
      </c>
      <c r="I5" s="19" t="s">
        <v>30</v>
      </c>
      <c r="J5" s="43" t="s">
        <v>47</v>
      </c>
      <c r="K5" s="14" t="s">
        <v>48</v>
      </c>
      <c r="L5" s="44"/>
      <c r="M5" s="22" t="s">
        <v>49</v>
      </c>
      <c r="N5" s="23" t="s">
        <v>38</v>
      </c>
      <c r="O5" s="24"/>
      <c r="P5" s="25" t="s">
        <v>33</v>
      </c>
      <c r="Q5" s="14" t="s">
        <v>43</v>
      </c>
      <c r="R5" s="14">
        <v>854486</v>
      </c>
      <c r="S5" s="26">
        <v>45777</v>
      </c>
      <c r="T5" s="26" t="str">
        <f t="shared" si="0"/>
        <v>Apr 2025</v>
      </c>
      <c r="U5" s="27"/>
      <c r="V5" s="26">
        <v>45776</v>
      </c>
      <c r="W5" s="41" t="s">
        <v>50</v>
      </c>
    </row>
    <row r="6" spans="1:114" s="46" customFormat="1">
      <c r="A6" s="29" t="s">
        <v>24</v>
      </c>
      <c r="B6" s="12" t="s">
        <v>25</v>
      </c>
      <c r="C6" s="13" t="s">
        <v>26</v>
      </c>
      <c r="D6" s="14">
        <v>12</v>
      </c>
      <c r="E6" s="15" t="s">
        <v>51</v>
      </c>
      <c r="F6" s="16" t="s">
        <v>52</v>
      </c>
      <c r="G6" s="17" t="s">
        <v>53</v>
      </c>
      <c r="H6" s="18" t="s">
        <v>29</v>
      </c>
      <c r="I6" s="19" t="s">
        <v>30</v>
      </c>
      <c r="J6" s="43" t="s">
        <v>54</v>
      </c>
      <c r="K6" s="14" t="s">
        <v>55</v>
      </c>
      <c r="L6" s="44" t="s">
        <v>56</v>
      </c>
      <c r="M6" s="22" t="s">
        <v>57</v>
      </c>
      <c r="N6" s="23" t="s">
        <v>32</v>
      </c>
      <c r="O6" s="24" t="s">
        <v>58</v>
      </c>
      <c r="P6" s="25" t="s">
        <v>59</v>
      </c>
      <c r="Q6" s="14" t="s">
        <v>43</v>
      </c>
      <c r="R6" s="14">
        <v>866766</v>
      </c>
      <c r="S6" s="26">
        <v>45812</v>
      </c>
      <c r="T6" s="26" t="str">
        <f t="shared" si="0"/>
        <v>Jun 2025</v>
      </c>
      <c r="U6" s="27" t="s">
        <v>34</v>
      </c>
      <c r="V6" s="26" t="s">
        <v>60</v>
      </c>
      <c r="W6" s="45" t="s">
        <v>61</v>
      </c>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row>
    <row r="7" spans="1:114">
      <c r="A7" s="47" t="s">
        <v>24</v>
      </c>
      <c r="B7" s="48" t="s">
        <v>62</v>
      </c>
      <c r="C7" s="49" t="s">
        <v>26</v>
      </c>
      <c r="D7" s="14">
        <v>12</v>
      </c>
      <c r="E7" s="50" t="s">
        <v>63</v>
      </c>
      <c r="F7" s="16" t="s">
        <v>64</v>
      </c>
      <c r="G7" s="51">
        <v>46240</v>
      </c>
      <c r="H7" s="52" t="s">
        <v>29</v>
      </c>
      <c r="I7" s="53" t="s">
        <v>30</v>
      </c>
      <c r="J7" s="34" t="s">
        <v>47</v>
      </c>
      <c r="K7" s="27"/>
      <c r="L7" s="21"/>
      <c r="M7" s="22" t="s">
        <v>65</v>
      </c>
      <c r="N7" s="23" t="s">
        <v>32</v>
      </c>
      <c r="O7" s="24" t="s">
        <v>66</v>
      </c>
      <c r="P7" s="14" t="s">
        <v>59</v>
      </c>
      <c r="Q7" s="14" t="s">
        <v>43</v>
      </c>
      <c r="R7" s="14">
        <v>867863</v>
      </c>
      <c r="S7" s="26">
        <v>45750</v>
      </c>
      <c r="T7" s="26" t="str">
        <f>TEXT(S7, "MMM YYYY")</f>
        <v>Apr 2025</v>
      </c>
      <c r="U7" s="27" t="s">
        <v>34</v>
      </c>
      <c r="V7" s="26">
        <v>45827</v>
      </c>
      <c r="W7" s="41" t="s">
        <v>67</v>
      </c>
    </row>
    <row r="8" spans="1:114">
      <c r="A8" s="14" t="s">
        <v>24</v>
      </c>
      <c r="B8" s="54" t="s">
        <v>62</v>
      </c>
      <c r="C8" s="27" t="s">
        <v>26</v>
      </c>
      <c r="D8" s="14">
        <v>12</v>
      </c>
      <c r="E8" s="15" t="s">
        <v>68</v>
      </c>
      <c r="F8" s="55" t="s">
        <v>69</v>
      </c>
      <c r="G8" s="56" t="s">
        <v>70</v>
      </c>
      <c r="H8" s="57" t="s">
        <v>29</v>
      </c>
      <c r="I8" s="58" t="s">
        <v>30</v>
      </c>
      <c r="J8" s="34" t="s">
        <v>47</v>
      </c>
      <c r="K8" s="14" t="s">
        <v>71</v>
      </c>
      <c r="L8" s="59" t="s">
        <v>72</v>
      </c>
      <c r="M8" s="22" t="s">
        <v>73</v>
      </c>
      <c r="N8" s="23" t="s">
        <v>38</v>
      </c>
      <c r="O8" s="24" t="s">
        <v>74</v>
      </c>
      <c r="P8" s="14" t="s">
        <v>59</v>
      </c>
      <c r="Q8" s="60" t="s">
        <v>43</v>
      </c>
      <c r="R8" s="61">
        <v>867727</v>
      </c>
      <c r="S8" s="26">
        <v>45755</v>
      </c>
      <c r="T8" s="26" t="str">
        <f t="shared" si="0"/>
        <v>Apr 2025</v>
      </c>
      <c r="U8" s="27" t="s">
        <v>34</v>
      </c>
      <c r="V8" s="26">
        <v>45826</v>
      </c>
      <c r="W8" s="62" t="s">
        <v>75</v>
      </c>
    </row>
    <row r="9" spans="1:114" ht="15.75" customHeight="1">
      <c r="A9" s="14" t="s">
        <v>24</v>
      </c>
      <c r="B9" s="54" t="s">
        <v>25</v>
      </c>
      <c r="C9" s="27" t="s">
        <v>26</v>
      </c>
      <c r="D9" s="14">
        <v>10</v>
      </c>
      <c r="E9" s="2" t="s">
        <v>76</v>
      </c>
      <c r="F9" s="63"/>
      <c r="G9" s="64" t="s">
        <v>77</v>
      </c>
      <c r="H9" s="65" t="s">
        <v>29</v>
      </c>
      <c r="I9" s="66" t="s">
        <v>30</v>
      </c>
      <c r="J9" s="34" t="s">
        <v>78</v>
      </c>
      <c r="K9" s="14" t="s">
        <v>79</v>
      </c>
      <c r="L9" s="213" t="s">
        <v>80</v>
      </c>
      <c r="M9" s="68" t="s">
        <v>81</v>
      </c>
      <c r="N9" s="69" t="s">
        <v>82</v>
      </c>
      <c r="O9" s="70" t="s">
        <v>83</v>
      </c>
      <c r="P9" s="14" t="s">
        <v>59</v>
      </c>
      <c r="Q9" s="14" t="s">
        <v>43</v>
      </c>
      <c r="R9" s="14">
        <v>866311</v>
      </c>
      <c r="S9" s="26">
        <v>45806</v>
      </c>
      <c r="T9" s="26" t="str">
        <f>TEXT(S9, "MMM YYYY")</f>
        <v>May 2025</v>
      </c>
      <c r="U9" s="27" t="s">
        <v>34</v>
      </c>
      <c r="V9" s="26">
        <v>45860</v>
      </c>
      <c r="W9" s="41" t="s">
        <v>84</v>
      </c>
    </row>
    <row r="10" spans="1:114" s="76" customFormat="1" ht="15.75" customHeight="1">
      <c r="A10" s="14" t="s">
        <v>24</v>
      </c>
      <c r="B10" s="30" t="s">
        <v>25</v>
      </c>
      <c r="C10" s="27" t="s">
        <v>26</v>
      </c>
      <c r="D10" s="14">
        <v>8.1</v>
      </c>
      <c r="E10" s="15" t="s">
        <v>85</v>
      </c>
      <c r="F10" s="16"/>
      <c r="G10" s="64">
        <v>46071</v>
      </c>
      <c r="H10" s="32" t="s">
        <v>29</v>
      </c>
      <c r="I10" s="19" t="s">
        <v>30</v>
      </c>
      <c r="J10" s="72" t="s">
        <v>54</v>
      </c>
      <c r="K10" s="14" t="s">
        <v>86</v>
      </c>
      <c r="L10" s="21" t="s">
        <v>87</v>
      </c>
      <c r="M10" s="22" t="s">
        <v>88</v>
      </c>
      <c r="N10" s="23" t="s">
        <v>32</v>
      </c>
      <c r="O10" s="70" t="s">
        <v>89</v>
      </c>
      <c r="P10" s="14"/>
      <c r="Q10" s="14"/>
      <c r="R10" s="14">
        <v>868946</v>
      </c>
      <c r="S10" s="26">
        <v>45835</v>
      </c>
      <c r="T10" s="26" t="str">
        <f>TEXT(S10, "MMM YYYY")</f>
        <v>Jun 2025</v>
      </c>
      <c r="U10" s="73" t="s">
        <v>34</v>
      </c>
      <c r="V10" s="74">
        <v>45828</v>
      </c>
      <c r="W10" s="75" t="s">
        <v>90</v>
      </c>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row>
    <row r="11" spans="1:114" ht="15" customHeight="1">
      <c r="A11" s="14" t="s">
        <v>24</v>
      </c>
      <c r="B11" s="77" t="s">
        <v>25</v>
      </c>
      <c r="C11" s="27" t="s">
        <v>26</v>
      </c>
      <c r="D11" s="14">
        <v>12</v>
      </c>
      <c r="E11" s="63" t="s">
        <v>91</v>
      </c>
      <c r="F11" s="2" t="s">
        <v>92</v>
      </c>
      <c r="G11" s="71">
        <v>46213</v>
      </c>
      <c r="H11" s="78" t="s">
        <v>29</v>
      </c>
      <c r="I11" s="19" t="s">
        <v>30</v>
      </c>
      <c r="J11" s="72" t="s">
        <v>47</v>
      </c>
      <c r="K11" s="14" t="s">
        <v>93</v>
      </c>
      <c r="L11" s="179" t="s">
        <v>94</v>
      </c>
      <c r="M11" s="22" t="s">
        <v>95</v>
      </c>
      <c r="N11" s="23" t="s">
        <v>38</v>
      </c>
      <c r="O11" s="70" t="s">
        <v>96</v>
      </c>
      <c r="P11" s="14" t="s">
        <v>59</v>
      </c>
      <c r="Q11" s="14"/>
      <c r="R11" s="14">
        <v>869796</v>
      </c>
      <c r="S11" s="74">
        <v>45845</v>
      </c>
      <c r="T11" s="26"/>
      <c r="U11" s="79" t="s">
        <v>34</v>
      </c>
      <c r="V11" s="74">
        <v>45845</v>
      </c>
      <c r="W11" s="28" t="s">
        <v>97</v>
      </c>
    </row>
    <row r="12" spans="1:114" customFormat="1">
      <c r="A12" s="14" t="s">
        <v>24</v>
      </c>
      <c r="B12" s="30" t="s">
        <v>25</v>
      </c>
      <c r="C12" s="27" t="s">
        <v>26</v>
      </c>
      <c r="D12" s="14">
        <v>11</v>
      </c>
      <c r="E12" s="180" t="s">
        <v>98</v>
      </c>
      <c r="F12" s="16" t="s">
        <v>99</v>
      </c>
      <c r="G12" s="71">
        <v>46218</v>
      </c>
      <c r="H12" s="32" t="s">
        <v>29</v>
      </c>
      <c r="I12" s="19" t="s">
        <v>30</v>
      </c>
      <c r="J12" s="72" t="s">
        <v>54</v>
      </c>
      <c r="K12" s="14" t="s">
        <v>100</v>
      </c>
      <c r="L12" s="21" t="s">
        <v>101</v>
      </c>
      <c r="M12" s="22" t="s">
        <v>102</v>
      </c>
      <c r="N12" s="23" t="s">
        <v>103</v>
      </c>
      <c r="O12" s="70" t="s">
        <v>104</v>
      </c>
      <c r="P12" s="14"/>
      <c r="Q12" s="14"/>
      <c r="R12" s="14"/>
      <c r="S12" s="26" t="s">
        <v>105</v>
      </c>
      <c r="T12" s="26"/>
      <c r="U12" s="73"/>
      <c r="V12" s="74"/>
      <c r="W12" s="75" t="s">
        <v>106</v>
      </c>
    </row>
    <row r="14" spans="1:114" ht="15" customHeight="1">
      <c r="A14" s="203" t="s">
        <v>107</v>
      </c>
      <c r="B14" s="204"/>
      <c r="C14" s="204"/>
      <c r="D14" s="204"/>
      <c r="E14" s="204"/>
      <c r="F14" s="204"/>
      <c r="G14" s="204"/>
      <c r="H14" s="204"/>
      <c r="I14" s="204"/>
      <c r="J14" s="204"/>
      <c r="K14" s="204"/>
      <c r="L14" s="204"/>
      <c r="M14" s="204"/>
      <c r="N14" s="204"/>
      <c r="O14" s="204"/>
      <c r="P14" s="204"/>
      <c r="Q14" s="204"/>
      <c r="R14" s="204"/>
      <c r="S14" s="204"/>
      <c r="T14" s="204"/>
      <c r="U14" s="204"/>
      <c r="V14" s="204"/>
      <c r="W14" s="205"/>
    </row>
    <row r="15" spans="1:114" ht="15" customHeight="1">
      <c r="A15" s="81" t="s">
        <v>1</v>
      </c>
      <c r="B15" s="82" t="s">
        <v>2</v>
      </c>
      <c r="C15" s="82" t="s">
        <v>3</v>
      </c>
      <c r="D15" s="81" t="s">
        <v>4</v>
      </c>
      <c r="E15" s="82" t="s">
        <v>5</v>
      </c>
      <c r="F15" s="82" t="s">
        <v>6</v>
      </c>
      <c r="G15" s="82" t="s">
        <v>7</v>
      </c>
      <c r="H15" s="82" t="s">
        <v>8</v>
      </c>
      <c r="I15" s="82" t="s">
        <v>9</v>
      </c>
      <c r="J15" s="82" t="s">
        <v>10</v>
      </c>
      <c r="K15" s="82" t="s">
        <v>11</v>
      </c>
      <c r="L15" s="82" t="s">
        <v>12</v>
      </c>
      <c r="M15" s="9" t="s">
        <v>13</v>
      </c>
      <c r="N15" s="9" t="s">
        <v>14</v>
      </c>
      <c r="O15" s="83" t="s">
        <v>15</v>
      </c>
      <c r="P15" s="84" t="s">
        <v>108</v>
      </c>
      <c r="Q15" s="81" t="s">
        <v>17</v>
      </c>
      <c r="R15" s="85" t="s">
        <v>18</v>
      </c>
      <c r="S15" s="85" t="s">
        <v>19</v>
      </c>
      <c r="T15" s="10" t="s">
        <v>20</v>
      </c>
      <c r="U15" s="85" t="s">
        <v>21</v>
      </c>
      <c r="V15" s="10" t="s">
        <v>22</v>
      </c>
      <c r="W15" s="85" t="s">
        <v>23</v>
      </c>
    </row>
    <row r="16" spans="1:114" ht="15" customHeight="1">
      <c r="A16" s="60" t="s">
        <v>109</v>
      </c>
      <c r="B16" s="86" t="s">
        <v>107</v>
      </c>
      <c r="C16" s="14" t="s">
        <v>26</v>
      </c>
      <c r="D16" s="14"/>
      <c r="E16" s="87">
        <v>953490001300</v>
      </c>
      <c r="F16" s="16"/>
      <c r="G16" s="88">
        <v>46087</v>
      </c>
      <c r="H16" s="89" t="s">
        <v>29</v>
      </c>
      <c r="I16" s="66" t="s">
        <v>30</v>
      </c>
      <c r="J16" s="34" t="s">
        <v>47</v>
      </c>
      <c r="K16" s="14"/>
      <c r="L16" s="90"/>
      <c r="M16" s="90"/>
      <c r="N16" s="90"/>
      <c r="O16" s="14"/>
      <c r="P16" s="14"/>
      <c r="Q16" s="14"/>
      <c r="R16" s="14">
        <v>851789</v>
      </c>
      <c r="S16" s="91">
        <v>45645</v>
      </c>
      <c r="T16" s="91"/>
      <c r="U16" s="14"/>
      <c r="V16" s="14"/>
      <c r="W16" s="14"/>
    </row>
    <row r="17" spans="1:23" ht="15" customHeight="1">
      <c r="A17" s="14" t="s">
        <v>109</v>
      </c>
      <c r="B17" s="92" t="s">
        <v>107</v>
      </c>
      <c r="C17" s="14" t="s">
        <v>26</v>
      </c>
      <c r="D17" s="14"/>
      <c r="E17" s="87">
        <v>953490001140</v>
      </c>
      <c r="F17" s="16"/>
      <c r="G17" s="88">
        <v>46087</v>
      </c>
      <c r="H17" s="89" t="s">
        <v>29</v>
      </c>
      <c r="I17" s="66" t="s">
        <v>30</v>
      </c>
      <c r="J17" s="34" t="s">
        <v>47</v>
      </c>
      <c r="K17" s="14"/>
      <c r="L17" s="14"/>
      <c r="M17" s="14"/>
      <c r="N17" s="14"/>
      <c r="O17" s="14"/>
      <c r="P17" s="14"/>
      <c r="Q17" s="14"/>
      <c r="R17" s="14"/>
      <c r="S17" s="91">
        <v>45614</v>
      </c>
      <c r="T17" s="91"/>
      <c r="U17" s="14"/>
      <c r="V17" s="14"/>
      <c r="W17" s="14"/>
    </row>
    <row r="19" spans="1:23" ht="15" customHeight="1">
      <c r="F19" s="3" t="s">
        <v>110</v>
      </c>
    </row>
    <row r="20" spans="1:23" ht="15" customHeight="1">
      <c r="A20" s="203" t="s">
        <v>111</v>
      </c>
      <c r="B20" s="204"/>
      <c r="C20" s="204"/>
      <c r="D20" s="204"/>
      <c r="E20" s="204"/>
      <c r="F20" s="204"/>
      <c r="G20" s="204"/>
      <c r="H20" s="204"/>
      <c r="I20" s="204"/>
      <c r="J20" s="204"/>
      <c r="K20" s="204"/>
      <c r="L20" s="204"/>
      <c r="M20" s="204"/>
      <c r="N20" s="204"/>
      <c r="O20" s="204"/>
      <c r="P20" s="204"/>
      <c r="Q20" s="204"/>
      <c r="R20" s="204"/>
      <c r="S20" s="204"/>
      <c r="T20" s="204"/>
      <c r="U20" s="204"/>
      <c r="V20" s="204"/>
      <c r="W20" s="205"/>
    </row>
    <row r="21" spans="1:23" ht="15" customHeight="1">
      <c r="A21" s="81" t="s">
        <v>1</v>
      </c>
      <c r="B21" s="82" t="s">
        <v>2</v>
      </c>
      <c r="C21" s="82" t="s">
        <v>3</v>
      </c>
      <c r="D21" s="81" t="s">
        <v>4</v>
      </c>
      <c r="E21" s="82" t="s">
        <v>5</v>
      </c>
      <c r="F21" s="82" t="s">
        <v>6</v>
      </c>
      <c r="G21" s="82" t="s">
        <v>7</v>
      </c>
      <c r="H21" s="82" t="s">
        <v>8</v>
      </c>
      <c r="I21" s="82" t="s">
        <v>9</v>
      </c>
      <c r="J21" s="82" t="s">
        <v>10</v>
      </c>
      <c r="K21" s="82" t="s">
        <v>11</v>
      </c>
      <c r="L21" s="82" t="s">
        <v>12</v>
      </c>
      <c r="M21" s="9" t="s">
        <v>13</v>
      </c>
      <c r="N21" s="9" t="s">
        <v>14</v>
      </c>
      <c r="O21" s="83" t="s">
        <v>15</v>
      </c>
      <c r="P21" s="84" t="s">
        <v>108</v>
      </c>
      <c r="Q21" s="81" t="s">
        <v>17</v>
      </c>
      <c r="R21" s="85" t="s">
        <v>18</v>
      </c>
      <c r="S21" s="85" t="s">
        <v>19</v>
      </c>
      <c r="T21" s="10" t="s">
        <v>20</v>
      </c>
      <c r="U21" s="85" t="s">
        <v>21</v>
      </c>
      <c r="V21" s="10" t="s">
        <v>22</v>
      </c>
      <c r="W21" s="85" t="s">
        <v>23</v>
      </c>
    </row>
    <row r="22" spans="1:23" ht="15" customHeight="1">
      <c r="A22" s="14" t="s">
        <v>111</v>
      </c>
      <c r="B22" s="86" t="s">
        <v>112</v>
      </c>
      <c r="C22" s="14" t="s">
        <v>113</v>
      </c>
      <c r="D22" s="14"/>
      <c r="E22" s="87" t="s">
        <v>114</v>
      </c>
      <c r="F22" s="16"/>
      <c r="G22" s="14" t="s">
        <v>115</v>
      </c>
      <c r="H22" s="89" t="s">
        <v>29</v>
      </c>
      <c r="I22" s="66" t="s">
        <v>30</v>
      </c>
      <c r="J22" s="34" t="s">
        <v>47</v>
      </c>
      <c r="K22" s="14" t="s">
        <v>116</v>
      </c>
      <c r="L22" s="90"/>
      <c r="M22" s="90"/>
      <c r="N22" s="90"/>
      <c r="O22" s="14" t="s">
        <v>117</v>
      </c>
      <c r="P22" s="14"/>
      <c r="Q22" s="14"/>
      <c r="R22" s="14">
        <v>854094</v>
      </c>
      <c r="S22" s="91">
        <v>45680</v>
      </c>
      <c r="T22" s="91"/>
      <c r="U22" s="14"/>
      <c r="V22" s="14"/>
      <c r="W22" s="14" t="s">
        <v>118</v>
      </c>
    </row>
    <row r="25" spans="1:23" ht="15" customHeight="1">
      <c r="A25" s="203" t="s">
        <v>119</v>
      </c>
      <c r="B25" s="204"/>
      <c r="C25" s="204"/>
      <c r="D25" s="204"/>
      <c r="E25" s="204"/>
      <c r="F25" s="204"/>
      <c r="G25" s="204"/>
      <c r="H25" s="204"/>
      <c r="I25" s="204"/>
      <c r="J25" s="204"/>
      <c r="K25" s="204"/>
      <c r="L25" s="204"/>
      <c r="M25" s="204"/>
      <c r="N25" s="204"/>
      <c r="O25" s="204"/>
      <c r="P25" s="204"/>
      <c r="Q25" s="204"/>
      <c r="R25" s="204"/>
      <c r="S25" s="204"/>
      <c r="T25" s="204"/>
      <c r="U25" s="204"/>
      <c r="V25" s="204"/>
      <c r="W25" s="205"/>
    </row>
    <row r="26" spans="1:23" ht="15" customHeight="1">
      <c r="A26" s="81" t="s">
        <v>1</v>
      </c>
      <c r="B26" s="82" t="s">
        <v>2</v>
      </c>
      <c r="C26" s="82" t="s">
        <v>3</v>
      </c>
      <c r="D26" s="7" t="s">
        <v>4</v>
      </c>
      <c r="E26" s="82" t="s">
        <v>5</v>
      </c>
      <c r="F26" s="82" t="s">
        <v>6</v>
      </c>
      <c r="G26" s="82" t="s">
        <v>7</v>
      </c>
      <c r="H26" s="82" t="s">
        <v>8</v>
      </c>
      <c r="I26" s="82" t="s">
        <v>9</v>
      </c>
      <c r="J26" s="82" t="s">
        <v>10</v>
      </c>
      <c r="K26" s="83" t="s">
        <v>11</v>
      </c>
      <c r="L26" s="83" t="s">
        <v>12</v>
      </c>
      <c r="M26" s="9" t="s">
        <v>13</v>
      </c>
      <c r="N26" s="9" t="s">
        <v>14</v>
      </c>
      <c r="O26" s="83" t="s">
        <v>15</v>
      </c>
      <c r="P26" s="6" t="s">
        <v>16</v>
      </c>
      <c r="Q26" s="81" t="s">
        <v>17</v>
      </c>
      <c r="R26" s="85" t="s">
        <v>18</v>
      </c>
      <c r="S26" s="85" t="s">
        <v>19</v>
      </c>
      <c r="T26" s="10" t="s">
        <v>20</v>
      </c>
      <c r="U26" s="85" t="s">
        <v>21</v>
      </c>
      <c r="V26" s="10" t="s">
        <v>22</v>
      </c>
      <c r="W26" s="85" t="s">
        <v>23</v>
      </c>
    </row>
    <row r="27" spans="1:23" ht="15" customHeight="1">
      <c r="A27" s="11" t="s">
        <v>24</v>
      </c>
      <c r="B27" s="12" t="s">
        <v>62</v>
      </c>
      <c r="C27" s="13" t="s">
        <v>120</v>
      </c>
      <c r="D27" s="14">
        <v>12</v>
      </c>
      <c r="E27" s="63" t="s">
        <v>121</v>
      </c>
      <c r="F27" s="16" t="s">
        <v>121</v>
      </c>
      <c r="G27" s="17" t="s">
        <v>122</v>
      </c>
      <c r="H27" s="18" t="s">
        <v>123</v>
      </c>
      <c r="I27" s="19" t="s">
        <v>30</v>
      </c>
      <c r="J27" s="93" t="s">
        <v>54</v>
      </c>
      <c r="K27" s="27" t="s">
        <v>124</v>
      </c>
      <c r="L27" s="90" t="s">
        <v>125</v>
      </c>
      <c r="M27" s="94"/>
      <c r="N27" s="23" t="s">
        <v>82</v>
      </c>
      <c r="O27" s="24" t="s">
        <v>126</v>
      </c>
      <c r="P27" s="25" t="s">
        <v>127</v>
      </c>
      <c r="Q27" s="14" t="s">
        <v>43</v>
      </c>
      <c r="R27" s="14">
        <v>250790</v>
      </c>
      <c r="S27" s="26">
        <v>45594</v>
      </c>
      <c r="T27" s="26"/>
      <c r="U27" s="73"/>
      <c r="V27" s="73"/>
      <c r="W27" s="73"/>
    </row>
    <row r="28" spans="1:23" ht="15" customHeight="1">
      <c r="A28" s="11" t="s">
        <v>24</v>
      </c>
      <c r="B28" s="12" t="s">
        <v>62</v>
      </c>
      <c r="C28" s="13" t="s">
        <v>26</v>
      </c>
      <c r="D28" s="14">
        <v>11</v>
      </c>
      <c r="E28" s="15" t="s">
        <v>128</v>
      </c>
      <c r="F28" s="63" t="s">
        <v>128</v>
      </c>
      <c r="G28" s="17">
        <v>46003</v>
      </c>
      <c r="H28" s="18" t="s">
        <v>123</v>
      </c>
      <c r="I28" s="19" t="s">
        <v>30</v>
      </c>
      <c r="J28" s="93" t="s">
        <v>54</v>
      </c>
      <c r="K28" s="27" t="s">
        <v>129</v>
      </c>
      <c r="L28" s="90" t="s">
        <v>130</v>
      </c>
      <c r="M28" s="94"/>
      <c r="N28" s="23" t="s">
        <v>131</v>
      </c>
      <c r="O28" s="24" t="s">
        <v>132</v>
      </c>
      <c r="P28" s="95"/>
      <c r="Q28" s="60"/>
      <c r="R28" s="60">
        <v>252816</v>
      </c>
      <c r="S28" s="96">
        <v>45639</v>
      </c>
      <c r="T28" s="96"/>
      <c r="U28" s="97" t="s">
        <v>34</v>
      </c>
      <c r="V28" s="97" t="s">
        <v>133</v>
      </c>
      <c r="W28" s="98" t="s">
        <v>134</v>
      </c>
    </row>
    <row r="29" spans="1:23" ht="15" customHeight="1">
      <c r="A29" s="11" t="s">
        <v>24</v>
      </c>
      <c r="B29" s="12" t="s">
        <v>62</v>
      </c>
      <c r="C29" s="13" t="s">
        <v>135</v>
      </c>
      <c r="D29" s="14">
        <v>12</v>
      </c>
      <c r="E29" s="63" t="s">
        <v>136</v>
      </c>
      <c r="F29" s="15" t="s">
        <v>137</v>
      </c>
      <c r="G29" s="17">
        <v>46162</v>
      </c>
      <c r="H29" s="18" t="s">
        <v>123</v>
      </c>
      <c r="I29" s="19" t="s">
        <v>30</v>
      </c>
      <c r="J29" s="93" t="s">
        <v>54</v>
      </c>
      <c r="K29" s="27" t="s">
        <v>135</v>
      </c>
      <c r="L29" s="90" t="s">
        <v>138</v>
      </c>
      <c r="M29" s="94"/>
      <c r="N29" s="23" t="s">
        <v>103</v>
      </c>
      <c r="O29" s="99" t="s">
        <v>139</v>
      </c>
      <c r="P29" s="14"/>
      <c r="Q29" s="14"/>
      <c r="R29" s="14"/>
      <c r="S29" s="14"/>
      <c r="T29" s="14"/>
      <c r="U29" s="14"/>
      <c r="V29" s="14"/>
      <c r="W29" s="14"/>
    </row>
    <row r="30" spans="1:23" ht="15" customHeight="1">
      <c r="A30" s="11" t="s">
        <v>24</v>
      </c>
      <c r="B30" s="12" t="s">
        <v>62</v>
      </c>
      <c r="C30" s="13" t="s">
        <v>140</v>
      </c>
      <c r="D30" s="14">
        <v>12</v>
      </c>
      <c r="E30" s="63" t="s">
        <v>141</v>
      </c>
      <c r="F30" s="15" t="s">
        <v>142</v>
      </c>
      <c r="G30" s="17" t="s">
        <v>143</v>
      </c>
      <c r="H30" s="18" t="s">
        <v>123</v>
      </c>
      <c r="I30" s="19" t="s">
        <v>30</v>
      </c>
      <c r="J30" s="93" t="s">
        <v>54</v>
      </c>
      <c r="K30" s="27" t="s">
        <v>144</v>
      </c>
      <c r="L30" s="90" t="s">
        <v>145</v>
      </c>
      <c r="M30" s="94"/>
      <c r="N30" s="23" t="s">
        <v>146</v>
      </c>
      <c r="O30" s="99" t="s">
        <v>147</v>
      </c>
      <c r="P30" s="14" t="s">
        <v>59</v>
      </c>
      <c r="Q30" s="14"/>
      <c r="R30" s="14">
        <v>868473</v>
      </c>
      <c r="S30" s="14" t="s">
        <v>148</v>
      </c>
      <c r="T30" s="14"/>
      <c r="U30" s="14" t="s">
        <v>34</v>
      </c>
      <c r="V30" s="14" t="s">
        <v>149</v>
      </c>
      <c r="W30" s="14"/>
    </row>
    <row r="33" spans="1:23" ht="15" customHeight="1">
      <c r="A33" s="203" t="s">
        <v>150</v>
      </c>
      <c r="B33" s="204"/>
      <c r="C33" s="204"/>
      <c r="D33" s="204"/>
      <c r="E33" s="204"/>
      <c r="F33" s="204"/>
      <c r="G33" s="204"/>
      <c r="H33" s="204"/>
      <c r="I33" s="204"/>
      <c r="J33" s="204"/>
      <c r="K33" s="204"/>
      <c r="L33" s="204"/>
      <c r="M33" s="204"/>
      <c r="N33" s="204"/>
      <c r="O33" s="204"/>
      <c r="P33" s="204"/>
      <c r="Q33" s="204"/>
      <c r="R33" s="204"/>
      <c r="S33" s="204"/>
      <c r="T33" s="204"/>
      <c r="U33" s="204"/>
      <c r="V33" s="204"/>
      <c r="W33" s="205"/>
    </row>
    <row r="34" spans="1:23" ht="15" customHeight="1">
      <c r="A34" s="81" t="s">
        <v>1</v>
      </c>
      <c r="B34" s="82" t="s">
        <v>2</v>
      </c>
      <c r="C34" s="82" t="s">
        <v>3</v>
      </c>
      <c r="D34" s="7" t="s">
        <v>4</v>
      </c>
      <c r="E34" s="82" t="s">
        <v>5</v>
      </c>
      <c r="F34" s="82" t="s">
        <v>6</v>
      </c>
      <c r="G34" s="82" t="s">
        <v>7</v>
      </c>
      <c r="H34" s="82" t="s">
        <v>8</v>
      </c>
      <c r="I34" s="82" t="s">
        <v>9</v>
      </c>
      <c r="J34" s="82" t="s">
        <v>10</v>
      </c>
      <c r="K34" s="83" t="s">
        <v>11</v>
      </c>
      <c r="L34" s="83" t="s">
        <v>12</v>
      </c>
      <c r="M34" s="9" t="s">
        <v>13</v>
      </c>
      <c r="N34" s="9" t="s">
        <v>14</v>
      </c>
      <c r="O34" s="83" t="s">
        <v>15</v>
      </c>
      <c r="P34" s="84" t="s">
        <v>108</v>
      </c>
      <c r="Q34" s="81" t="s">
        <v>17</v>
      </c>
      <c r="R34" s="85" t="s">
        <v>18</v>
      </c>
      <c r="S34" s="85" t="s">
        <v>19</v>
      </c>
      <c r="T34" s="10" t="s">
        <v>20</v>
      </c>
      <c r="U34" s="85" t="s">
        <v>21</v>
      </c>
      <c r="V34" s="10" t="s">
        <v>22</v>
      </c>
      <c r="W34" s="85" t="s">
        <v>23</v>
      </c>
    </row>
    <row r="35" spans="1:23" ht="15" customHeight="1">
      <c r="A35" s="11" t="s">
        <v>151</v>
      </c>
      <c r="B35" s="12" t="s">
        <v>152</v>
      </c>
      <c r="C35" s="13" t="s">
        <v>153</v>
      </c>
      <c r="D35" s="14" t="s">
        <v>153</v>
      </c>
      <c r="E35" s="100">
        <v>964022010</v>
      </c>
      <c r="F35" s="16" t="s">
        <v>153</v>
      </c>
      <c r="G35" s="17" t="s">
        <v>153</v>
      </c>
      <c r="H35" s="18" t="s">
        <v>29</v>
      </c>
      <c r="I35" s="19" t="s">
        <v>30</v>
      </c>
      <c r="J35" s="93" t="s">
        <v>47</v>
      </c>
      <c r="K35" s="27" t="s">
        <v>153</v>
      </c>
      <c r="L35" s="90" t="s">
        <v>153</v>
      </c>
      <c r="M35" s="94"/>
      <c r="N35" s="94"/>
      <c r="O35" s="25" t="s">
        <v>153</v>
      </c>
      <c r="P35" s="25" t="s">
        <v>153</v>
      </c>
      <c r="Q35" s="14" t="s">
        <v>153</v>
      </c>
      <c r="R35" s="14" t="s">
        <v>153</v>
      </c>
      <c r="S35" s="26">
        <v>45666</v>
      </c>
      <c r="T35" s="26"/>
      <c r="U35" s="73"/>
      <c r="V35" s="73"/>
      <c r="W35" s="73" t="s">
        <v>154</v>
      </c>
    </row>
    <row r="37" spans="1:23" ht="15" customHeight="1">
      <c r="A37" s="203" t="s">
        <v>155</v>
      </c>
      <c r="B37" s="204"/>
      <c r="C37" s="204"/>
      <c r="D37" s="204"/>
      <c r="E37" s="204"/>
      <c r="F37" s="204"/>
      <c r="G37" s="204"/>
      <c r="H37" s="204"/>
      <c r="I37" s="204"/>
      <c r="J37" s="204"/>
      <c r="K37" s="204"/>
      <c r="L37" s="204"/>
      <c r="M37" s="204"/>
      <c r="N37" s="204"/>
      <c r="O37" s="204"/>
      <c r="P37" s="204"/>
      <c r="Q37" s="204"/>
      <c r="R37" s="204"/>
      <c r="S37" s="204"/>
      <c r="T37" s="204"/>
      <c r="U37" s="204"/>
      <c r="V37" s="204"/>
      <c r="W37" s="205"/>
    </row>
    <row r="38" spans="1:23" ht="15" customHeight="1">
      <c r="A38" s="81" t="s">
        <v>1</v>
      </c>
      <c r="B38" s="82" t="s">
        <v>2</v>
      </c>
      <c r="C38" s="82" t="s">
        <v>3</v>
      </c>
      <c r="D38" s="7" t="s">
        <v>4</v>
      </c>
      <c r="E38" s="82" t="s">
        <v>5</v>
      </c>
      <c r="F38" s="82" t="s">
        <v>6</v>
      </c>
      <c r="G38" s="82" t="s">
        <v>7</v>
      </c>
      <c r="H38" s="82" t="s">
        <v>8</v>
      </c>
      <c r="I38" s="82" t="s">
        <v>9</v>
      </c>
      <c r="J38" s="82" t="s">
        <v>10</v>
      </c>
      <c r="K38" s="83" t="s">
        <v>11</v>
      </c>
      <c r="L38" s="83" t="s">
        <v>12</v>
      </c>
      <c r="M38" s="9" t="s">
        <v>13</v>
      </c>
      <c r="N38" s="9" t="s">
        <v>14</v>
      </c>
      <c r="O38" s="83" t="s">
        <v>15</v>
      </c>
      <c r="P38" s="84" t="s">
        <v>108</v>
      </c>
      <c r="Q38" s="81" t="s">
        <v>17</v>
      </c>
      <c r="R38" s="85" t="s">
        <v>18</v>
      </c>
      <c r="S38" s="85" t="s">
        <v>19</v>
      </c>
      <c r="T38" s="10" t="s">
        <v>20</v>
      </c>
      <c r="U38" s="85" t="s">
        <v>21</v>
      </c>
      <c r="V38" s="10" t="s">
        <v>22</v>
      </c>
      <c r="W38" s="85" t="s">
        <v>23</v>
      </c>
    </row>
    <row r="39" spans="1:23" ht="15" customHeight="1">
      <c r="A39" s="11" t="s">
        <v>156</v>
      </c>
      <c r="B39" s="12" t="s">
        <v>157</v>
      </c>
      <c r="C39" s="13" t="s">
        <v>153</v>
      </c>
      <c r="D39" s="14" t="s">
        <v>153</v>
      </c>
      <c r="E39" s="63" t="s">
        <v>158</v>
      </c>
      <c r="F39" s="16" t="s">
        <v>153</v>
      </c>
      <c r="G39" s="17" t="s">
        <v>153</v>
      </c>
      <c r="H39" s="18" t="s">
        <v>29</v>
      </c>
      <c r="I39" s="19" t="s">
        <v>30</v>
      </c>
      <c r="J39" s="93" t="s">
        <v>54</v>
      </c>
      <c r="K39" s="27" t="s">
        <v>159</v>
      </c>
      <c r="L39" s="14" t="s">
        <v>160</v>
      </c>
      <c r="M39" s="25"/>
      <c r="N39" s="25"/>
      <c r="O39" s="25" t="s">
        <v>153</v>
      </c>
      <c r="P39" s="25" t="s">
        <v>153</v>
      </c>
      <c r="Q39" s="14" t="s">
        <v>153</v>
      </c>
      <c r="R39" s="14">
        <v>854226</v>
      </c>
      <c r="S39" s="26">
        <v>45681</v>
      </c>
      <c r="T39" s="26"/>
      <c r="U39" s="73"/>
      <c r="V39" s="73"/>
      <c r="W39" s="73"/>
    </row>
    <row r="41" spans="1:23" ht="15" customHeight="1">
      <c r="A41" s="200" t="s">
        <v>161</v>
      </c>
      <c r="B41" s="200"/>
      <c r="C41" s="200"/>
      <c r="D41" s="200"/>
      <c r="E41" s="200"/>
      <c r="F41" s="200"/>
      <c r="G41" s="200"/>
      <c r="H41" s="200"/>
      <c r="I41" s="200"/>
      <c r="J41" s="200"/>
      <c r="K41" s="200"/>
      <c r="L41" s="200"/>
      <c r="M41" s="200"/>
      <c r="N41" s="200"/>
      <c r="O41" s="200"/>
      <c r="P41" s="200"/>
      <c r="Q41" s="200"/>
      <c r="R41" s="200"/>
      <c r="S41" s="200"/>
      <c r="T41" s="200"/>
      <c r="U41" s="200"/>
      <c r="V41" s="200"/>
      <c r="W41" s="200"/>
    </row>
    <row r="42" spans="1:23" ht="15" customHeight="1">
      <c r="A42" s="81" t="s">
        <v>1</v>
      </c>
      <c r="B42" s="82" t="s">
        <v>2</v>
      </c>
      <c r="C42" s="82" t="s">
        <v>3</v>
      </c>
      <c r="D42" s="7" t="s">
        <v>4</v>
      </c>
      <c r="E42" s="82" t="s">
        <v>5</v>
      </c>
      <c r="F42" s="82" t="s">
        <v>6</v>
      </c>
      <c r="G42" s="82" t="s">
        <v>7</v>
      </c>
      <c r="H42" s="82" t="s">
        <v>8</v>
      </c>
      <c r="I42" s="82" t="s">
        <v>9</v>
      </c>
      <c r="J42" s="82" t="s">
        <v>10</v>
      </c>
      <c r="K42" s="83" t="s">
        <v>11</v>
      </c>
      <c r="L42" s="83" t="s">
        <v>12</v>
      </c>
      <c r="M42" s="9" t="s">
        <v>13</v>
      </c>
      <c r="N42" s="9" t="s">
        <v>14</v>
      </c>
      <c r="O42" s="83" t="s">
        <v>15</v>
      </c>
      <c r="P42" s="84" t="s">
        <v>108</v>
      </c>
      <c r="Q42" s="81" t="s">
        <v>17</v>
      </c>
      <c r="R42" s="85" t="s">
        <v>18</v>
      </c>
      <c r="S42" s="85" t="s">
        <v>19</v>
      </c>
      <c r="T42" s="10" t="s">
        <v>20</v>
      </c>
      <c r="U42" s="85" t="s">
        <v>21</v>
      </c>
      <c r="V42" s="10" t="s">
        <v>22</v>
      </c>
      <c r="W42" s="85" t="s">
        <v>23</v>
      </c>
    </row>
    <row r="43" spans="1:23" ht="15" customHeight="1">
      <c r="A43" s="11" t="s">
        <v>162</v>
      </c>
      <c r="B43" s="12" t="s">
        <v>163</v>
      </c>
      <c r="C43" s="13" t="s">
        <v>26</v>
      </c>
      <c r="D43" s="14"/>
      <c r="E43" s="63" t="s">
        <v>164</v>
      </c>
      <c r="F43" s="16" t="s">
        <v>165</v>
      </c>
      <c r="G43" s="17" t="s">
        <v>165</v>
      </c>
      <c r="H43" s="18" t="s">
        <v>29</v>
      </c>
      <c r="I43" s="19" t="s">
        <v>30</v>
      </c>
      <c r="J43" s="93" t="s">
        <v>47</v>
      </c>
      <c r="K43" s="27"/>
      <c r="L43" s="14"/>
      <c r="M43" s="25"/>
      <c r="N43" s="25"/>
      <c r="O43" s="25" t="s">
        <v>153</v>
      </c>
      <c r="P43" s="25" t="s">
        <v>153</v>
      </c>
      <c r="Q43" s="14" t="s">
        <v>153</v>
      </c>
      <c r="R43" s="14" t="s">
        <v>153</v>
      </c>
      <c r="S43" s="26"/>
      <c r="T43" s="26"/>
      <c r="U43" s="73"/>
      <c r="V43" s="26">
        <v>45813</v>
      </c>
      <c r="W43" s="73" t="s">
        <v>166</v>
      </c>
    </row>
    <row r="45" spans="1:23">
      <c r="A45" s="203" t="s">
        <v>167</v>
      </c>
      <c r="B45" s="204"/>
      <c r="C45" s="204"/>
      <c r="D45" s="204"/>
      <c r="E45" s="204"/>
      <c r="F45" s="204"/>
      <c r="G45" s="204"/>
      <c r="H45" s="204"/>
      <c r="I45" s="204"/>
      <c r="J45" s="205"/>
    </row>
    <row r="46" spans="1:23" ht="15" customHeight="1">
      <c r="A46" s="73" t="s">
        <v>24</v>
      </c>
      <c r="B46" s="101" t="s">
        <v>25</v>
      </c>
      <c r="C46" s="102" t="s">
        <v>168</v>
      </c>
      <c r="D46" s="14">
        <v>5.0999999999999996</v>
      </c>
      <c r="E46" s="16" t="s">
        <v>169</v>
      </c>
      <c r="F46" s="16"/>
      <c r="G46" s="73"/>
      <c r="H46" s="89" t="s">
        <v>170</v>
      </c>
      <c r="I46" s="66" t="s">
        <v>30</v>
      </c>
      <c r="J46" s="103" t="s">
        <v>113</v>
      </c>
      <c r="K46" s="80"/>
      <c r="L46" s="80"/>
      <c r="M46" s="80"/>
      <c r="N46" s="80"/>
    </row>
    <row r="47" spans="1:23" ht="15" customHeight="1">
      <c r="A47" s="73" t="s">
        <v>24</v>
      </c>
      <c r="B47" s="101" t="s">
        <v>25</v>
      </c>
      <c r="C47" s="102" t="s">
        <v>168</v>
      </c>
      <c r="D47" s="14">
        <v>8.1</v>
      </c>
      <c r="E47" s="16" t="s">
        <v>171</v>
      </c>
      <c r="F47" s="16"/>
      <c r="G47" s="73"/>
      <c r="H47" s="89" t="s">
        <v>170</v>
      </c>
      <c r="I47" s="66" t="s">
        <v>30</v>
      </c>
      <c r="J47" s="103" t="s">
        <v>113</v>
      </c>
      <c r="K47" s="80"/>
      <c r="L47" s="80"/>
      <c r="M47" s="80"/>
      <c r="N47" s="80"/>
    </row>
    <row r="48" spans="1:23" ht="15" customHeight="1">
      <c r="A48" s="97" t="s">
        <v>24</v>
      </c>
      <c r="B48" s="197" t="s">
        <v>25</v>
      </c>
      <c r="C48" s="198" t="s">
        <v>168</v>
      </c>
      <c r="D48" s="60">
        <v>10</v>
      </c>
      <c r="E48" s="199" t="s">
        <v>172</v>
      </c>
      <c r="F48" s="16"/>
      <c r="G48" s="73"/>
      <c r="H48" s="89" t="s">
        <v>170</v>
      </c>
      <c r="I48" s="66" t="s">
        <v>30</v>
      </c>
      <c r="J48" s="103" t="s">
        <v>113</v>
      </c>
    </row>
    <row r="49" spans="1:10" ht="15" customHeight="1">
      <c r="A49" s="14" t="s">
        <v>24</v>
      </c>
      <c r="B49" s="54" t="s">
        <v>25</v>
      </c>
      <c r="C49" s="198" t="s">
        <v>168</v>
      </c>
      <c r="D49" s="14">
        <v>5.0999999999999996</v>
      </c>
      <c r="E49" s="196" t="s">
        <v>173</v>
      </c>
      <c r="F49" s="63" t="s">
        <v>174</v>
      </c>
      <c r="G49" s="51">
        <v>45878</v>
      </c>
      <c r="H49" s="89" t="s">
        <v>170</v>
      </c>
      <c r="I49" s="53" t="s">
        <v>30</v>
      </c>
      <c r="J49" s="103" t="s">
        <v>113</v>
      </c>
    </row>
    <row r="50" spans="1:10" ht="15" customHeight="1">
      <c r="A50" s="14" t="s">
        <v>175</v>
      </c>
      <c r="B50" s="54" t="s">
        <v>25</v>
      </c>
      <c r="C50" s="198" t="s">
        <v>168</v>
      </c>
      <c r="D50" s="14">
        <v>12</v>
      </c>
      <c r="E50" s="16" t="s">
        <v>176</v>
      </c>
      <c r="F50" s="63"/>
      <c r="G50" s="51"/>
      <c r="H50" s="89" t="s">
        <v>170</v>
      </c>
      <c r="I50" s="53" t="s">
        <v>30</v>
      </c>
      <c r="J50" s="3" t="s">
        <v>177</v>
      </c>
    </row>
    <row r="53" spans="1:10" ht="15" customHeight="1">
      <c r="A53" s="201" t="s">
        <v>23</v>
      </c>
      <c r="B53" s="202"/>
      <c r="C53" s="202"/>
      <c r="D53" s="202"/>
      <c r="E53" s="202"/>
    </row>
    <row r="54" spans="1:10" ht="15" customHeight="1">
      <c r="A54" s="104" t="s">
        <v>178</v>
      </c>
    </row>
  </sheetData>
  <mergeCells count="9">
    <mergeCell ref="A1:W1"/>
    <mergeCell ref="A53:E53"/>
    <mergeCell ref="A25:W25"/>
    <mergeCell ref="A45:J45"/>
    <mergeCell ref="A14:W14"/>
    <mergeCell ref="A33:W33"/>
    <mergeCell ref="A20:W20"/>
    <mergeCell ref="A37:W37"/>
    <mergeCell ref="A41:W41"/>
  </mergeCells>
  <phoneticPr fontId="1" type="noConversion"/>
  <conditionalFormatting sqref="J15:J19 J21:J24 J34:J36 J38:J40 J2:J13 J26:J32 J42:J49 J51:J1048576">
    <cfRule type="containsText" dxfId="62" priority="11" operator="containsText" text="INTERIM">
      <formula>NOT(ISERROR(SEARCH("INTERIM",J2)))</formula>
    </cfRule>
    <cfRule type="containsText" dxfId="61" priority="12" operator="containsText" text="QLD">
      <formula>NOT(ISERROR(SEARCH("QLD",J2)))</formula>
    </cfRule>
    <cfRule type="containsText" dxfId="60" priority="14" operator="containsText" text="ML">
      <formula>NOT(ISERROR(SEARCH("ML",J2)))</formula>
    </cfRule>
    <cfRule type="containsText" dxfId="59" priority="15" operator="containsText" text="MEL OFFICE">
      <formula>NOT(ISERROR(SEARCH("MEL OFFICE",J2)))</formula>
    </cfRule>
    <cfRule type="containsText" dxfId="58" priority="16" operator="containsText" text="INBOUND">
      <formula>NOT(ISERROR(SEARCH("INBOUND",J2)))</formula>
    </cfRule>
    <cfRule type="containsText" dxfId="57" priority="17" operator="containsText" text="OUTBOUND">
      <formula>NOT(ISERROR(SEARCH("OUTBOUND",J2)))</formula>
    </cfRule>
    <cfRule type="containsText" dxfId="56" priority="18" operator="containsText" text="ONSITE">
      <formula>NOT(ISERROR(SEARCH("ONSITE",J2)))</formula>
    </cfRule>
  </conditionalFormatting>
  <conditionalFormatting sqref="J16:J17 J22 J27:J30 J35 J39 J3:J12 J46:J49">
    <cfRule type="containsText" dxfId="55" priority="8" operator="containsText" text="SOLD">
      <formula>NOT(ISERROR(SEARCH("SOLD",J3)))</formula>
    </cfRule>
    <cfRule type="containsText" dxfId="54" priority="9" operator="containsText" text="ONSITE - DEMO DONE">
      <formula>NOT(ISERROR(SEARCH("ONSITE - DEMO DONE",J3)))</formula>
    </cfRule>
  </conditionalFormatting>
  <conditionalFormatting sqref="J3:J12 J49">
    <cfRule type="containsText" dxfId="53" priority="6" operator="containsText" text="PENDING">
      <formula>NOT(ISERROR(SEARCH("PENDING",J3)))</formula>
    </cfRule>
    <cfRule type="containsText" dxfId="52" priority="7" operator="containsText" text="LOST SALE">
      <formula>NOT(ISERROR(SEARCH("LOST SALE",J3)))</formula>
    </cfRule>
  </conditionalFormatting>
  <conditionalFormatting sqref="J43">
    <cfRule type="containsText" dxfId="51" priority="3" operator="containsText" text="SOLD">
      <formula>NOT(ISERROR(SEARCH("SOLD",J43)))</formula>
    </cfRule>
    <cfRule type="containsText" dxfId="50" priority="4" operator="containsText" text="ONSITE - DEMO DONE">
      <formula>NOT(ISERROR(SEARCH("ONSITE - DEMO DONE",J43)))</formula>
    </cfRule>
  </conditionalFormatting>
  <conditionalFormatting sqref="S15:T19 S21:T24 S34:T36 S38:T40 R45:R47 S2:T13 S42:T1048576 V3:V12 S26:T32">
    <cfRule type="timePeriod" dxfId="49" priority="13" stopIfTrue="1" timePeriod="last7Days">
      <formula>AND(TODAY()-FLOOR(R2,1)&lt;=6,FLOOR(R2,1)&lt;=TODAY())</formula>
    </cfRule>
  </conditionalFormatting>
  <conditionalFormatting sqref="U30">
    <cfRule type="timePeriod" dxfId="48" priority="1" stopIfTrue="1" timePeriod="last7Days">
      <formula>AND(TODAY()-FLOOR(U30,1)&lt;=6,FLOOR(U30,1)&lt;=TODAY())</formula>
    </cfRule>
  </conditionalFormatting>
  <conditionalFormatting sqref="V43">
    <cfRule type="timePeriod" dxfId="47" priority="2" stopIfTrue="1" timePeriod="last7Days">
      <formula>AND(TODAY()-FLOOR(V43,1)&lt;=6,FLOOR(V43,1)&lt;=TODAY())</formula>
    </cfRule>
  </conditionalFormatting>
  <dataValidations count="3">
    <dataValidation type="list" showInputMessage="1" showErrorMessage="1" sqref="J43 J16:J17 J35 J27:J30 J39 J22 J46:J49" xr:uid="{4CE922BE-E322-401B-AE5E-4DBF8095EB37}">
      <formula1>"ONSITE, OUTBOUND, MEL OFFICE, INBOUND, ML"</formula1>
    </dataValidation>
    <dataValidation type="list" allowBlank="1" showInputMessage="1" showErrorMessage="1" sqref="N27:N28 N3:N12" xr:uid="{F146CA46-1374-48B4-A364-500F7CC36460}">
      <formula1>"VIC, SA, QLD, NSW, ACT, NT, TAS, WA"</formula1>
    </dataValidation>
    <dataValidation type="list" showInputMessage="1" showErrorMessage="1" sqref="J3:J12" xr:uid="{D7416F5A-FA06-4B24-BA83-FFF8D7DC7639}">
      <formula1>"PENDING, SOLD, LOST SALE, INTERIM, ONSITE, ONSITE - DEMO DONE, OUTBOUND, QLD, MEL OFFICE, INBOUND, ML"</formula1>
    </dataValidation>
  </dataValidations>
  <hyperlinks>
    <hyperlink ref="L27" r:id="rId1" xr:uid="{796C2A30-26E8-44B8-AFBE-F6A9329169A1}"/>
    <hyperlink ref="L28" r:id="rId2" xr:uid="{2AD73B71-4C47-4807-9F0D-58AD34CC2832}"/>
    <hyperlink ref="L35" r:id="rId3" xr:uid="{74655FE5-EA91-4AF3-99E6-3F4CD11478F8}"/>
    <hyperlink ref="L4" r:id="rId4" xr:uid="{03521896-72AC-452B-AC4D-EFCFF73A3C95}"/>
    <hyperlink ref="L8" r:id="rId5" xr:uid="{A00338CD-B4F3-425E-B777-C8AB7B82F89F}"/>
    <hyperlink ref="L6" r:id="rId6" xr:uid="{0C52D47E-0407-43BC-B52C-BB2A3F3A4BAB}"/>
    <hyperlink ref="L30" r:id="rId7" xr:uid="{3E1A987F-14D8-4F68-BD80-AF5CA310059D}"/>
    <hyperlink ref="L10" r:id="rId8" xr:uid="{4A4AEF19-70B9-45E5-8375-57E61D201ED3}"/>
    <hyperlink ref="L11" r:id="rId9" xr:uid="{50E90D21-94AB-4510-ABA8-EADAA1C7F338}"/>
    <hyperlink ref="L9" r:id="rId10" xr:uid="{05B834E8-1840-43B4-BC55-DD2F5E85C98D}"/>
  </hyperlinks>
  <pageMargins left="0.25" right="0.25" top="0.75" bottom="0.75" header="0.3" footer="0.3"/>
  <pageSetup paperSize="9" fitToHeight="0" orientation="landscape"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9F3E-39E4-4EDF-93E4-52CCF3C9EFD2}">
  <dimension ref="A1:DJ28"/>
  <sheetViews>
    <sheetView workbookViewId="0">
      <selection activeCell="U31" sqref="U31"/>
    </sheetView>
  </sheetViews>
  <sheetFormatPr defaultColWidth="9.140625" defaultRowHeight="15"/>
  <cols>
    <col min="1" max="1" width="9.140625" style="3"/>
    <col min="2" max="2" width="13.28515625" style="3" customWidth="1"/>
    <col min="3" max="3" width="13.140625" style="3" bestFit="1" customWidth="1"/>
    <col min="4" max="4" width="14.85546875" style="3" customWidth="1"/>
    <col min="5" max="5" width="30.7109375" style="3" customWidth="1"/>
    <col min="6" max="6" width="24.140625" style="3" bestFit="1" customWidth="1"/>
    <col min="7" max="7" width="17.42578125" style="3" customWidth="1"/>
    <col min="8" max="8" width="17" style="3" customWidth="1"/>
    <col min="9" max="9" width="16.28515625" style="3" bestFit="1" customWidth="1"/>
    <col min="10" max="10" width="21.42578125" style="3" bestFit="1" customWidth="1"/>
    <col min="11" max="11" width="27.42578125" style="3" bestFit="1" customWidth="1"/>
    <col min="12" max="12" width="33.7109375" style="3" customWidth="1"/>
    <col min="13" max="13" width="19.85546875" style="3" customWidth="1"/>
    <col min="14" max="14" width="14.7109375" style="3" bestFit="1" customWidth="1"/>
    <col min="15" max="15" width="41.85546875" style="3" customWidth="1"/>
    <col min="16" max="16" width="14.42578125" style="3" bestFit="1" customWidth="1"/>
    <col min="17" max="17" width="12.85546875" style="3" bestFit="1" customWidth="1"/>
    <col min="18" max="18" width="10.28515625" style="3" bestFit="1" customWidth="1"/>
    <col min="19" max="19" width="30.7109375" style="3" customWidth="1"/>
    <col min="20" max="20" width="9.28515625" style="3" bestFit="1" customWidth="1"/>
    <col min="21" max="21" width="9.140625" style="3"/>
    <col min="22" max="22" width="17.85546875" style="3" bestFit="1" customWidth="1"/>
    <col min="23" max="23" width="73.7109375" style="3" customWidth="1"/>
    <col min="24" max="16384" width="9.140625" style="3"/>
  </cols>
  <sheetData>
    <row r="1" spans="1:114">
      <c r="A1" s="206" t="s">
        <v>0</v>
      </c>
      <c r="B1" s="206"/>
      <c r="C1" s="206"/>
      <c r="D1" s="206"/>
      <c r="E1" s="206"/>
      <c r="F1" s="206"/>
      <c r="G1" s="206"/>
      <c r="H1" s="206"/>
      <c r="I1" s="206"/>
      <c r="J1" s="206"/>
      <c r="K1" s="206"/>
      <c r="L1" s="206"/>
      <c r="M1" s="206"/>
      <c r="N1" s="206"/>
      <c r="O1" s="206"/>
      <c r="P1" s="206"/>
      <c r="Q1" s="206"/>
      <c r="R1" s="206"/>
      <c r="S1" s="206"/>
    </row>
    <row r="2" spans="1:114">
      <c r="A2" s="4" t="s">
        <v>1</v>
      </c>
      <c r="B2" s="5" t="s">
        <v>2</v>
      </c>
      <c r="C2" s="6" t="s">
        <v>3</v>
      </c>
      <c r="D2" s="7" t="s">
        <v>4</v>
      </c>
      <c r="E2" s="8" t="s">
        <v>5</v>
      </c>
      <c r="F2" s="5" t="s">
        <v>6</v>
      </c>
      <c r="G2" s="5" t="s">
        <v>7</v>
      </c>
      <c r="H2" s="5" t="s">
        <v>8</v>
      </c>
      <c r="I2" s="5" t="s">
        <v>9</v>
      </c>
      <c r="J2" s="5" t="s">
        <v>10</v>
      </c>
      <c r="K2" s="5" t="s">
        <v>11</v>
      </c>
      <c r="L2" s="5" t="s">
        <v>12</v>
      </c>
      <c r="M2" s="9" t="s">
        <v>13</v>
      </c>
      <c r="N2" s="9" t="s">
        <v>14</v>
      </c>
      <c r="O2" s="9" t="s">
        <v>15</v>
      </c>
      <c r="P2" s="6" t="s">
        <v>16</v>
      </c>
      <c r="Q2" s="7" t="s">
        <v>17</v>
      </c>
      <c r="R2" s="10" t="s">
        <v>18</v>
      </c>
      <c r="S2" s="10" t="s">
        <v>19</v>
      </c>
      <c r="T2" s="10" t="s">
        <v>20</v>
      </c>
      <c r="U2" s="10" t="s">
        <v>21</v>
      </c>
      <c r="V2" s="10" t="s">
        <v>22</v>
      </c>
      <c r="W2" s="10" t="s">
        <v>179</v>
      </c>
    </row>
    <row r="3" spans="1:114" s="76" customFormat="1" ht="15.75" customHeight="1">
      <c r="A3" s="14" t="s">
        <v>24</v>
      </c>
      <c r="B3" s="30" t="s">
        <v>25</v>
      </c>
      <c r="C3" s="27" t="s">
        <v>26</v>
      </c>
      <c r="D3" s="14">
        <v>8.1</v>
      </c>
      <c r="E3" s="63" t="s">
        <v>85</v>
      </c>
      <c r="F3" s="16"/>
      <c r="G3" s="71">
        <v>45477</v>
      </c>
      <c r="H3" s="32" t="s">
        <v>29</v>
      </c>
      <c r="I3" s="19" t="s">
        <v>30</v>
      </c>
      <c r="J3" s="72" t="s">
        <v>180</v>
      </c>
      <c r="K3" s="14" t="s">
        <v>181</v>
      </c>
      <c r="L3" s="21" t="s">
        <v>182</v>
      </c>
      <c r="M3" s="22" t="s">
        <v>183</v>
      </c>
      <c r="N3" s="23" t="s">
        <v>38</v>
      </c>
      <c r="O3" s="24" t="s">
        <v>184</v>
      </c>
      <c r="P3" s="14"/>
      <c r="Q3" s="14"/>
      <c r="R3" s="14">
        <v>856536</v>
      </c>
      <c r="S3" s="74">
        <v>45707</v>
      </c>
      <c r="T3" s="26" t="str">
        <f t="shared" ref="T3:T4" si="0">TEXT(S3, "MMM YYYY")</f>
        <v>Feb 2025</v>
      </c>
      <c r="U3" s="73"/>
      <c r="V3" s="105"/>
      <c r="W3" s="75"/>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row>
    <row r="4" spans="1:114" ht="15.75" customHeight="1">
      <c r="A4" s="14" t="s">
        <v>24</v>
      </c>
      <c r="B4" s="54" t="s">
        <v>25</v>
      </c>
      <c r="C4" s="27" t="s">
        <v>26</v>
      </c>
      <c r="D4" s="14">
        <v>10</v>
      </c>
      <c r="E4" s="63" t="s">
        <v>185</v>
      </c>
      <c r="F4" s="63"/>
      <c r="G4" s="64" t="s">
        <v>186</v>
      </c>
      <c r="H4" s="65" t="s">
        <v>29</v>
      </c>
      <c r="I4" s="66" t="s">
        <v>30</v>
      </c>
      <c r="J4" s="34" t="s">
        <v>187</v>
      </c>
      <c r="K4" s="14" t="s">
        <v>188</v>
      </c>
      <c r="L4" s="67" t="s">
        <v>189</v>
      </c>
      <c r="M4" s="68" t="s">
        <v>190</v>
      </c>
      <c r="N4" s="69" t="s">
        <v>32</v>
      </c>
      <c r="O4" s="70" t="s">
        <v>191</v>
      </c>
      <c r="P4" s="14"/>
      <c r="Q4" s="14" t="s">
        <v>43</v>
      </c>
      <c r="R4" s="14">
        <v>850236</v>
      </c>
      <c r="S4" s="26">
        <v>45707</v>
      </c>
      <c r="T4" s="26" t="str">
        <f t="shared" si="0"/>
        <v>Feb 2025</v>
      </c>
      <c r="U4" s="27"/>
      <c r="V4" s="27"/>
      <c r="W4" s="41"/>
    </row>
    <row r="5" spans="1:114" ht="15.75" customHeight="1">
      <c r="A5" s="14" t="s">
        <v>24</v>
      </c>
      <c r="B5" s="54" t="s">
        <v>25</v>
      </c>
      <c r="C5" s="27" t="s">
        <v>26</v>
      </c>
      <c r="D5" s="14">
        <v>10</v>
      </c>
      <c r="E5" s="63" t="s">
        <v>185</v>
      </c>
      <c r="F5" s="63"/>
      <c r="G5" s="64" t="s">
        <v>186</v>
      </c>
      <c r="H5" s="65" t="s">
        <v>29</v>
      </c>
      <c r="I5" s="66" t="s">
        <v>30</v>
      </c>
      <c r="J5" s="34" t="s">
        <v>180</v>
      </c>
      <c r="K5" s="14" t="s">
        <v>188</v>
      </c>
      <c r="L5" s="67" t="s">
        <v>189</v>
      </c>
      <c r="M5" s="68" t="s">
        <v>190</v>
      </c>
      <c r="N5" s="69" t="s">
        <v>32</v>
      </c>
      <c r="O5" s="70" t="s">
        <v>192</v>
      </c>
      <c r="P5" s="14"/>
      <c r="Q5" s="14" t="s">
        <v>43</v>
      </c>
      <c r="R5" s="14">
        <v>850236</v>
      </c>
      <c r="S5" s="26">
        <v>45707</v>
      </c>
      <c r="T5" s="26" t="str">
        <f t="shared" ref="T5:T7" si="1">TEXT(S5, "MMM YYYY")</f>
        <v>Feb 2025</v>
      </c>
      <c r="U5" s="27"/>
      <c r="V5" s="27"/>
      <c r="W5" s="41"/>
    </row>
    <row r="6" spans="1:114" ht="15.75" customHeight="1">
      <c r="A6" s="14" t="s">
        <v>24</v>
      </c>
      <c r="B6" s="54" t="s">
        <v>25</v>
      </c>
      <c r="C6" s="27" t="s">
        <v>26</v>
      </c>
      <c r="D6" s="14">
        <v>10</v>
      </c>
      <c r="E6" s="63" t="s">
        <v>185</v>
      </c>
      <c r="F6" s="63"/>
      <c r="G6" s="64" t="s">
        <v>186</v>
      </c>
      <c r="H6" s="65" t="s">
        <v>29</v>
      </c>
      <c r="I6" s="66" t="s">
        <v>30</v>
      </c>
      <c r="J6" s="34" t="s">
        <v>187</v>
      </c>
      <c r="K6" s="14" t="s">
        <v>188</v>
      </c>
      <c r="L6" s="67" t="s">
        <v>189</v>
      </c>
      <c r="M6" s="68" t="s">
        <v>190</v>
      </c>
      <c r="N6" s="69" t="s">
        <v>32</v>
      </c>
      <c r="O6" s="70" t="s">
        <v>193</v>
      </c>
      <c r="P6" s="14"/>
      <c r="Q6" s="14" t="s">
        <v>43</v>
      </c>
      <c r="R6" s="14">
        <v>850236</v>
      </c>
      <c r="S6" s="26">
        <v>45707</v>
      </c>
      <c r="T6" s="26" t="str">
        <f t="shared" si="1"/>
        <v>Feb 2025</v>
      </c>
      <c r="U6" s="27"/>
      <c r="V6" s="27"/>
      <c r="W6" s="41"/>
    </row>
    <row r="7" spans="1:114">
      <c r="A7" s="14" t="s">
        <v>24</v>
      </c>
      <c r="B7" s="54" t="s">
        <v>62</v>
      </c>
      <c r="C7" s="27" t="s">
        <v>26</v>
      </c>
      <c r="D7" s="14">
        <v>12</v>
      </c>
      <c r="E7" s="63" t="s">
        <v>68</v>
      </c>
      <c r="F7" s="55" t="s">
        <v>69</v>
      </c>
      <c r="G7" s="56" t="s">
        <v>70</v>
      </c>
      <c r="H7" s="57" t="s">
        <v>29</v>
      </c>
      <c r="I7" s="58" t="s">
        <v>30</v>
      </c>
      <c r="J7" s="34" t="s">
        <v>180</v>
      </c>
      <c r="K7" s="14" t="s">
        <v>194</v>
      </c>
      <c r="L7" s="59" t="s">
        <v>195</v>
      </c>
      <c r="M7" s="22" t="s">
        <v>196</v>
      </c>
      <c r="N7" s="23" t="s">
        <v>38</v>
      </c>
      <c r="O7" s="24" t="s">
        <v>197</v>
      </c>
      <c r="P7" s="60"/>
      <c r="Q7" s="60" t="s">
        <v>43</v>
      </c>
      <c r="R7" s="61">
        <v>856282</v>
      </c>
      <c r="S7" s="26">
        <v>45705</v>
      </c>
      <c r="T7" s="26" t="str">
        <f t="shared" si="1"/>
        <v>Feb 2025</v>
      </c>
      <c r="U7" s="27" t="s">
        <v>34</v>
      </c>
      <c r="V7" s="26">
        <v>45705</v>
      </c>
      <c r="W7" s="62"/>
    </row>
    <row r="8" spans="1:114" ht="15.75" customHeight="1">
      <c r="A8" s="11" t="s">
        <v>24</v>
      </c>
      <c r="B8" s="12" t="s">
        <v>25</v>
      </c>
      <c r="C8" s="13" t="s">
        <v>26</v>
      </c>
      <c r="D8" s="14">
        <v>8.1</v>
      </c>
      <c r="E8" s="106" t="s">
        <v>198</v>
      </c>
      <c r="F8" s="16" t="s">
        <v>46</v>
      </c>
      <c r="G8" s="17">
        <v>45967</v>
      </c>
      <c r="H8" s="18" t="s">
        <v>29</v>
      </c>
      <c r="I8" s="19" t="s">
        <v>30</v>
      </c>
      <c r="J8" s="43" t="s">
        <v>187</v>
      </c>
      <c r="K8" s="14" t="s">
        <v>199</v>
      </c>
      <c r="L8" s="44" t="s">
        <v>200</v>
      </c>
      <c r="M8" s="22">
        <v>2322</v>
      </c>
      <c r="N8" s="23" t="s">
        <v>32</v>
      </c>
      <c r="O8" s="24" t="s">
        <v>201</v>
      </c>
      <c r="P8" s="25"/>
      <c r="Q8" s="14" t="s">
        <v>43</v>
      </c>
      <c r="R8" s="14">
        <v>854486</v>
      </c>
      <c r="S8" s="26">
        <v>45687</v>
      </c>
      <c r="T8" s="26" t="str">
        <f t="shared" ref="T8" si="2">TEXT(S8, "MMM YYYY")</f>
        <v>Jan 2025</v>
      </c>
      <c r="U8" s="73"/>
      <c r="V8" s="26">
        <v>45687</v>
      </c>
      <c r="W8" s="41"/>
    </row>
    <row r="9" spans="1:114" s="46" customFormat="1" ht="15.75" customHeight="1">
      <c r="A9" s="29" t="s">
        <v>24</v>
      </c>
      <c r="B9" s="12" t="s">
        <v>25</v>
      </c>
      <c r="C9" s="13" t="s">
        <v>26</v>
      </c>
      <c r="D9" s="14">
        <v>12</v>
      </c>
      <c r="E9" s="63" t="s">
        <v>51</v>
      </c>
      <c r="F9" s="16" t="s">
        <v>202</v>
      </c>
      <c r="G9" s="17" t="s">
        <v>203</v>
      </c>
      <c r="H9" s="18" t="s">
        <v>29</v>
      </c>
      <c r="I9" s="19" t="s">
        <v>30</v>
      </c>
      <c r="J9" s="43" t="s">
        <v>187</v>
      </c>
      <c r="K9" s="14" t="s">
        <v>204</v>
      </c>
      <c r="L9" s="44" t="s">
        <v>205</v>
      </c>
      <c r="M9" s="22" t="s">
        <v>206</v>
      </c>
      <c r="N9" s="23" t="s">
        <v>32</v>
      </c>
      <c r="O9" s="24" t="s">
        <v>207</v>
      </c>
      <c r="P9" s="25"/>
      <c r="Q9" s="14" t="s">
        <v>43</v>
      </c>
      <c r="R9" s="14">
        <v>859031</v>
      </c>
      <c r="S9" s="26">
        <v>45729</v>
      </c>
      <c r="T9" s="26" t="str">
        <f>TEXT(S9, "MMM YYYY")</f>
        <v>Mar 2025</v>
      </c>
      <c r="U9" s="73"/>
      <c r="V9" s="26">
        <v>45729</v>
      </c>
      <c r="W9" s="45"/>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row>
    <row r="10" spans="1:114" s="76" customFormat="1" ht="15.75" customHeight="1">
      <c r="A10" s="14" t="s">
        <v>24</v>
      </c>
      <c r="B10" s="30" t="s">
        <v>25</v>
      </c>
      <c r="C10" s="27" t="s">
        <v>26</v>
      </c>
      <c r="D10" s="14">
        <v>8.1</v>
      </c>
      <c r="E10" s="63" t="s">
        <v>85</v>
      </c>
      <c r="F10" s="16"/>
      <c r="G10" s="71">
        <v>45477</v>
      </c>
      <c r="H10" s="32" t="s">
        <v>29</v>
      </c>
      <c r="I10" s="19" t="s">
        <v>30</v>
      </c>
      <c r="J10" s="72" t="s">
        <v>180</v>
      </c>
      <c r="K10" s="14" t="s">
        <v>208</v>
      </c>
      <c r="L10" s="21" t="s">
        <v>209</v>
      </c>
      <c r="M10" s="22" t="s">
        <v>210</v>
      </c>
      <c r="N10" s="23" t="s">
        <v>38</v>
      </c>
      <c r="O10" s="24" t="s">
        <v>211</v>
      </c>
      <c r="P10" s="14" t="s">
        <v>59</v>
      </c>
      <c r="Q10" s="14"/>
      <c r="R10" s="14">
        <v>861167</v>
      </c>
      <c r="S10" s="74">
        <v>45750</v>
      </c>
      <c r="T10" s="26" t="str">
        <f>TEXT(S10, "MMM YYYY")</f>
        <v>Apr 2025</v>
      </c>
      <c r="U10" s="73"/>
      <c r="V10" s="74">
        <v>45750</v>
      </c>
      <c r="W10" s="75" t="s">
        <v>212</v>
      </c>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row>
    <row r="11" spans="1:114" ht="15.75" customHeight="1">
      <c r="A11" s="14" t="s">
        <v>24</v>
      </c>
      <c r="B11" s="54" t="s">
        <v>25</v>
      </c>
      <c r="C11" s="27" t="s">
        <v>26</v>
      </c>
      <c r="D11" s="14">
        <v>10</v>
      </c>
      <c r="E11" s="63" t="s">
        <v>185</v>
      </c>
      <c r="F11" s="63"/>
      <c r="G11" s="64" t="s">
        <v>77</v>
      </c>
      <c r="H11" s="65" t="s">
        <v>29</v>
      </c>
      <c r="I11" s="66" t="s">
        <v>30</v>
      </c>
      <c r="J11" s="34" t="s">
        <v>180</v>
      </c>
      <c r="K11" s="14" t="s">
        <v>213</v>
      </c>
      <c r="L11" s="67" t="s">
        <v>214</v>
      </c>
      <c r="M11" s="68" t="s">
        <v>215</v>
      </c>
      <c r="N11" s="69" t="s">
        <v>103</v>
      </c>
      <c r="O11" s="70" t="s">
        <v>216</v>
      </c>
      <c r="P11" s="14" t="s">
        <v>59</v>
      </c>
      <c r="Q11" s="14" t="s">
        <v>43</v>
      </c>
      <c r="R11" s="14">
        <v>860256</v>
      </c>
      <c r="S11" s="26">
        <v>45740</v>
      </c>
      <c r="T11" s="26" t="str">
        <f t="shared" ref="T11:T13" si="3">TEXT(S11, "MMM YYYY")</f>
        <v>Mar 2025</v>
      </c>
      <c r="U11" s="27" t="s">
        <v>34</v>
      </c>
      <c r="V11" s="26">
        <v>45740</v>
      </c>
      <c r="W11" s="41"/>
    </row>
    <row r="12" spans="1:114" s="76" customFormat="1" ht="15.75" customHeight="1">
      <c r="A12" s="14" t="s">
        <v>24</v>
      </c>
      <c r="B12" s="30" t="s">
        <v>25</v>
      </c>
      <c r="C12" s="27" t="s">
        <v>26</v>
      </c>
      <c r="D12" s="14">
        <v>8.1</v>
      </c>
      <c r="E12" s="63" t="s">
        <v>85</v>
      </c>
      <c r="F12" s="16"/>
      <c r="G12" s="71">
        <v>45477</v>
      </c>
      <c r="H12" s="32" t="s">
        <v>29</v>
      </c>
      <c r="I12" s="19" t="s">
        <v>30</v>
      </c>
      <c r="J12" s="72" t="s">
        <v>180</v>
      </c>
      <c r="K12" s="14" t="s">
        <v>217</v>
      </c>
      <c r="L12" s="21" t="s">
        <v>218</v>
      </c>
      <c r="M12" s="22" t="s">
        <v>219</v>
      </c>
      <c r="N12" s="23" t="s">
        <v>131</v>
      </c>
      <c r="O12" s="24" t="s">
        <v>220</v>
      </c>
      <c r="P12" s="14" t="s">
        <v>59</v>
      </c>
      <c r="Q12" s="14"/>
      <c r="R12" s="14"/>
      <c r="S12" s="74">
        <v>45783</v>
      </c>
      <c r="T12" s="26" t="str">
        <f t="shared" si="3"/>
        <v>May 2025</v>
      </c>
      <c r="U12" s="73" t="s">
        <v>34</v>
      </c>
      <c r="V12" s="74">
        <v>45783</v>
      </c>
      <c r="W12" s="75"/>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row>
    <row r="13" spans="1:114">
      <c r="A13" s="14" t="s">
        <v>24</v>
      </c>
      <c r="B13" s="54" t="s">
        <v>62</v>
      </c>
      <c r="C13" s="27" t="s">
        <v>26</v>
      </c>
      <c r="D13" s="14">
        <v>12</v>
      </c>
      <c r="E13" s="63" t="s">
        <v>68</v>
      </c>
      <c r="F13" s="55" t="s">
        <v>69</v>
      </c>
      <c r="G13" s="56" t="s">
        <v>70</v>
      </c>
      <c r="H13" s="57" t="s">
        <v>29</v>
      </c>
      <c r="I13" s="58" t="s">
        <v>30</v>
      </c>
      <c r="J13" s="34" t="s">
        <v>180</v>
      </c>
      <c r="K13" s="14" t="s">
        <v>221</v>
      </c>
      <c r="L13" s="59" t="s">
        <v>222</v>
      </c>
      <c r="M13" s="22" t="s">
        <v>223</v>
      </c>
      <c r="N13" s="23" t="s">
        <v>38</v>
      </c>
      <c r="O13" s="24" t="s">
        <v>224</v>
      </c>
      <c r="P13" s="14" t="s">
        <v>59</v>
      </c>
      <c r="Q13" s="60" t="s">
        <v>43</v>
      </c>
      <c r="R13" s="61">
        <v>861472</v>
      </c>
      <c r="S13" s="26">
        <v>45755</v>
      </c>
      <c r="T13" s="26" t="str">
        <f t="shared" si="3"/>
        <v>Apr 2025</v>
      </c>
      <c r="U13" s="27" t="s">
        <v>34</v>
      </c>
      <c r="V13" s="26">
        <v>45755</v>
      </c>
      <c r="W13" s="62" t="s">
        <v>225</v>
      </c>
    </row>
    <row r="14" spans="1:114">
      <c r="A14" s="47" t="s">
        <v>24</v>
      </c>
      <c r="B14" s="48" t="s">
        <v>62</v>
      </c>
      <c r="C14" s="49" t="s">
        <v>26</v>
      </c>
      <c r="D14" s="14">
        <v>12</v>
      </c>
      <c r="E14" s="55" t="s">
        <v>63</v>
      </c>
      <c r="F14" s="16" t="s">
        <v>64</v>
      </c>
      <c r="G14" s="51">
        <v>45637</v>
      </c>
      <c r="H14" s="52" t="s">
        <v>29</v>
      </c>
      <c r="I14" s="53" t="s">
        <v>30</v>
      </c>
      <c r="J14" s="34" t="s">
        <v>187</v>
      </c>
      <c r="K14" s="27" t="s">
        <v>226</v>
      </c>
      <c r="L14" s="21" t="s">
        <v>227</v>
      </c>
      <c r="M14" s="22" t="s">
        <v>65</v>
      </c>
      <c r="N14" s="23" t="s">
        <v>32</v>
      </c>
      <c r="O14" s="24" t="s">
        <v>66</v>
      </c>
      <c r="P14" s="14" t="s">
        <v>59</v>
      </c>
      <c r="Q14" s="14" t="s">
        <v>43</v>
      </c>
      <c r="R14" s="14">
        <v>867863</v>
      </c>
      <c r="S14" s="26">
        <v>45750</v>
      </c>
      <c r="T14" s="26" t="str">
        <f>TEXT(S14, "MMM YYYY")</f>
        <v>Apr 2025</v>
      </c>
      <c r="U14" s="27" t="s">
        <v>34</v>
      </c>
      <c r="V14" s="26">
        <v>45827</v>
      </c>
      <c r="W14" s="41"/>
    </row>
    <row r="15" spans="1:114">
      <c r="A15" s="181" t="s">
        <v>24</v>
      </c>
      <c r="B15" s="54" t="s">
        <v>25</v>
      </c>
      <c r="C15" s="182" t="s">
        <v>26</v>
      </c>
      <c r="D15" s="193" t="s">
        <v>228</v>
      </c>
      <c r="E15" s="63" t="s">
        <v>85</v>
      </c>
      <c r="F15" s="63"/>
      <c r="G15" s="183" t="s">
        <v>229</v>
      </c>
      <c r="H15" s="184" t="s">
        <v>29</v>
      </c>
      <c r="I15" s="185" t="s">
        <v>30</v>
      </c>
      <c r="J15" s="186" t="s">
        <v>187</v>
      </c>
      <c r="K15" s="181" t="s">
        <v>230</v>
      </c>
      <c r="L15" s="187" t="s">
        <v>231</v>
      </c>
      <c r="M15" s="188" t="s">
        <v>232</v>
      </c>
      <c r="N15" s="189" t="s">
        <v>82</v>
      </c>
      <c r="O15" s="190" t="s">
        <v>233</v>
      </c>
      <c r="P15" s="181" t="s">
        <v>59</v>
      </c>
      <c r="Q15" s="181"/>
      <c r="R15" s="194" t="s">
        <v>234</v>
      </c>
      <c r="S15" s="191" t="s">
        <v>235</v>
      </c>
      <c r="T15" s="191" t="str">
        <f>TEXT(S15, "MMM YYYY")</f>
        <v>Mar 2025</v>
      </c>
      <c r="U15" s="182" t="s">
        <v>34</v>
      </c>
      <c r="V15" s="191" t="s">
        <v>236</v>
      </c>
      <c r="W15" s="192"/>
    </row>
    <row r="16" spans="1:114">
      <c r="A16" s="181" t="s">
        <v>24</v>
      </c>
      <c r="B16" s="54" t="s">
        <v>62</v>
      </c>
      <c r="C16" s="182"/>
      <c r="D16" s="193"/>
      <c r="E16" s="63"/>
      <c r="F16" s="63"/>
      <c r="G16" s="183"/>
      <c r="H16" s="184"/>
      <c r="I16" s="185"/>
      <c r="J16" s="186" t="s">
        <v>187</v>
      </c>
      <c r="K16" s="181" t="s">
        <v>237</v>
      </c>
      <c r="L16" s="187"/>
      <c r="M16" s="188"/>
      <c r="N16" s="189" t="s">
        <v>103</v>
      </c>
      <c r="O16" s="190" t="s">
        <v>238</v>
      </c>
      <c r="P16" s="181"/>
      <c r="Q16" s="181"/>
      <c r="R16" s="194"/>
      <c r="S16" s="191" t="s">
        <v>239</v>
      </c>
      <c r="T16" s="26" t="str">
        <f t="shared" ref="T16:T19" si="4">TEXT(S16, "MMM YYYY")</f>
        <v>21/05/25</v>
      </c>
      <c r="U16" s="182" t="s">
        <v>34</v>
      </c>
      <c r="V16" s="191"/>
      <c r="W16" s="192"/>
    </row>
    <row r="17" spans="1:23">
      <c r="A17" s="181" t="s">
        <v>24</v>
      </c>
      <c r="B17" s="54" t="s">
        <v>240</v>
      </c>
      <c r="C17" s="182"/>
      <c r="D17" s="193"/>
      <c r="E17" s="63"/>
      <c r="F17" s="63"/>
      <c r="G17" s="183"/>
      <c r="H17" s="184"/>
      <c r="I17" s="185"/>
      <c r="J17" s="186" t="s">
        <v>180</v>
      </c>
      <c r="K17" s="181" t="s">
        <v>237</v>
      </c>
      <c r="L17" s="187"/>
      <c r="M17" s="188"/>
      <c r="N17" s="189" t="s">
        <v>103</v>
      </c>
      <c r="O17" s="190" t="s">
        <v>241</v>
      </c>
      <c r="P17" s="181"/>
      <c r="Q17" s="181"/>
      <c r="R17" s="194"/>
      <c r="S17" s="191">
        <v>45848</v>
      </c>
      <c r="T17" s="191" t="str">
        <f t="shared" si="4"/>
        <v>Jul 2025</v>
      </c>
      <c r="U17" s="182" t="s">
        <v>34</v>
      </c>
      <c r="V17" s="191"/>
      <c r="W17" s="192"/>
    </row>
    <row r="18" spans="1:23">
      <c r="A18" s="181" t="s">
        <v>24</v>
      </c>
      <c r="B18" s="54" t="s">
        <v>240</v>
      </c>
      <c r="C18" s="182"/>
      <c r="D18" s="193"/>
      <c r="E18" s="63"/>
      <c r="F18" s="63"/>
      <c r="G18" s="183"/>
      <c r="H18" s="184"/>
      <c r="I18" s="185"/>
      <c r="J18" s="186" t="s">
        <v>187</v>
      </c>
      <c r="K18" s="181" t="s">
        <v>237</v>
      </c>
      <c r="L18" s="187"/>
      <c r="M18" s="188"/>
      <c r="N18" s="189" t="s">
        <v>103</v>
      </c>
      <c r="O18" s="190" t="s">
        <v>104</v>
      </c>
      <c r="P18" s="181"/>
      <c r="Q18" s="181"/>
      <c r="R18" s="194"/>
      <c r="S18" s="191">
        <v>45852</v>
      </c>
      <c r="T18" s="26" t="str">
        <f t="shared" si="4"/>
        <v>Jul 2025</v>
      </c>
      <c r="U18" s="182" t="s">
        <v>34</v>
      </c>
      <c r="V18" s="191"/>
      <c r="W18" s="192"/>
    </row>
    <row r="19" spans="1:23">
      <c r="A19" s="29" t="s">
        <v>24</v>
      </c>
      <c r="B19" s="12" t="s">
        <v>25</v>
      </c>
      <c r="C19" s="13" t="s">
        <v>26</v>
      </c>
      <c r="D19" s="14">
        <v>12</v>
      </c>
      <c r="E19" s="15" t="s">
        <v>51</v>
      </c>
      <c r="F19" s="16" t="s">
        <v>52</v>
      </c>
      <c r="G19" s="17" t="s">
        <v>53</v>
      </c>
      <c r="H19" s="18" t="s">
        <v>29</v>
      </c>
      <c r="I19" s="19" t="s">
        <v>30</v>
      </c>
      <c r="J19" s="43" t="s">
        <v>180</v>
      </c>
      <c r="K19" s="14" t="s">
        <v>55</v>
      </c>
      <c r="L19" s="44" t="s">
        <v>56</v>
      </c>
      <c r="M19" s="22" t="s">
        <v>57</v>
      </c>
      <c r="N19" s="23" t="s">
        <v>32</v>
      </c>
      <c r="O19" s="24" t="s">
        <v>58</v>
      </c>
      <c r="P19" s="25" t="s">
        <v>59</v>
      </c>
      <c r="Q19" s="14" t="s">
        <v>43</v>
      </c>
      <c r="R19" s="14">
        <v>866766</v>
      </c>
      <c r="S19" s="26">
        <v>45812</v>
      </c>
      <c r="T19" s="191" t="str">
        <f t="shared" si="4"/>
        <v>Jun 2025</v>
      </c>
      <c r="U19" s="27" t="s">
        <v>34</v>
      </c>
      <c r="V19" s="26" t="s">
        <v>60</v>
      </c>
      <c r="W19" s="45" t="s">
        <v>61</v>
      </c>
    </row>
    <row r="28" spans="1:23">
      <c r="D28" s="195"/>
    </row>
  </sheetData>
  <mergeCells count="1">
    <mergeCell ref="A1:S1"/>
  </mergeCells>
  <conditionalFormatting sqref="J2:J13">
    <cfRule type="containsText" dxfId="46" priority="62" operator="containsText" text="INTERIM">
      <formula>NOT(ISERROR(SEARCH("INTERIM",J2)))</formula>
    </cfRule>
    <cfRule type="containsText" dxfId="45" priority="63" operator="containsText" text="QLD">
      <formula>NOT(ISERROR(SEARCH("QLD",J2)))</formula>
    </cfRule>
    <cfRule type="containsText" dxfId="44" priority="65" operator="containsText" text="ML">
      <formula>NOT(ISERROR(SEARCH("ML",J2)))</formula>
    </cfRule>
    <cfRule type="containsText" dxfId="43" priority="66" operator="containsText" text="MEL OFFICE">
      <formula>NOT(ISERROR(SEARCH("MEL OFFICE",J2)))</formula>
    </cfRule>
    <cfRule type="containsText" dxfId="42" priority="67" operator="containsText" text="INBOUND">
      <formula>NOT(ISERROR(SEARCH("INBOUND",J2)))</formula>
    </cfRule>
    <cfRule type="containsText" dxfId="41" priority="68" operator="containsText" text="OUTBOUND">
      <formula>NOT(ISERROR(SEARCH("OUTBOUND",J2)))</formula>
    </cfRule>
    <cfRule type="containsText" dxfId="40" priority="69" operator="containsText" text="ONSITE">
      <formula>NOT(ISERROR(SEARCH("ONSITE",J2)))</formula>
    </cfRule>
  </conditionalFormatting>
  <conditionalFormatting sqref="J3:J13">
    <cfRule type="containsText" dxfId="39" priority="58" operator="containsText" text="PENDING">
      <formula>NOT(ISERROR(SEARCH("PENDING",J3)))</formula>
    </cfRule>
    <cfRule type="containsText" dxfId="38" priority="59" operator="containsText" text="LOST SALE">
      <formula>NOT(ISERROR(SEARCH("LOST SALE",J3)))</formula>
    </cfRule>
    <cfRule type="containsText" dxfId="37" priority="60" operator="containsText" text="SOLD">
      <formula>NOT(ISERROR(SEARCH("SOLD",J3)))</formula>
    </cfRule>
    <cfRule type="containsText" dxfId="36" priority="61" operator="containsText" text="ONSITE - DEMO DONE">
      <formula>NOT(ISERROR(SEARCH("ONSITE - DEMO DONE",J3)))</formula>
    </cfRule>
  </conditionalFormatting>
  <conditionalFormatting sqref="J14:J18">
    <cfRule type="containsText" dxfId="35" priority="18" operator="containsText" text="PENDING">
      <formula>NOT(ISERROR(SEARCH("PENDING",J14)))</formula>
    </cfRule>
    <cfRule type="containsText" dxfId="34" priority="19" operator="containsText" text="LOST SALE">
      <formula>NOT(ISERROR(SEARCH("LOST SALE",J14)))</formula>
    </cfRule>
    <cfRule type="containsText" dxfId="33" priority="20" operator="containsText" text="SOLD">
      <formula>NOT(ISERROR(SEARCH("SOLD",J14)))</formula>
    </cfRule>
    <cfRule type="containsText" dxfId="32" priority="21" operator="containsText" text="ONSITE - DEMO DONE">
      <formula>NOT(ISERROR(SEARCH("ONSITE - DEMO DONE",J14)))</formula>
    </cfRule>
    <cfRule type="containsText" dxfId="31" priority="22" operator="containsText" text="INTERIM">
      <formula>NOT(ISERROR(SEARCH("INTERIM",J14)))</formula>
    </cfRule>
    <cfRule type="containsText" dxfId="30" priority="23" operator="containsText" text="QLD">
      <formula>NOT(ISERROR(SEARCH("QLD",J14)))</formula>
    </cfRule>
    <cfRule type="containsText" dxfId="29" priority="25" operator="containsText" text="ML">
      <formula>NOT(ISERROR(SEARCH("ML",J14)))</formula>
    </cfRule>
    <cfRule type="containsText" dxfId="28" priority="26" operator="containsText" text="MEL OFFICE">
      <formula>NOT(ISERROR(SEARCH("MEL OFFICE",J14)))</formula>
    </cfRule>
    <cfRule type="containsText" dxfId="27" priority="27" operator="containsText" text="INBOUND">
      <formula>NOT(ISERROR(SEARCH("INBOUND",J14)))</formula>
    </cfRule>
    <cfRule type="containsText" dxfId="26" priority="28" operator="containsText" text="OUTBOUND">
      <formula>NOT(ISERROR(SEARCH("OUTBOUND",J14)))</formula>
    </cfRule>
    <cfRule type="containsText" dxfId="25" priority="29" operator="containsText" text="ONSITE">
      <formula>NOT(ISERROR(SEARCH("ONSITE",J14)))</formula>
    </cfRule>
  </conditionalFormatting>
  <conditionalFormatting sqref="S2:T13">
    <cfRule type="timePeriod" dxfId="24" priority="64" stopIfTrue="1" timePeriod="last7Days">
      <formula>AND(TODAY()-FLOOR(S2,1)&lt;=6,FLOOR(S2,1)&lt;=TODAY())</formula>
    </cfRule>
  </conditionalFormatting>
  <conditionalFormatting sqref="S14:T15 S16:S18 T16:T19">
    <cfRule type="timePeriod" dxfId="23" priority="14" stopIfTrue="1" timePeriod="last7Days">
      <formula>AND(TODAY()-FLOOR(S14,1)&lt;=6,FLOOR(S14,1)&lt;=TODAY())</formula>
    </cfRule>
  </conditionalFormatting>
  <conditionalFormatting sqref="V7:V13">
    <cfRule type="timePeriod" dxfId="22" priority="57" stopIfTrue="1" timePeriod="last7Days">
      <formula>AND(TODAY()-FLOOR(V7,1)&lt;=6,FLOOR(V7,1)&lt;=TODAY())</formula>
    </cfRule>
  </conditionalFormatting>
  <conditionalFormatting sqref="V14:V18">
    <cfRule type="timePeriod" dxfId="21" priority="17" stopIfTrue="1" timePeriod="last7Days">
      <formula>AND(TODAY()-FLOOR(V14,1)&lt;=6,FLOOR(V14,1)&lt;=TODAY())</formula>
    </cfRule>
  </conditionalFormatting>
  <conditionalFormatting sqref="J19">
    <cfRule type="containsText" dxfId="20" priority="6" operator="containsText" text="INTERIM">
      <formula>NOT(ISERROR(SEARCH("INTERIM",J19)))</formula>
    </cfRule>
    <cfRule type="containsText" dxfId="19" priority="6" operator="containsText" text="QLD">
      <formula>NOT(ISERROR(SEARCH("QLD",J19)))</formula>
    </cfRule>
    <cfRule type="containsText" dxfId="18" priority="8" operator="containsText" text="ML">
      <formula>NOT(ISERROR(SEARCH("ML",J19)))</formula>
    </cfRule>
    <cfRule type="containsText" dxfId="17" priority="9" operator="containsText" text="MEL OFFICE">
      <formula>NOT(ISERROR(SEARCH("MEL OFFICE",J19)))</formula>
    </cfRule>
    <cfRule type="containsText" dxfId="16" priority="10" operator="containsText" text="INBOUND">
      <formula>NOT(ISERROR(SEARCH("INBOUND",J19)))</formula>
    </cfRule>
    <cfRule type="containsText" dxfId="15" priority="11" operator="containsText" text="OUTBOUND">
      <formula>NOT(ISERROR(SEARCH("OUTBOUND",J19)))</formula>
    </cfRule>
    <cfRule type="containsText" dxfId="14" priority="12" operator="containsText" text="ONSITE">
      <formula>NOT(ISERROR(SEARCH("ONSITE",J19)))</formula>
    </cfRule>
  </conditionalFormatting>
  <conditionalFormatting sqref="J19">
    <cfRule type="containsText" dxfId="13" priority="4" operator="containsText" text="SOLD">
      <formula>NOT(ISERROR(SEARCH("SOLD",J19)))</formula>
    </cfRule>
    <cfRule type="containsText" dxfId="12" priority="4" operator="containsText" text="ONSITE - DEMO DONE">
      <formula>NOT(ISERROR(SEARCH("ONSITE - DEMO DONE",J19)))</formula>
    </cfRule>
  </conditionalFormatting>
  <conditionalFormatting sqref="J19">
    <cfRule type="containsText" dxfId="11" priority="2" operator="containsText" text="PENDING">
      <formula>NOT(ISERROR(SEARCH("PENDING",J19)))</formula>
    </cfRule>
    <cfRule type="containsText" dxfId="10" priority="2" operator="containsText" text="LOST SALE">
      <formula>NOT(ISERROR(SEARCH("LOST SALE",J19)))</formula>
    </cfRule>
  </conditionalFormatting>
  <conditionalFormatting sqref="S19 V19">
    <cfRule type="timePeriod" dxfId="9" priority="7" stopIfTrue="1" timePeriod="last7Days">
      <formula>AND(TODAY()-FLOOR(S19,1)&lt;=6,FLOOR(S19,1)&lt;=TODAY())</formula>
    </cfRule>
  </conditionalFormatting>
  <dataValidations count="2">
    <dataValidation type="list" showInputMessage="1" showErrorMessage="1" sqref="J3:J14 J19" xr:uid="{80824A7C-1EAB-4994-885E-73683A6D486E}">
      <formula1>"PENDING, SOLD, LOST SALE, INTERIM, ONSITE, ONSITE - DEMO DONE, OUTBOUND, QLD, MEL OFFICE, INBOUND, ML"</formula1>
    </dataValidation>
    <dataValidation type="list" allowBlank="1" showInputMessage="1" showErrorMessage="1" sqref="N3:N14 N19" xr:uid="{0BF1532F-2AF6-4916-AA8A-42B14A3D6E2C}">
      <formula1>"VIC, SA, QLD, NSW, ACT, NT, TAS, WA"</formula1>
    </dataValidation>
  </dataValidations>
  <hyperlinks>
    <hyperlink ref="L3" r:id="rId1" xr:uid="{C53315AA-51A6-40ED-8217-6CCC6B2063DF}"/>
    <hyperlink ref="L4" r:id="rId2" xr:uid="{8C2768CB-1371-4D4B-BDA3-2A117278FB73}"/>
    <hyperlink ref="L5" r:id="rId3" xr:uid="{B21A4536-39FA-497B-BC53-37D51B1BBA87}"/>
    <hyperlink ref="L6" r:id="rId4" xr:uid="{B4F54417-1D17-459C-BBAE-7B6AA674811A}"/>
    <hyperlink ref="L7" r:id="rId5" xr:uid="{9C656EB4-907B-4A90-ACB0-9FA8E701B011}"/>
    <hyperlink ref="L8" r:id="rId6" xr:uid="{042B6100-EC26-4993-82EE-39B0C4CDCB11}"/>
    <hyperlink ref="L9" r:id="rId7" xr:uid="{6C86C84E-83D8-449F-B580-253344B7CFAC}"/>
    <hyperlink ref="L10" r:id="rId8" xr:uid="{EC09B496-BF3E-4FA2-A52C-5CA1966759A8}"/>
    <hyperlink ref="L11" r:id="rId9" xr:uid="{FC70DC31-8011-42E8-A36B-BA15BE922BF7}"/>
    <hyperlink ref="L12" r:id="rId10" xr:uid="{D31043AE-F8D3-4A74-A0FC-5540AB99C124}"/>
    <hyperlink ref="L13" r:id="rId11" xr:uid="{90D9D99F-0311-426B-9569-167F912FFCA6}"/>
    <hyperlink ref="L14" r:id="rId12" xr:uid="{E840300A-93D4-4A69-9B41-37E4582ECFC9}"/>
    <hyperlink ref="L19" r:id="rId13" xr:uid="{6FABCA59-F1BA-4B37-B57E-94D1FF3BE5D8}"/>
  </hyperlinks>
  <pageMargins left="0.7" right="0.7" top="0.75" bottom="0.75" header="0.3" footer="0.3"/>
  <pageSetup paperSize="9" orientation="portrait" r:id="rId14"/>
  <tableParts count="1">
    <tablePart r:id="rId1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FCC79-4D99-4FDB-A5FE-40F8F135AAA7}">
  <dimension ref="A1"/>
  <sheetViews>
    <sheetView workbookViewId="0">
      <selection activeCell="S18" sqref="S18"/>
    </sheetView>
  </sheetViews>
  <sheetFormatPr defaultColWidth="8.85546875"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F92D9-C650-456A-B441-EA35304A78BC}">
  <dimension ref="A3:G17"/>
  <sheetViews>
    <sheetView workbookViewId="0">
      <selection activeCell="K5" sqref="K5"/>
    </sheetView>
  </sheetViews>
  <sheetFormatPr defaultColWidth="8.85546875" defaultRowHeight="15"/>
  <cols>
    <col min="1" max="1" width="20.42578125" bestFit="1" customWidth="1"/>
    <col min="2" max="2" width="11" bestFit="1" customWidth="1"/>
    <col min="3" max="3" width="19.28515625" bestFit="1" customWidth="1"/>
    <col min="4" max="4" width="4.85546875" bestFit="1" customWidth="1"/>
    <col min="5" max="5" width="4.28515625" bestFit="1" customWidth="1"/>
    <col min="6" max="6" width="3.42578125" bestFit="1" customWidth="1"/>
    <col min="7" max="7" width="11.42578125" bestFit="1" customWidth="1"/>
  </cols>
  <sheetData>
    <row r="3" spans="1:7">
      <c r="A3" s="1" t="s">
        <v>242</v>
      </c>
      <c r="C3" s="1" t="s">
        <v>14</v>
      </c>
    </row>
    <row r="4" spans="1:7">
      <c r="A4" s="1" t="s">
        <v>20</v>
      </c>
      <c r="B4" s="1" t="s">
        <v>10</v>
      </c>
      <c r="C4" t="s">
        <v>32</v>
      </c>
      <c r="D4" t="s">
        <v>38</v>
      </c>
      <c r="E4" t="s">
        <v>103</v>
      </c>
      <c r="F4" t="s">
        <v>131</v>
      </c>
      <c r="G4" t="s">
        <v>243</v>
      </c>
    </row>
    <row r="5" spans="1:7">
      <c r="A5" t="s">
        <v>244</v>
      </c>
      <c r="B5" t="s">
        <v>180</v>
      </c>
      <c r="D5">
        <v>1</v>
      </c>
      <c r="G5">
        <v>1</v>
      </c>
    </row>
    <row r="6" spans="1:7">
      <c r="A6" t="s">
        <v>245</v>
      </c>
      <c r="D6">
        <v>1</v>
      </c>
      <c r="G6">
        <v>1</v>
      </c>
    </row>
    <row r="7" spans="1:7">
      <c r="A7" t="s">
        <v>246</v>
      </c>
      <c r="B7" t="s">
        <v>187</v>
      </c>
      <c r="C7">
        <v>1</v>
      </c>
      <c r="G7">
        <v>1</v>
      </c>
    </row>
    <row r="8" spans="1:7">
      <c r="B8" t="s">
        <v>180</v>
      </c>
      <c r="C8">
        <v>2</v>
      </c>
      <c r="D8">
        <v>2</v>
      </c>
      <c r="G8">
        <v>4</v>
      </c>
    </row>
    <row r="9" spans="1:7">
      <c r="A9" t="s">
        <v>247</v>
      </c>
      <c r="C9">
        <v>3</v>
      </c>
      <c r="D9">
        <v>2</v>
      </c>
      <c r="G9">
        <v>5</v>
      </c>
    </row>
    <row r="10" spans="1:7">
      <c r="A10" t="s">
        <v>248</v>
      </c>
      <c r="B10" t="s">
        <v>187</v>
      </c>
      <c r="C10">
        <v>1</v>
      </c>
      <c r="G10">
        <v>1</v>
      </c>
    </row>
    <row r="11" spans="1:7">
      <c r="A11" t="s">
        <v>249</v>
      </c>
      <c r="C11">
        <v>1</v>
      </c>
      <c r="G11">
        <v>1</v>
      </c>
    </row>
    <row r="12" spans="1:7">
      <c r="A12" t="s">
        <v>250</v>
      </c>
      <c r="B12" t="s">
        <v>187</v>
      </c>
      <c r="C12">
        <v>1</v>
      </c>
      <c r="G12">
        <v>1</v>
      </c>
    </row>
    <row r="13" spans="1:7">
      <c r="B13" t="s">
        <v>180</v>
      </c>
      <c r="E13">
        <v>1</v>
      </c>
      <c r="G13">
        <v>1</v>
      </c>
    </row>
    <row r="14" spans="1:7">
      <c r="A14" t="s">
        <v>251</v>
      </c>
      <c r="C14">
        <v>1</v>
      </c>
      <c r="E14">
        <v>1</v>
      </c>
      <c r="G14">
        <v>2</v>
      </c>
    </row>
    <row r="15" spans="1:7">
      <c r="A15" t="s">
        <v>252</v>
      </c>
      <c r="B15" t="s">
        <v>180</v>
      </c>
      <c r="F15">
        <v>1</v>
      </c>
      <c r="G15">
        <v>1</v>
      </c>
    </row>
    <row r="16" spans="1:7">
      <c r="A16" t="s">
        <v>253</v>
      </c>
      <c r="F16">
        <v>1</v>
      </c>
      <c r="G16">
        <v>1</v>
      </c>
    </row>
    <row r="17" spans="1:7">
      <c r="A17" t="s">
        <v>243</v>
      </c>
      <c r="C17">
        <v>5</v>
      </c>
      <c r="D17">
        <v>3</v>
      </c>
      <c r="E17">
        <v>1</v>
      </c>
      <c r="F17">
        <v>1</v>
      </c>
      <c r="G17">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85D1E-38B7-43D9-A113-0094D30D9171}">
  <sheetPr>
    <outlinePr summaryBelow="0" summaryRight="0"/>
  </sheetPr>
  <dimension ref="A2:N66"/>
  <sheetViews>
    <sheetView workbookViewId="0">
      <selection activeCell="D8" sqref="D8"/>
    </sheetView>
  </sheetViews>
  <sheetFormatPr defaultColWidth="12.42578125" defaultRowHeight="15.75" customHeight="1"/>
  <cols>
    <col min="1" max="1" width="14.28515625" style="3" customWidth="1"/>
    <col min="2" max="2" width="11.7109375" style="3" customWidth="1"/>
    <col min="3" max="3" width="15.140625" style="3" customWidth="1"/>
    <col min="4" max="4" width="56.42578125" style="3" bestFit="1" customWidth="1"/>
    <col min="5" max="5" width="24.28515625" style="3" customWidth="1"/>
    <col min="6" max="6" width="22.28515625" style="3" customWidth="1"/>
    <col min="7" max="7" width="24" style="3" customWidth="1"/>
    <col min="8" max="8" width="19.85546875" style="3" customWidth="1"/>
    <col min="9" max="9" width="17.28515625" style="3" customWidth="1"/>
    <col min="10" max="10" width="15.42578125" style="3" customWidth="1"/>
    <col min="11" max="11" width="43.28515625" style="3" bestFit="1" customWidth="1"/>
    <col min="12" max="12" width="27.42578125" style="3" customWidth="1"/>
    <col min="13" max="16384" width="12.42578125" style="3"/>
  </cols>
  <sheetData>
    <row r="2" spans="1:14" ht="15.75" customHeight="1">
      <c r="A2" s="207" t="s">
        <v>254</v>
      </c>
      <c r="B2" s="208"/>
      <c r="C2" s="208"/>
      <c r="D2" s="208"/>
      <c r="E2" s="208"/>
      <c r="F2" s="208"/>
      <c r="G2" s="208"/>
      <c r="H2" s="208"/>
      <c r="I2" s="208"/>
      <c r="J2" s="209"/>
      <c r="K2" s="107"/>
      <c r="L2" s="107"/>
      <c r="M2" s="108"/>
      <c r="N2" s="108"/>
    </row>
    <row r="3" spans="1:14" ht="32.1">
      <c r="A3" s="109" t="s">
        <v>255</v>
      </c>
      <c r="B3" s="110" t="s">
        <v>256</v>
      </c>
      <c r="C3" s="110" t="s">
        <v>257</v>
      </c>
      <c r="D3" s="110" t="s">
        <v>258</v>
      </c>
      <c r="E3" s="110"/>
      <c r="F3" s="110" t="s">
        <v>259</v>
      </c>
      <c r="G3" s="111" t="s">
        <v>260</v>
      </c>
      <c r="H3" s="111" t="s">
        <v>261</v>
      </c>
      <c r="I3" s="111" t="s">
        <v>262</v>
      </c>
      <c r="J3" s="112" t="s">
        <v>263</v>
      </c>
      <c r="K3" s="111" t="s">
        <v>10</v>
      </c>
      <c r="L3" s="111" t="s">
        <v>23</v>
      </c>
      <c r="M3" s="108"/>
      <c r="N3" s="108"/>
    </row>
    <row r="4" spans="1:14" ht="15">
      <c r="A4" s="113" t="s">
        <v>264</v>
      </c>
      <c r="B4" s="114" t="s">
        <v>265</v>
      </c>
      <c r="C4" s="115">
        <v>44480</v>
      </c>
      <c r="D4" s="116">
        <v>44483</v>
      </c>
      <c r="E4" s="116"/>
      <c r="F4" s="114" t="s">
        <v>266</v>
      </c>
      <c r="G4" s="114" t="s">
        <v>267</v>
      </c>
      <c r="H4" s="114" t="s">
        <v>268</v>
      </c>
      <c r="I4" s="117" t="s">
        <v>269</v>
      </c>
      <c r="J4" s="118" t="s">
        <v>270</v>
      </c>
      <c r="K4" s="119"/>
      <c r="L4" s="120"/>
      <c r="M4" s="108"/>
      <c r="N4" s="108"/>
    </row>
    <row r="5" spans="1:14" ht="15">
      <c r="A5" s="121" t="s">
        <v>271</v>
      </c>
      <c r="B5" s="122"/>
      <c r="C5" s="122"/>
      <c r="D5" s="122"/>
      <c r="E5" s="122"/>
      <c r="F5" s="122"/>
      <c r="G5" s="122"/>
      <c r="H5" s="122"/>
      <c r="I5" s="123"/>
      <c r="J5" s="124" t="s">
        <v>272</v>
      </c>
      <c r="K5" s="125" t="s">
        <v>273</v>
      </c>
      <c r="L5" s="126" t="s">
        <v>274</v>
      </c>
      <c r="M5" s="108"/>
      <c r="N5" s="108"/>
    </row>
    <row r="6" spans="1:14" ht="15">
      <c r="A6" s="121" t="s">
        <v>275</v>
      </c>
      <c r="B6" s="122" t="s">
        <v>276</v>
      </c>
      <c r="C6" s="127">
        <v>44771</v>
      </c>
      <c r="D6" s="122"/>
      <c r="E6" s="122"/>
      <c r="F6" s="122" t="s">
        <v>277</v>
      </c>
      <c r="G6" s="122" t="s">
        <v>278</v>
      </c>
      <c r="H6" s="122" t="s">
        <v>279</v>
      </c>
      <c r="I6" s="123" t="s">
        <v>277</v>
      </c>
      <c r="J6" s="124" t="s">
        <v>272</v>
      </c>
      <c r="K6" s="125" t="s">
        <v>273</v>
      </c>
      <c r="L6" s="126"/>
      <c r="M6" s="108"/>
      <c r="N6" s="108"/>
    </row>
    <row r="7" spans="1:14" ht="15">
      <c r="A7" s="121" t="s">
        <v>280</v>
      </c>
      <c r="B7" s="122"/>
      <c r="C7" s="122"/>
      <c r="D7" s="122"/>
      <c r="E7" s="122"/>
      <c r="F7" s="122"/>
      <c r="G7" s="122"/>
      <c r="H7" s="122"/>
      <c r="I7" s="123"/>
      <c r="J7" s="124" t="s">
        <v>272</v>
      </c>
      <c r="K7" s="125" t="s">
        <v>273</v>
      </c>
      <c r="L7" s="126"/>
      <c r="M7" s="108"/>
      <c r="N7" s="108"/>
    </row>
    <row r="8" spans="1:14" ht="15">
      <c r="A8" s="121" t="s">
        <v>281</v>
      </c>
      <c r="B8" s="122"/>
      <c r="C8" s="122"/>
      <c r="D8" s="122"/>
      <c r="E8" s="122"/>
      <c r="F8" s="122"/>
      <c r="G8" s="122"/>
      <c r="H8" s="122"/>
      <c r="I8" s="123"/>
      <c r="J8" s="124" t="s">
        <v>272</v>
      </c>
      <c r="K8" s="125" t="s">
        <v>273</v>
      </c>
      <c r="L8" s="126"/>
      <c r="M8" s="108"/>
      <c r="N8" s="108"/>
    </row>
    <row r="9" spans="1:14" ht="15">
      <c r="A9" s="128" t="s">
        <v>282</v>
      </c>
      <c r="B9" s="129"/>
      <c r="C9" s="129"/>
      <c r="D9" s="129"/>
      <c r="E9" s="129"/>
      <c r="F9" s="129"/>
      <c r="G9" s="129"/>
      <c r="H9" s="129"/>
      <c r="I9" s="130"/>
      <c r="J9" s="62" t="s">
        <v>272</v>
      </c>
      <c r="K9" s="131" t="s">
        <v>273</v>
      </c>
      <c r="L9" s="132"/>
      <c r="M9" s="108"/>
      <c r="N9" s="108"/>
    </row>
    <row r="10" spans="1:14" ht="15">
      <c r="A10" s="133"/>
      <c r="B10" s="107"/>
      <c r="C10" s="107"/>
      <c r="D10" s="107"/>
      <c r="E10" s="107"/>
      <c r="F10" s="107"/>
      <c r="G10" s="107"/>
      <c r="H10" s="107"/>
      <c r="I10" s="107"/>
      <c r="J10" s="134"/>
      <c r="K10" s="107"/>
      <c r="L10" s="107"/>
      <c r="M10" s="108"/>
      <c r="N10" s="108"/>
    </row>
    <row r="11" spans="1:14" ht="33.950000000000003">
      <c r="A11" s="135" t="s">
        <v>283</v>
      </c>
      <c r="B11" s="136"/>
      <c r="C11" s="136"/>
      <c r="D11" s="136"/>
      <c r="E11" s="136"/>
      <c r="F11" s="136"/>
      <c r="G11" s="136"/>
      <c r="H11" s="136"/>
      <c r="I11" s="136"/>
      <c r="J11" s="137"/>
      <c r="K11" s="136"/>
      <c r="L11" s="136"/>
      <c r="M11" s="108"/>
      <c r="N11" s="108"/>
    </row>
    <row r="12" spans="1:14" ht="15">
      <c r="A12" s="138" t="s">
        <v>1</v>
      </c>
      <c r="B12" s="139" t="s">
        <v>2</v>
      </c>
      <c r="C12" s="139" t="s">
        <v>3</v>
      </c>
      <c r="D12" s="139" t="s">
        <v>5</v>
      </c>
      <c r="E12" s="139" t="s">
        <v>6</v>
      </c>
      <c r="F12" s="139" t="s">
        <v>7</v>
      </c>
      <c r="G12" s="139" t="s">
        <v>8</v>
      </c>
      <c r="H12" s="139" t="s">
        <v>9</v>
      </c>
      <c r="I12" s="139" t="s">
        <v>10</v>
      </c>
      <c r="J12" s="139" t="s">
        <v>12</v>
      </c>
      <c r="K12" s="139" t="s">
        <v>15</v>
      </c>
      <c r="L12" s="139" t="s">
        <v>108</v>
      </c>
      <c r="M12" s="108"/>
      <c r="N12" s="108"/>
    </row>
    <row r="13" spans="1:14" ht="15">
      <c r="A13" s="140" t="s">
        <v>24</v>
      </c>
      <c r="B13" s="77" t="s">
        <v>25</v>
      </c>
      <c r="C13" s="141" t="s">
        <v>284</v>
      </c>
      <c r="D13" s="142" t="s">
        <v>285</v>
      </c>
      <c r="E13" s="142"/>
      <c r="F13" s="141"/>
      <c r="G13" s="78" t="s">
        <v>29</v>
      </c>
      <c r="H13" s="143" t="s">
        <v>286</v>
      </c>
      <c r="I13" s="144"/>
      <c r="J13" s="141"/>
      <c r="K13" s="141"/>
      <c r="L13" s="141"/>
      <c r="M13" s="108"/>
      <c r="N13" s="108"/>
    </row>
    <row r="14" spans="1:14" ht="15">
      <c r="A14" s="145" t="s">
        <v>24</v>
      </c>
      <c r="B14" s="77" t="s">
        <v>25</v>
      </c>
      <c r="C14" s="146" t="s">
        <v>287</v>
      </c>
      <c r="D14" s="142" t="s">
        <v>288</v>
      </c>
      <c r="E14" s="142"/>
      <c r="F14" s="147"/>
      <c r="G14" s="78" t="s">
        <v>29</v>
      </c>
      <c r="H14" s="143" t="s">
        <v>135</v>
      </c>
      <c r="I14" s="144" t="s">
        <v>289</v>
      </c>
      <c r="J14" s="141"/>
      <c r="K14" s="141" t="s">
        <v>290</v>
      </c>
      <c r="L14" s="141"/>
      <c r="M14" s="108"/>
      <c r="N14" s="108"/>
    </row>
    <row r="15" spans="1:14" ht="15">
      <c r="A15" s="145" t="s">
        <v>24</v>
      </c>
      <c r="B15" s="77" t="s">
        <v>25</v>
      </c>
      <c r="C15" s="146" t="s">
        <v>287</v>
      </c>
      <c r="D15" s="142" t="s">
        <v>291</v>
      </c>
      <c r="E15" s="142"/>
      <c r="F15" s="147"/>
      <c r="G15" s="78" t="s">
        <v>29</v>
      </c>
      <c r="H15" s="143" t="s">
        <v>135</v>
      </c>
      <c r="I15" s="144" t="s">
        <v>289</v>
      </c>
      <c r="J15" s="141"/>
      <c r="K15" s="141" t="s">
        <v>292</v>
      </c>
      <c r="L15" s="141"/>
      <c r="M15" s="108"/>
      <c r="N15" s="108"/>
    </row>
    <row r="16" spans="1:14" ht="15">
      <c r="A16" s="145" t="s">
        <v>24</v>
      </c>
      <c r="B16" s="77" t="s">
        <v>25</v>
      </c>
      <c r="C16" s="146" t="s">
        <v>287</v>
      </c>
      <c r="D16" s="142" t="s">
        <v>293</v>
      </c>
      <c r="E16" s="142"/>
      <c r="F16" s="148">
        <v>45228</v>
      </c>
      <c r="G16" s="78" t="s">
        <v>29</v>
      </c>
      <c r="H16" s="143" t="s">
        <v>135</v>
      </c>
      <c r="I16" s="144" t="s">
        <v>289</v>
      </c>
      <c r="J16" s="149" t="s">
        <v>294</v>
      </c>
      <c r="K16" s="141" t="s">
        <v>295</v>
      </c>
      <c r="L16" s="141"/>
      <c r="M16" s="108"/>
      <c r="N16" s="108"/>
    </row>
    <row r="17" spans="1:14" ht="15">
      <c r="A17" s="145" t="s">
        <v>24</v>
      </c>
      <c r="B17" s="77" t="s">
        <v>25</v>
      </c>
      <c r="C17" s="146" t="s">
        <v>287</v>
      </c>
      <c r="D17" s="142" t="s">
        <v>296</v>
      </c>
      <c r="E17" s="142"/>
      <c r="F17" s="150"/>
      <c r="G17" s="78" t="s">
        <v>29</v>
      </c>
      <c r="H17" s="143" t="s">
        <v>135</v>
      </c>
      <c r="I17" s="151" t="s">
        <v>289</v>
      </c>
      <c r="J17" s="73"/>
      <c r="K17" s="152"/>
      <c r="L17" s="141"/>
      <c r="M17" s="108"/>
      <c r="N17" s="108"/>
    </row>
    <row r="18" spans="1:14" ht="15">
      <c r="A18" s="153" t="s">
        <v>24</v>
      </c>
      <c r="B18" s="154" t="s">
        <v>25</v>
      </c>
      <c r="C18" s="155" t="s">
        <v>297</v>
      </c>
      <c r="D18" s="155" t="s">
        <v>169</v>
      </c>
      <c r="E18" s="155"/>
      <c r="F18" s="155"/>
      <c r="G18" s="156" t="s">
        <v>29</v>
      </c>
      <c r="H18" s="156" t="s">
        <v>30</v>
      </c>
      <c r="I18" s="157" t="s">
        <v>113</v>
      </c>
      <c r="J18" s="158"/>
      <c r="K18" s="159" t="s">
        <v>298</v>
      </c>
      <c r="L18" s="155" t="s">
        <v>127</v>
      </c>
      <c r="M18" s="108"/>
      <c r="N18" s="108"/>
    </row>
    <row r="19" spans="1:14" ht="15">
      <c r="A19" s="140" t="s">
        <v>24</v>
      </c>
      <c r="B19" s="77" t="s">
        <v>25</v>
      </c>
      <c r="C19" s="160" t="s">
        <v>297</v>
      </c>
      <c r="D19" s="142" t="s">
        <v>27</v>
      </c>
      <c r="E19" s="142"/>
      <c r="F19" s="141"/>
      <c r="G19" s="78" t="s">
        <v>29</v>
      </c>
      <c r="H19" s="19" t="s">
        <v>30</v>
      </c>
      <c r="I19" s="161" t="s">
        <v>299</v>
      </c>
      <c r="J19" s="73" t="s">
        <v>300</v>
      </c>
      <c r="K19" s="152" t="s">
        <v>301</v>
      </c>
      <c r="L19" s="141" t="s">
        <v>127</v>
      </c>
      <c r="M19" s="108"/>
      <c r="N19" s="108"/>
    </row>
    <row r="20" spans="1:14" ht="15">
      <c r="A20" s="140" t="s">
        <v>24</v>
      </c>
      <c r="B20" s="77" t="s">
        <v>25</v>
      </c>
      <c r="C20" s="141" t="s">
        <v>302</v>
      </c>
      <c r="D20" s="142" t="s">
        <v>76</v>
      </c>
      <c r="E20" s="142"/>
      <c r="F20" s="141"/>
      <c r="G20" s="78" t="s">
        <v>29</v>
      </c>
      <c r="H20" s="19" t="s">
        <v>30</v>
      </c>
      <c r="I20" s="162" t="s">
        <v>303</v>
      </c>
      <c r="J20" s="163"/>
      <c r="K20" s="152" t="s">
        <v>304</v>
      </c>
      <c r="L20" s="141" t="s">
        <v>127</v>
      </c>
      <c r="M20" s="108"/>
      <c r="N20" s="108"/>
    </row>
    <row r="21" spans="1:14" ht="15">
      <c r="A21" s="140" t="s">
        <v>24</v>
      </c>
      <c r="B21" s="77" t="s">
        <v>25</v>
      </c>
      <c r="C21" s="141" t="s">
        <v>305</v>
      </c>
      <c r="D21" s="142" t="s">
        <v>85</v>
      </c>
      <c r="E21" s="142"/>
      <c r="F21" s="148">
        <v>45389</v>
      </c>
      <c r="G21" s="78" t="s">
        <v>29</v>
      </c>
      <c r="H21" s="19" t="s">
        <v>30</v>
      </c>
      <c r="I21" s="164" t="s">
        <v>113</v>
      </c>
      <c r="J21" s="141" t="s">
        <v>306</v>
      </c>
      <c r="K21" s="152"/>
      <c r="L21" s="141"/>
      <c r="M21" s="108"/>
      <c r="N21" s="108"/>
    </row>
    <row r="22" spans="1:14" ht="15">
      <c r="A22" s="140" t="s">
        <v>24</v>
      </c>
      <c r="B22" s="77" t="s">
        <v>25</v>
      </c>
      <c r="C22" s="141" t="s">
        <v>307</v>
      </c>
      <c r="D22" s="142" t="s">
        <v>198</v>
      </c>
      <c r="E22" s="142"/>
      <c r="F22" s="147"/>
      <c r="G22" s="78" t="s">
        <v>29</v>
      </c>
      <c r="H22" s="19" t="s">
        <v>30</v>
      </c>
      <c r="I22" s="165" t="s">
        <v>308</v>
      </c>
      <c r="J22" s="141"/>
      <c r="K22" s="152" t="s">
        <v>309</v>
      </c>
      <c r="L22" s="141"/>
      <c r="M22" s="108"/>
      <c r="N22" s="108"/>
    </row>
    <row r="23" spans="1:14" ht="15">
      <c r="A23" s="153" t="s">
        <v>24</v>
      </c>
      <c r="B23" s="154" t="s">
        <v>25</v>
      </c>
      <c r="C23" s="155" t="s">
        <v>307</v>
      </c>
      <c r="D23" s="155" t="s">
        <v>171</v>
      </c>
      <c r="E23" s="155"/>
      <c r="F23" s="166">
        <v>45439</v>
      </c>
      <c r="G23" s="156" t="s">
        <v>29</v>
      </c>
      <c r="H23" s="156" t="s">
        <v>30</v>
      </c>
      <c r="I23" s="167" t="s">
        <v>310</v>
      </c>
      <c r="J23" s="155"/>
      <c r="K23" s="159" t="s">
        <v>298</v>
      </c>
      <c r="L23" s="155"/>
      <c r="M23" s="108"/>
      <c r="N23" s="108"/>
    </row>
    <row r="24" spans="1:14" ht="15">
      <c r="A24" s="11" t="s">
        <v>24</v>
      </c>
      <c r="B24" s="12" t="s">
        <v>62</v>
      </c>
      <c r="C24" s="11" t="s">
        <v>120</v>
      </c>
      <c r="D24" s="16" t="s">
        <v>121</v>
      </c>
      <c r="E24" s="16" t="s">
        <v>121</v>
      </c>
      <c r="F24" s="17" t="s">
        <v>122</v>
      </c>
      <c r="G24" s="18" t="s">
        <v>29</v>
      </c>
      <c r="H24" s="19" t="s">
        <v>30</v>
      </c>
      <c r="I24" s="93" t="s">
        <v>311</v>
      </c>
      <c r="J24" s="14" t="s">
        <v>124</v>
      </c>
      <c r="K24" s="152" t="s">
        <v>126</v>
      </c>
      <c r="L24" s="25" t="s">
        <v>127</v>
      </c>
      <c r="M24" s="14">
        <v>250790</v>
      </c>
      <c r="N24" s="26">
        <v>45594</v>
      </c>
    </row>
    <row r="25" spans="1:14" ht="15">
      <c r="A25" s="140" t="s">
        <v>24</v>
      </c>
      <c r="B25" s="77" t="s">
        <v>25</v>
      </c>
      <c r="C25" s="141" t="s">
        <v>26</v>
      </c>
      <c r="D25" s="142" t="s">
        <v>312</v>
      </c>
      <c r="E25" s="142"/>
      <c r="F25" s="141"/>
      <c r="G25" s="78" t="s">
        <v>29</v>
      </c>
      <c r="H25" s="19" t="s">
        <v>30</v>
      </c>
      <c r="I25" s="144" t="s">
        <v>313</v>
      </c>
      <c r="J25" s="141" t="s">
        <v>314</v>
      </c>
      <c r="K25" s="152" t="s">
        <v>315</v>
      </c>
      <c r="L25" s="141"/>
      <c r="M25" s="108"/>
      <c r="N25" s="168"/>
    </row>
    <row r="26" spans="1:14" ht="15">
      <c r="A26" s="153" t="s">
        <v>24</v>
      </c>
      <c r="B26" s="154" t="s">
        <v>25</v>
      </c>
      <c r="C26" s="155" t="s">
        <v>316</v>
      </c>
      <c r="D26" s="155" t="s">
        <v>173</v>
      </c>
      <c r="E26" s="155"/>
      <c r="F26" s="155"/>
      <c r="G26" s="156" t="s">
        <v>317</v>
      </c>
      <c r="H26" s="156" t="s">
        <v>30</v>
      </c>
      <c r="I26" s="167" t="s">
        <v>313</v>
      </c>
      <c r="J26" s="155"/>
      <c r="K26" s="159" t="s">
        <v>318</v>
      </c>
      <c r="L26" s="155"/>
      <c r="M26" s="108"/>
      <c r="N26" s="108"/>
    </row>
    <row r="27" spans="1:14" ht="15">
      <c r="A27" s="140" t="s">
        <v>24</v>
      </c>
      <c r="B27" s="77" t="s">
        <v>25</v>
      </c>
      <c r="C27" s="141" t="s">
        <v>319</v>
      </c>
      <c r="D27" s="142" t="s">
        <v>320</v>
      </c>
      <c r="E27" s="142"/>
      <c r="F27" s="141"/>
      <c r="G27" s="78" t="s">
        <v>321</v>
      </c>
      <c r="H27" s="19" t="s">
        <v>30</v>
      </c>
      <c r="I27" s="144" t="s">
        <v>319</v>
      </c>
      <c r="J27" s="141"/>
      <c r="K27" s="152" t="s">
        <v>322</v>
      </c>
      <c r="L27" s="147"/>
      <c r="M27" s="168"/>
      <c r="N27" s="168"/>
    </row>
    <row r="28" spans="1:14" ht="15">
      <c r="A28" s="140" t="s">
        <v>24</v>
      </c>
      <c r="B28" s="77" t="s">
        <v>25</v>
      </c>
      <c r="C28" s="141" t="s">
        <v>323</v>
      </c>
      <c r="D28" s="142" t="s">
        <v>324</v>
      </c>
      <c r="E28" s="142"/>
      <c r="F28" s="141"/>
      <c r="G28" s="78" t="s">
        <v>29</v>
      </c>
      <c r="H28" s="19" t="s">
        <v>30</v>
      </c>
      <c r="I28" s="164" t="s">
        <v>313</v>
      </c>
      <c r="J28" s="141"/>
      <c r="K28" s="152" t="s">
        <v>325</v>
      </c>
      <c r="L28" s="141"/>
      <c r="M28" s="168"/>
      <c r="N28" s="168"/>
    </row>
    <row r="29" spans="1:14" ht="15">
      <c r="A29" s="140" t="s">
        <v>24</v>
      </c>
      <c r="B29" s="77" t="s">
        <v>25</v>
      </c>
      <c r="C29" s="141" t="s">
        <v>323</v>
      </c>
      <c r="D29" s="142" t="s">
        <v>37</v>
      </c>
      <c r="E29" s="142"/>
      <c r="F29" s="141"/>
      <c r="G29" s="78" t="s">
        <v>326</v>
      </c>
      <c r="H29" s="19" t="s">
        <v>30</v>
      </c>
      <c r="I29" s="164" t="s">
        <v>313</v>
      </c>
      <c r="J29" s="141"/>
      <c r="K29" s="141" t="s">
        <v>327</v>
      </c>
      <c r="L29" s="141"/>
      <c r="M29" s="108"/>
      <c r="N29" s="168"/>
    </row>
    <row r="30" spans="1:14" ht="15">
      <c r="A30" s="140" t="s">
        <v>24</v>
      </c>
      <c r="B30" s="77" t="s">
        <v>25</v>
      </c>
      <c r="C30" s="141" t="s">
        <v>319</v>
      </c>
      <c r="D30" s="142" t="s">
        <v>328</v>
      </c>
      <c r="E30" s="142"/>
      <c r="F30" s="141"/>
      <c r="G30" s="78" t="s">
        <v>329</v>
      </c>
      <c r="H30" s="19" t="s">
        <v>30</v>
      </c>
      <c r="I30" s="144" t="s">
        <v>313</v>
      </c>
      <c r="J30" s="141"/>
      <c r="K30" s="147"/>
      <c r="L30" s="147"/>
      <c r="M30" s="168"/>
      <c r="N30" s="168"/>
    </row>
    <row r="31" spans="1:14" ht="15">
      <c r="A31" s="153" t="s">
        <v>24</v>
      </c>
      <c r="B31" s="154" t="s">
        <v>25</v>
      </c>
      <c r="C31" s="155" t="s">
        <v>316</v>
      </c>
      <c r="D31" s="155" t="s">
        <v>330</v>
      </c>
      <c r="E31" s="155"/>
      <c r="F31" s="166">
        <v>44770</v>
      </c>
      <c r="G31" s="156" t="s">
        <v>29</v>
      </c>
      <c r="H31" s="156" t="s">
        <v>30</v>
      </c>
      <c r="I31" s="167"/>
      <c r="J31" s="155"/>
      <c r="K31" s="155" t="s">
        <v>331</v>
      </c>
      <c r="L31" s="155"/>
      <c r="M31" s="168"/>
      <c r="N31" s="168"/>
    </row>
    <row r="32" spans="1:14" ht="15">
      <c r="A32" s="140" t="s">
        <v>175</v>
      </c>
      <c r="B32" s="141" t="s">
        <v>332</v>
      </c>
      <c r="C32" s="141" t="s">
        <v>316</v>
      </c>
      <c r="D32" s="142" t="s">
        <v>333</v>
      </c>
      <c r="E32" s="142"/>
      <c r="F32" s="141" t="s">
        <v>334</v>
      </c>
      <c r="G32" s="78" t="s">
        <v>29</v>
      </c>
      <c r="H32" s="19" t="s">
        <v>30</v>
      </c>
      <c r="I32" s="144"/>
      <c r="J32" s="141"/>
      <c r="K32" s="147"/>
      <c r="L32" s="147"/>
      <c r="M32" s="168"/>
      <c r="N32" s="108"/>
    </row>
    <row r="33" spans="1:14" ht="15">
      <c r="A33" s="140" t="s">
        <v>335</v>
      </c>
      <c r="B33" s="141" t="s">
        <v>336</v>
      </c>
      <c r="C33" s="141" t="s">
        <v>319</v>
      </c>
      <c r="D33" s="142" t="s">
        <v>337</v>
      </c>
      <c r="E33" s="142"/>
      <c r="F33" s="141" t="s">
        <v>203</v>
      </c>
      <c r="G33" s="78" t="s">
        <v>321</v>
      </c>
      <c r="H33" s="19" t="s">
        <v>30</v>
      </c>
      <c r="I33" s="144"/>
      <c r="J33" s="141"/>
      <c r="K33" s="147"/>
      <c r="L33" s="147"/>
      <c r="M33" s="168"/>
      <c r="N33" s="108"/>
    </row>
    <row r="34" spans="1:14" ht="15">
      <c r="A34" s="140" t="s">
        <v>338</v>
      </c>
      <c r="B34" s="141" t="s">
        <v>339</v>
      </c>
      <c r="C34" s="141" t="s">
        <v>319</v>
      </c>
      <c r="D34" s="142" t="s">
        <v>340</v>
      </c>
      <c r="E34" s="142"/>
      <c r="F34" s="141" t="s">
        <v>203</v>
      </c>
      <c r="G34" s="78" t="s">
        <v>321</v>
      </c>
      <c r="H34" s="19" t="s">
        <v>30</v>
      </c>
      <c r="I34" s="144"/>
      <c r="J34" s="141"/>
      <c r="K34" s="147"/>
      <c r="L34" s="147"/>
      <c r="M34" s="168"/>
      <c r="N34" s="108"/>
    </row>
    <row r="35" spans="1:14" ht="15">
      <c r="A35" s="140" t="s">
        <v>341</v>
      </c>
      <c r="B35" s="141" t="s">
        <v>342</v>
      </c>
      <c r="C35" s="141" t="s">
        <v>319</v>
      </c>
      <c r="D35" s="142" t="s">
        <v>343</v>
      </c>
      <c r="E35" s="142"/>
      <c r="F35" s="141" t="s">
        <v>203</v>
      </c>
      <c r="G35" s="78" t="s">
        <v>344</v>
      </c>
      <c r="H35" s="19" t="s">
        <v>30</v>
      </c>
      <c r="I35" s="144"/>
      <c r="J35" s="141"/>
      <c r="K35" s="141"/>
      <c r="L35" s="141"/>
      <c r="M35" s="108"/>
      <c r="N35" s="108"/>
    </row>
    <row r="36" spans="1:14" ht="15">
      <c r="A36" s="140" t="s">
        <v>345</v>
      </c>
      <c r="B36" s="141" t="s">
        <v>346</v>
      </c>
      <c r="C36" s="141" t="s">
        <v>319</v>
      </c>
      <c r="D36" s="142" t="s">
        <v>347</v>
      </c>
      <c r="E36" s="142"/>
      <c r="F36" s="141" t="s">
        <v>203</v>
      </c>
      <c r="G36" s="78" t="s">
        <v>321</v>
      </c>
      <c r="H36" s="19" t="s">
        <v>30</v>
      </c>
      <c r="I36" s="144"/>
      <c r="J36" s="141"/>
      <c r="K36" s="141"/>
      <c r="L36" s="141"/>
      <c r="M36" s="108"/>
      <c r="N36" s="108"/>
    </row>
    <row r="37" spans="1:14" ht="15">
      <c r="A37" s="140" t="s">
        <v>109</v>
      </c>
      <c r="B37" s="169" t="s">
        <v>348</v>
      </c>
      <c r="C37" s="141" t="s">
        <v>302</v>
      </c>
      <c r="D37" s="170">
        <v>953490001300</v>
      </c>
      <c r="E37" s="142"/>
      <c r="F37" s="141">
        <v>737664</v>
      </c>
      <c r="G37" s="78" t="s">
        <v>29</v>
      </c>
      <c r="H37" s="19" t="s">
        <v>30</v>
      </c>
      <c r="I37" s="144" t="s">
        <v>113</v>
      </c>
      <c r="J37" s="141"/>
      <c r="K37" s="141"/>
      <c r="L37" s="141"/>
      <c r="M37" s="108"/>
      <c r="N37" s="108"/>
    </row>
    <row r="38" spans="1:14" ht="15">
      <c r="A38" s="140" t="s">
        <v>109</v>
      </c>
      <c r="B38" s="169" t="s">
        <v>348</v>
      </c>
      <c r="C38" s="141" t="s">
        <v>287</v>
      </c>
      <c r="D38" s="170">
        <v>953490000920</v>
      </c>
      <c r="E38" s="142"/>
      <c r="F38" s="141">
        <v>736062</v>
      </c>
      <c r="G38" s="78" t="s">
        <v>29</v>
      </c>
      <c r="H38" s="141"/>
      <c r="I38" s="144"/>
      <c r="J38" s="141"/>
      <c r="K38" s="141"/>
      <c r="L38" s="141"/>
      <c r="M38" s="108"/>
      <c r="N38" s="108"/>
    </row>
    <row r="39" spans="1:14" ht="15">
      <c r="A39" s="140" t="s">
        <v>109</v>
      </c>
      <c r="B39" s="169" t="s">
        <v>348</v>
      </c>
      <c r="C39" s="141" t="s">
        <v>307</v>
      </c>
      <c r="D39" s="170">
        <v>953490001320</v>
      </c>
      <c r="E39" s="142"/>
      <c r="F39" s="141">
        <v>742635</v>
      </c>
      <c r="G39" s="78" t="s">
        <v>29</v>
      </c>
      <c r="H39" s="141"/>
      <c r="I39" s="144"/>
      <c r="J39" s="141"/>
      <c r="K39" s="141"/>
      <c r="L39" s="141"/>
      <c r="M39" s="108"/>
      <c r="N39" s="108"/>
    </row>
    <row r="40" spans="1:14" ht="15">
      <c r="A40" s="140" t="s">
        <v>109</v>
      </c>
      <c r="B40" s="169" t="s">
        <v>348</v>
      </c>
      <c r="C40" s="141" t="s">
        <v>305</v>
      </c>
      <c r="D40" s="170">
        <v>953490001310</v>
      </c>
      <c r="E40" s="142"/>
      <c r="F40" s="141">
        <v>742636</v>
      </c>
      <c r="G40" s="78" t="s">
        <v>29</v>
      </c>
      <c r="H40" s="141"/>
      <c r="I40" s="144"/>
      <c r="J40" s="141"/>
      <c r="K40" s="141"/>
      <c r="L40" s="141"/>
      <c r="M40" s="108"/>
      <c r="N40" s="108"/>
    </row>
    <row r="41" spans="1:14" ht="15">
      <c r="A41" s="140" t="s">
        <v>109</v>
      </c>
      <c r="B41" s="169" t="s">
        <v>348</v>
      </c>
      <c r="C41" s="141" t="s">
        <v>297</v>
      </c>
      <c r="D41" s="170">
        <v>953490001130</v>
      </c>
      <c r="E41" s="142"/>
      <c r="F41" s="141">
        <v>742643</v>
      </c>
      <c r="G41" s="78" t="s">
        <v>29</v>
      </c>
      <c r="H41" s="141"/>
      <c r="I41" s="144"/>
      <c r="J41" s="141"/>
      <c r="K41" s="141"/>
      <c r="L41" s="141"/>
      <c r="M41" s="108"/>
      <c r="N41" s="108"/>
    </row>
    <row r="42" spans="1:14" ht="15">
      <c r="A42" s="140" t="s">
        <v>109</v>
      </c>
      <c r="B42" s="169" t="s">
        <v>348</v>
      </c>
      <c r="C42" s="141" t="s">
        <v>349</v>
      </c>
      <c r="D42" s="170">
        <v>953490001140</v>
      </c>
      <c r="E42" s="142"/>
      <c r="F42" s="141">
        <v>777653</v>
      </c>
      <c r="G42" s="171"/>
      <c r="H42" s="141"/>
      <c r="I42" s="144"/>
      <c r="J42" s="141"/>
      <c r="K42" s="141"/>
      <c r="L42" s="141"/>
      <c r="M42" s="108"/>
      <c r="N42" s="108"/>
    </row>
    <row r="43" spans="1:14" ht="15">
      <c r="A43" s="140" t="s">
        <v>350</v>
      </c>
      <c r="B43" s="169" t="s">
        <v>348</v>
      </c>
      <c r="C43" s="141" t="s">
        <v>351</v>
      </c>
      <c r="D43" s="170">
        <v>953490003670</v>
      </c>
      <c r="E43" s="142"/>
      <c r="F43" s="141">
        <v>778706</v>
      </c>
      <c r="G43" s="78" t="s">
        <v>29</v>
      </c>
      <c r="H43" s="141"/>
      <c r="I43" s="144"/>
      <c r="J43" s="141"/>
      <c r="K43" s="141"/>
      <c r="L43" s="141"/>
      <c r="M43" s="108"/>
      <c r="N43" s="108"/>
    </row>
    <row r="44" spans="1:14" ht="15">
      <c r="A44" s="140" t="s">
        <v>109</v>
      </c>
      <c r="B44" s="169" t="s">
        <v>348</v>
      </c>
      <c r="C44" s="141" t="s">
        <v>319</v>
      </c>
      <c r="D44" s="170">
        <v>953490000910</v>
      </c>
      <c r="E44" s="142"/>
      <c r="F44" s="141"/>
      <c r="G44" s="78" t="s">
        <v>352</v>
      </c>
      <c r="H44" s="141"/>
      <c r="I44" s="144"/>
      <c r="J44" s="141"/>
      <c r="K44" s="141"/>
      <c r="L44" s="141"/>
      <c r="M44" s="108"/>
      <c r="N44" s="168"/>
    </row>
    <row r="45" spans="1:14" ht="15">
      <c r="A45" s="140" t="s">
        <v>109</v>
      </c>
      <c r="B45" s="169" t="s">
        <v>348</v>
      </c>
      <c r="C45" s="141" t="s">
        <v>319</v>
      </c>
      <c r="D45" s="170">
        <v>953490001080</v>
      </c>
      <c r="E45" s="142"/>
      <c r="F45" s="141"/>
      <c r="G45" s="78" t="s">
        <v>352</v>
      </c>
      <c r="H45" s="141"/>
      <c r="I45" s="144"/>
      <c r="J45" s="141"/>
      <c r="K45" s="141"/>
      <c r="L45" s="141"/>
      <c r="M45" s="108"/>
      <c r="N45" s="168"/>
    </row>
    <row r="46" spans="1:14" ht="15">
      <c r="A46" s="172" t="s">
        <v>24</v>
      </c>
      <c r="B46" s="77" t="s">
        <v>25</v>
      </c>
      <c r="C46" s="173" t="s">
        <v>302</v>
      </c>
      <c r="D46" s="173" t="s">
        <v>353</v>
      </c>
      <c r="E46" s="173"/>
      <c r="F46" s="173"/>
      <c r="G46" s="143" t="s">
        <v>354</v>
      </c>
      <c r="H46" s="173"/>
      <c r="I46" s="174" t="s">
        <v>354</v>
      </c>
      <c r="J46" s="173"/>
      <c r="K46" s="173"/>
      <c r="L46" s="173"/>
      <c r="M46" s="108"/>
      <c r="N46" s="168"/>
    </row>
    <row r="47" spans="1:14" ht="15">
      <c r="A47" s="172" t="s">
        <v>24</v>
      </c>
      <c r="B47" s="77" t="s">
        <v>25</v>
      </c>
      <c r="C47" s="173" t="s">
        <v>323</v>
      </c>
      <c r="D47" s="173" t="s">
        <v>355</v>
      </c>
      <c r="E47" s="173"/>
      <c r="F47" s="173"/>
      <c r="G47" s="143" t="s">
        <v>354</v>
      </c>
      <c r="H47" s="173"/>
      <c r="I47" s="174" t="s">
        <v>354</v>
      </c>
      <c r="J47" s="173"/>
      <c r="K47" s="173"/>
      <c r="L47" s="173" t="s">
        <v>127</v>
      </c>
      <c r="M47" s="168"/>
      <c r="N47" s="108"/>
    </row>
    <row r="48" spans="1:14" ht="15">
      <c r="A48" s="172" t="s">
        <v>24</v>
      </c>
      <c r="B48" s="77" t="s">
        <v>25</v>
      </c>
      <c r="C48" s="173" t="s">
        <v>323</v>
      </c>
      <c r="D48" s="173" t="s">
        <v>356</v>
      </c>
      <c r="E48" s="173"/>
      <c r="F48" s="173"/>
      <c r="G48" s="143" t="s">
        <v>187</v>
      </c>
      <c r="H48" s="143" t="s">
        <v>357</v>
      </c>
      <c r="I48" s="174" t="s">
        <v>187</v>
      </c>
      <c r="J48" s="173"/>
      <c r="K48" s="173"/>
      <c r="L48" s="173"/>
      <c r="M48" s="168"/>
      <c r="N48" s="108"/>
    </row>
    <row r="49" spans="1:14" ht="15">
      <c r="A49" s="172" t="s">
        <v>24</v>
      </c>
      <c r="B49" s="77" t="s">
        <v>25</v>
      </c>
      <c r="C49" s="173" t="s">
        <v>316</v>
      </c>
      <c r="D49" s="173" t="s">
        <v>358</v>
      </c>
      <c r="E49" s="173"/>
      <c r="F49" s="173" t="s">
        <v>203</v>
      </c>
      <c r="G49" s="143" t="s">
        <v>187</v>
      </c>
      <c r="H49" s="143" t="s">
        <v>359</v>
      </c>
      <c r="I49" s="174" t="s">
        <v>187</v>
      </c>
      <c r="J49" s="173"/>
      <c r="K49" s="173"/>
      <c r="L49" s="173"/>
      <c r="M49" s="168"/>
      <c r="N49" s="108"/>
    </row>
    <row r="50" spans="1:14" ht="15">
      <c r="A50" s="175"/>
      <c r="B50" s="108"/>
      <c r="C50" s="108"/>
      <c r="D50" s="108"/>
      <c r="E50" s="108"/>
      <c r="F50" s="108"/>
      <c r="G50" s="108"/>
      <c r="H50" s="108"/>
      <c r="I50" s="176"/>
      <c r="J50" s="108"/>
      <c r="K50" s="108"/>
      <c r="L50" s="108"/>
      <c r="M50" s="108"/>
      <c r="N50" s="108"/>
    </row>
    <row r="51" spans="1:14" ht="15">
      <c r="A51" s="175"/>
      <c r="B51" s="108"/>
      <c r="C51" s="108"/>
      <c r="D51" s="108"/>
      <c r="E51" s="108"/>
      <c r="F51" s="108"/>
      <c r="G51" s="108"/>
      <c r="H51" s="108"/>
      <c r="I51" s="108"/>
      <c r="J51" s="108"/>
      <c r="K51" s="108"/>
      <c r="L51" s="108"/>
      <c r="M51" s="108"/>
      <c r="N51" s="108"/>
    </row>
    <row r="52" spans="1:14" ht="15">
      <c r="A52" s="175"/>
      <c r="B52" s="108"/>
      <c r="C52" s="108"/>
      <c r="D52" s="108"/>
      <c r="E52" s="108"/>
      <c r="F52" s="108"/>
      <c r="G52" s="108"/>
      <c r="H52" s="108"/>
      <c r="I52" s="108"/>
      <c r="J52" s="108"/>
      <c r="K52" s="108"/>
      <c r="L52" s="108"/>
      <c r="M52" s="108"/>
      <c r="N52" s="108"/>
    </row>
    <row r="53" spans="1:14" ht="15">
      <c r="A53" s="175"/>
      <c r="B53" s="108"/>
      <c r="C53" s="108"/>
      <c r="D53" s="108"/>
      <c r="E53" s="108"/>
      <c r="F53" s="108"/>
      <c r="G53" s="108"/>
      <c r="H53" s="108"/>
      <c r="I53" s="108"/>
      <c r="J53" s="108"/>
      <c r="K53" s="108"/>
      <c r="L53" s="108"/>
      <c r="M53" s="108"/>
      <c r="N53" s="108"/>
    </row>
    <row r="54" spans="1:14" ht="15">
      <c r="A54" s="175"/>
      <c r="B54" s="108"/>
      <c r="C54" s="108"/>
      <c r="D54" s="108"/>
      <c r="E54" s="108"/>
      <c r="F54" s="108"/>
      <c r="G54" s="108"/>
      <c r="H54" s="108"/>
      <c r="I54" s="108"/>
      <c r="J54" s="108"/>
      <c r="K54" s="108"/>
      <c r="L54" s="108"/>
      <c r="M54" s="108"/>
      <c r="N54" s="108"/>
    </row>
    <row r="55" spans="1:14" ht="15">
      <c r="A55" s="210" t="s">
        <v>360</v>
      </c>
      <c r="B55" s="211"/>
      <c r="C55" s="211"/>
      <c r="D55" s="211"/>
      <c r="E55" s="211"/>
      <c r="F55" s="211"/>
      <c r="G55" s="211"/>
      <c r="H55" s="211"/>
      <c r="I55" s="211"/>
      <c r="J55" s="211"/>
      <c r="K55" s="211"/>
      <c r="L55" s="212"/>
      <c r="M55" s="108"/>
      <c r="N55" s="108"/>
    </row>
    <row r="56" spans="1:14" ht="15">
      <c r="A56" s="138" t="s">
        <v>1</v>
      </c>
      <c r="B56" s="139" t="s">
        <v>2</v>
      </c>
      <c r="C56" s="139" t="s">
        <v>3</v>
      </c>
      <c r="D56" s="139" t="s">
        <v>5</v>
      </c>
      <c r="E56" s="139" t="s">
        <v>6</v>
      </c>
      <c r="F56" s="139" t="s">
        <v>7</v>
      </c>
      <c r="G56" s="139" t="s">
        <v>8</v>
      </c>
      <c r="H56" s="139" t="s">
        <v>9</v>
      </c>
      <c r="I56" s="139" t="s">
        <v>10</v>
      </c>
      <c r="J56" s="139" t="s">
        <v>12</v>
      </c>
      <c r="K56" s="139" t="s">
        <v>15</v>
      </c>
      <c r="L56" s="139" t="s">
        <v>108</v>
      </c>
      <c r="M56" s="139" t="s">
        <v>361</v>
      </c>
      <c r="N56" s="108"/>
    </row>
    <row r="57" spans="1:14" ht="15">
      <c r="A57" s="175" t="s">
        <v>111</v>
      </c>
      <c r="B57" s="108" t="s">
        <v>112</v>
      </c>
      <c r="C57" s="108" t="s">
        <v>284</v>
      </c>
      <c r="D57" s="108" t="s">
        <v>362</v>
      </c>
      <c r="E57" s="108"/>
      <c r="F57" s="177">
        <v>46702</v>
      </c>
      <c r="G57" s="78" t="s">
        <v>29</v>
      </c>
      <c r="H57" s="108" t="s">
        <v>30</v>
      </c>
      <c r="I57" s="164" t="s">
        <v>313</v>
      </c>
      <c r="J57" s="108"/>
      <c r="K57" s="108"/>
      <c r="L57" s="108"/>
      <c r="M57" s="108">
        <v>265963</v>
      </c>
      <c r="N57" s="108"/>
    </row>
    <row r="58" spans="1:14" ht="15">
      <c r="A58" s="175" t="s">
        <v>111</v>
      </c>
      <c r="B58" s="108" t="s">
        <v>112</v>
      </c>
      <c r="C58" s="108" t="s">
        <v>363</v>
      </c>
      <c r="D58" s="108" t="s">
        <v>364</v>
      </c>
      <c r="E58" s="108"/>
      <c r="F58" s="177">
        <v>45095</v>
      </c>
      <c r="G58" s="78" t="s">
        <v>29</v>
      </c>
      <c r="H58" s="108" t="s">
        <v>30</v>
      </c>
      <c r="I58" s="164" t="s">
        <v>313</v>
      </c>
      <c r="J58" s="108"/>
      <c r="K58" s="108" t="s">
        <v>365</v>
      </c>
      <c r="L58" s="108"/>
      <c r="M58" s="108">
        <v>246252</v>
      </c>
      <c r="N58" s="108"/>
    </row>
    <row r="59" spans="1:14" ht="15">
      <c r="A59" s="175" t="s">
        <v>111</v>
      </c>
      <c r="B59" s="108" t="s">
        <v>112</v>
      </c>
      <c r="C59" s="108" t="s">
        <v>349</v>
      </c>
      <c r="D59" s="3" t="s">
        <v>366</v>
      </c>
      <c r="E59" s="108"/>
      <c r="F59" s="178" t="s">
        <v>367</v>
      </c>
      <c r="G59" s="78" t="s">
        <v>29</v>
      </c>
      <c r="H59" s="108" t="s">
        <v>30</v>
      </c>
      <c r="I59" s="164" t="s">
        <v>313</v>
      </c>
      <c r="J59" s="108"/>
      <c r="K59" s="108" t="s">
        <v>368</v>
      </c>
      <c r="L59" s="108"/>
      <c r="M59" s="108">
        <v>276104</v>
      </c>
      <c r="N59" s="108"/>
    </row>
    <row r="60" spans="1:14" ht="15">
      <c r="A60" s="175" t="s">
        <v>111</v>
      </c>
      <c r="B60" s="108" t="s">
        <v>112</v>
      </c>
      <c r="C60" s="108" t="s">
        <v>305</v>
      </c>
      <c r="D60" s="3" t="s">
        <v>369</v>
      </c>
      <c r="E60" s="108"/>
      <c r="F60" s="177">
        <v>45266</v>
      </c>
      <c r="G60" s="78" t="s">
        <v>29</v>
      </c>
      <c r="H60" s="108" t="s">
        <v>30</v>
      </c>
      <c r="I60" s="164" t="s">
        <v>313</v>
      </c>
      <c r="J60" s="108"/>
      <c r="K60" s="108" t="s">
        <v>370</v>
      </c>
      <c r="L60" s="108"/>
      <c r="M60" s="108">
        <v>245300</v>
      </c>
      <c r="N60" s="108"/>
    </row>
    <row r="61" spans="1:14" ht="15">
      <c r="A61" s="175" t="s">
        <v>111</v>
      </c>
      <c r="B61" s="108" t="s">
        <v>112</v>
      </c>
      <c r="C61" s="108" t="s">
        <v>287</v>
      </c>
      <c r="D61" s="3" t="s">
        <v>371</v>
      </c>
      <c r="E61" s="108"/>
      <c r="F61" s="177">
        <v>44964</v>
      </c>
      <c r="G61" s="78" t="s">
        <v>29</v>
      </c>
      <c r="H61" s="108" t="s">
        <v>30</v>
      </c>
      <c r="I61" s="164" t="s">
        <v>313</v>
      </c>
      <c r="J61" s="108"/>
      <c r="K61" s="108" t="s">
        <v>372</v>
      </c>
      <c r="L61" s="108"/>
      <c r="M61" s="3">
        <v>222110</v>
      </c>
      <c r="N61" s="108"/>
    </row>
    <row r="62" spans="1:14" ht="15">
      <c r="A62" s="175" t="s">
        <v>111</v>
      </c>
      <c r="B62" s="108" t="s">
        <v>112</v>
      </c>
      <c r="C62" s="108" t="s">
        <v>307</v>
      </c>
      <c r="D62" s="3" t="s">
        <v>373</v>
      </c>
      <c r="E62" s="108"/>
      <c r="F62" s="177">
        <v>45507</v>
      </c>
      <c r="G62" s="78" t="s">
        <v>29</v>
      </c>
      <c r="H62" s="108" t="s">
        <v>30</v>
      </c>
      <c r="I62" s="164" t="s">
        <v>313</v>
      </c>
      <c r="J62" s="108"/>
      <c r="K62" s="108" t="s">
        <v>374</v>
      </c>
      <c r="L62" s="108"/>
      <c r="M62" s="108">
        <v>253666</v>
      </c>
      <c r="N62" s="108"/>
    </row>
    <row r="63" spans="1:14" ht="15">
      <c r="A63" s="175" t="s">
        <v>111</v>
      </c>
      <c r="B63" s="108" t="s">
        <v>112</v>
      </c>
      <c r="C63" s="108" t="s">
        <v>297</v>
      </c>
      <c r="D63" s="3" t="s">
        <v>375</v>
      </c>
      <c r="E63" s="108"/>
      <c r="F63" s="177">
        <v>45478</v>
      </c>
      <c r="G63" s="78" t="s">
        <v>29</v>
      </c>
      <c r="H63" s="108" t="s">
        <v>30</v>
      </c>
      <c r="I63" s="164" t="s">
        <v>313</v>
      </c>
      <c r="J63" s="108"/>
      <c r="K63" s="108" t="s">
        <v>376</v>
      </c>
      <c r="L63" s="108"/>
      <c r="M63" s="3">
        <v>260500</v>
      </c>
      <c r="N63" s="108"/>
    </row>
    <row r="64" spans="1:14" ht="15">
      <c r="A64" s="175" t="s">
        <v>377</v>
      </c>
      <c r="B64" s="108" t="s">
        <v>378</v>
      </c>
      <c r="C64" s="108" t="s">
        <v>297</v>
      </c>
      <c r="D64" s="3" t="s">
        <v>379</v>
      </c>
      <c r="E64" s="108"/>
      <c r="F64" s="177">
        <v>45629</v>
      </c>
      <c r="G64" s="78" t="s">
        <v>29</v>
      </c>
      <c r="H64" s="108" t="s">
        <v>30</v>
      </c>
      <c r="I64" s="164" t="s">
        <v>313</v>
      </c>
      <c r="J64" s="108"/>
      <c r="K64" s="108" t="s">
        <v>376</v>
      </c>
      <c r="L64" s="108"/>
      <c r="M64" s="3">
        <v>260500</v>
      </c>
      <c r="N64" s="108"/>
    </row>
    <row r="65" spans="1:13" ht="15">
      <c r="A65" s="175" t="s">
        <v>380</v>
      </c>
      <c r="B65" s="108" t="s">
        <v>381</v>
      </c>
      <c r="C65" s="108" t="s">
        <v>297</v>
      </c>
      <c r="D65" s="3" t="s">
        <v>382</v>
      </c>
      <c r="E65" s="108"/>
      <c r="F65" s="177">
        <v>45629</v>
      </c>
      <c r="G65" s="78" t="s">
        <v>29</v>
      </c>
      <c r="H65" s="108" t="s">
        <v>30</v>
      </c>
      <c r="I65" s="164" t="s">
        <v>313</v>
      </c>
      <c r="J65" s="108"/>
      <c r="K65" s="108" t="s">
        <v>376</v>
      </c>
      <c r="L65" s="108"/>
      <c r="M65" s="3">
        <v>260500</v>
      </c>
    </row>
    <row r="66" spans="1:13" ht="15">
      <c r="A66" s="175" t="s">
        <v>111</v>
      </c>
      <c r="B66" s="108" t="s">
        <v>112</v>
      </c>
      <c r="C66" s="108" t="s">
        <v>284</v>
      </c>
      <c r="D66" s="3" t="s">
        <v>383</v>
      </c>
      <c r="E66" s="108"/>
      <c r="F66" s="178" t="s">
        <v>384</v>
      </c>
      <c r="G66" s="78" t="s">
        <v>29</v>
      </c>
      <c r="H66" s="108" t="s">
        <v>30</v>
      </c>
      <c r="I66" s="164" t="s">
        <v>313</v>
      </c>
      <c r="J66" s="108"/>
      <c r="K66" s="108"/>
      <c r="L66" s="108"/>
      <c r="M66" s="3">
        <v>285956</v>
      </c>
    </row>
  </sheetData>
  <mergeCells count="2">
    <mergeCell ref="A2:J2"/>
    <mergeCell ref="A55:L55"/>
  </mergeCells>
  <conditionalFormatting sqref="I24">
    <cfRule type="containsText" dxfId="5" priority="2" operator="containsText" text="ML">
      <formula>NOT(ISERROR(SEARCH("ML",I24)))</formula>
    </cfRule>
    <cfRule type="containsText" dxfId="4" priority="3" operator="containsText" text="MEL OFFICE">
      <formula>NOT(ISERROR(SEARCH("MEL OFFICE",I24)))</formula>
    </cfRule>
    <cfRule type="containsText" dxfId="3" priority="4" operator="containsText" text="INBOUND">
      <formula>NOT(ISERROR(SEARCH("INBOUND",I24)))</formula>
    </cfRule>
    <cfRule type="containsText" dxfId="2" priority="5" operator="containsText" text="OUTBOUND">
      <formula>NOT(ISERROR(SEARCH("OUTBOUND",I24)))</formula>
    </cfRule>
    <cfRule type="containsText" dxfId="1" priority="6" operator="containsText" text="ONSITE">
      <formula>NOT(ISERROR(SEARCH("ONSITE",I24)))</formula>
    </cfRule>
  </conditionalFormatting>
  <conditionalFormatting sqref="N24">
    <cfRule type="timePeriod" dxfId="0" priority="1" stopIfTrue="1" timePeriod="last7Days">
      <formula>AND(TODAY()-FLOOR(N24,1)&lt;=6,FLOOR(N24,1)&lt;=TODAY())</formula>
    </cfRule>
  </conditionalFormatting>
  <dataValidations count="1">
    <dataValidation type="list" showInputMessage="1" showErrorMessage="1" sqref="I24" xr:uid="{865BF463-4E66-459A-B311-DBAAA464CA8B}">
      <formula1>"ONSITE, OUTBOUND, MEL OFFICE, INBOUND, ML"</formula1>
    </dataValidation>
  </dataValidation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20818F00C713D4AB3EAB921C9846A4D" ma:contentTypeVersion="12" ma:contentTypeDescription="Create a new document." ma:contentTypeScope="" ma:versionID="a2f7eb26fb24ae6929005ccab193c5d7">
  <xsd:schema xmlns:xsd="http://www.w3.org/2001/XMLSchema" xmlns:xs="http://www.w3.org/2001/XMLSchema" xmlns:p="http://schemas.microsoft.com/office/2006/metadata/properties" xmlns:ns2="bbf62169-8a16-4419-b150-611ebaee2863" xmlns:ns3="c7a54f86-b7fe-4d2a-ad37-75478e2f5584" targetNamespace="http://schemas.microsoft.com/office/2006/metadata/properties" ma:root="true" ma:fieldsID="6ff10fbf381331684f3b413ebe2cfaaf" ns2:_="" ns3:_="">
    <xsd:import namespace="bbf62169-8a16-4419-b150-611ebaee2863"/>
    <xsd:import namespace="c7a54f86-b7fe-4d2a-ad37-75478e2f558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f62169-8a16-4419-b150-611ebaee28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9037596-e868-4e79-b510-692f72cfdb5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7a54f86-b7fe-4d2a-ad37-75478e2f558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122a005-ed96-4725-853c-8ea608e7418c}" ma:internalName="TaxCatchAll" ma:showField="CatchAllData" ma:web="c7a54f86-b7fe-4d2a-ad37-75478e2f55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bf62169-8a16-4419-b150-611ebaee2863">
      <Terms xmlns="http://schemas.microsoft.com/office/infopath/2007/PartnerControls"/>
    </lcf76f155ced4ddcb4097134ff3c332f>
    <TaxCatchAll xmlns="c7a54f86-b7fe-4d2a-ad37-75478e2f5584" xsi:nil="true"/>
  </documentManagement>
</p:properties>
</file>

<file path=customXml/itemProps1.xml><?xml version="1.0" encoding="utf-8"?>
<ds:datastoreItem xmlns:ds="http://schemas.openxmlformats.org/officeDocument/2006/customXml" ds:itemID="{10D4C850-B6C6-4890-93E9-56E8CCC40DB5}"/>
</file>

<file path=customXml/itemProps2.xml><?xml version="1.0" encoding="utf-8"?>
<ds:datastoreItem xmlns:ds="http://schemas.openxmlformats.org/officeDocument/2006/customXml" ds:itemID="{5203068F-AC52-4D1C-83D2-E3259CB65198}"/>
</file>

<file path=customXml/itemProps3.xml><?xml version="1.0" encoding="utf-8"?>
<ds:datastoreItem xmlns:ds="http://schemas.openxmlformats.org/officeDocument/2006/customXml" ds:itemID="{51433FF6-9AF2-4581-A5E3-32D2FFEE56A2}"/>
</file>

<file path=docMetadata/LabelInfo.xml><?xml version="1.0" encoding="utf-8"?>
<clbl:labelList xmlns:clbl="http://schemas.microsoft.com/office/2020/mipLabelMetadata">
  <clbl:label id="{3f534465-3a38-42c3-bfb0-a91a1cf0b88f}" enabled="0" method="" siteId="{3f534465-3a38-42c3-bfb0-a91a1cf0b88f}"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Endeavour Tools</dc:creator>
  <cp:keywords/>
  <dc:description/>
  <cp:lastModifiedBy/>
  <cp:revision/>
  <dcterms:created xsi:type="dcterms:W3CDTF">2024-06-11T05:17:34Z</dcterms:created>
  <dcterms:modified xsi:type="dcterms:W3CDTF">2025-07-22T05:20:03Z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0x010100520818F00C713D4AB3EAB921C9846A4D</vt:lpwstr>
  </property>
  <property fmtid="{D5CDD505-2E9C-101B-9397-08002B2CF9AE}" pid="3" name="MediaServiceImageTags">
    <vt:lpwstr/>
  </property>
</Properties>
</file>