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全链路延迟测试器_V1.5_BOM" sheetId="1" r:id="rId1"/>
  </sheets>
  <definedNames>
    <definedName name="_xlnm.Print_Titles" localSheetId="0">全链路延迟测试器_V1.5_BOM!$2:$2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38DD5E48F22457A873292679A285B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91575" y="6057900"/>
          <a:ext cx="1562100" cy="981075"/>
        </a:xfrm>
        <a:prstGeom prst="rect">
          <a:avLst/>
        </a:prstGeom>
        <a:noFill/>
        <a:ln>
          <a:noFill/>
        </a:ln>
      </xdr:spPr>
    </xdr:pic>
  </etc:cellImage>
  <etc:cellImage>
    <xdr:pic>
      <xdr:nvPicPr>
        <xdr:cNvPr id="3" name="ID_EE856DFD05E440A9B50BE96DF4F012FB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8620125" y="7230745"/>
          <a:ext cx="98171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9D3E65D7E90D44AEA3553F17F033701D"/>
        <xdr:cNvPicPr>
          <a:picLocks noChangeAspect="1"/>
        </xdr:cNvPicPr>
      </xdr:nvPicPr>
      <xdr:blipFill>
        <a:blip r:embed="rId4" r:link="rId3"/>
        <a:stretch>
          <a:fillRect/>
        </a:stretch>
      </xdr:blipFill>
      <xdr:spPr>
        <a:xfrm>
          <a:off x="8524875" y="12416790"/>
          <a:ext cx="98171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C07D0C5867C04F448279E9EA2559F678"/>
        <xdr:cNvPicPr>
          <a:picLocks noChangeAspect="1"/>
        </xdr:cNvPicPr>
      </xdr:nvPicPr>
      <xdr:blipFill>
        <a:blip r:embed="rId5" r:link="rId3"/>
        <a:stretch>
          <a:fillRect/>
        </a:stretch>
      </xdr:blipFill>
      <xdr:spPr>
        <a:xfrm>
          <a:off x="8524875" y="9843770"/>
          <a:ext cx="1428750" cy="1447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CDFD7AB1DBFA4879A2FF8B23AB24BD7A"/>
        <xdr:cNvPicPr>
          <a:picLocks noChangeAspect="1"/>
        </xdr:cNvPicPr>
      </xdr:nvPicPr>
      <xdr:blipFill>
        <a:blip r:embed="rId6" r:link="rId3"/>
        <a:stretch>
          <a:fillRect/>
        </a:stretch>
      </xdr:blipFill>
      <xdr:spPr>
        <a:xfrm>
          <a:off x="9439275" y="10763250"/>
          <a:ext cx="110490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B56FF27C85AE4D59906D2A8A2305ED9A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982700" y="3095625"/>
          <a:ext cx="2324100" cy="1819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BE2CEAD91BA34B32A4C57BDFE3A3CF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677650" y="4394200"/>
          <a:ext cx="5934075" cy="5381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A550F3A074CA4E69AD2A6719362A980A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15725" y="3479800"/>
          <a:ext cx="3095625" cy="2095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FE9C9ED8A97D4D97BB3E7B776DAC5DDF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1515725" y="3095625"/>
          <a:ext cx="2752725" cy="1676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B6917046DC74415807B5AD36ADE6ADC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239875" y="6229350"/>
          <a:ext cx="7296150" cy="6943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3CDE111D44D54F87A5B2880B30020D5A" descr="微信图片_20250928120133_12_174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75406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<sst xmlns="http://schemas.openxmlformats.org/spreadsheetml/2006/main" count="225" uniqueCount="182">
  <si>
    <t>延迟测试器BOM</t>
  </si>
  <si>
    <t>Class</t>
  </si>
  <si>
    <t>Comment</t>
  </si>
  <si>
    <t>Description</t>
  </si>
  <si>
    <t>Designator</t>
  </si>
  <si>
    <t>Footprint</t>
  </si>
  <si>
    <t>Quantity</t>
  </si>
  <si>
    <t>interlinkage</t>
  </si>
  <si>
    <t>picture</t>
  </si>
  <si>
    <t>PS</t>
  </si>
  <si>
    <t>贴片电容</t>
  </si>
  <si>
    <t>1000pF/2kV</t>
  </si>
  <si>
    <t>1000pF/K/2KV/X7R/1206</t>
  </si>
  <si>
    <t>C1, C11</t>
  </si>
  <si>
    <t>C 1206_L</t>
  </si>
  <si>
    <t>https://so.szlcsc.com/global.html?k=C9196&amp;hot-key=STM32F103C8T6&amp;lcsc_vid=QAdZV1ZUR1kNXwVUR1NfA1wCR1VWVl1eQQRZV1NRElQxVlNTT1BXV1dfR1BfUzsOAxUeFF5JWBIBSRccGwIdBEoFGAxBAAgJFQACSQwSGg0%3D</t>
  </si>
  <si>
    <t>100nF</t>
  </si>
  <si>
    <t>100nF/±10%/50V/X7R/0603</t>
  </si>
  <si>
    <t>C2, C3, C10, C14, C15, C16, C17, C23, C26</t>
  </si>
  <si>
    <t>C 0603_L</t>
  </si>
  <si>
    <t>https://so.szlcsc.com/global.html?k=C14663&amp;hot-key=STM32F103C8T6&amp;lcsc_vid=QAdZV1ZUR1kNXwVUR1NfA1wCR1VWVl1eQQRZV1NRElQxVlNTT1BXV1RfTlhXUjsOAxUeFF5JWBIBSRccGwIdBEoFGAxBAAgJFQACSQwSGg0%3D</t>
  </si>
  <si>
    <t>钽电容</t>
  </si>
  <si>
    <t>22uF钽电容</t>
  </si>
  <si>
    <t>22uF/±10%/CA45/A/10V/1206</t>
  </si>
  <si>
    <t>C4, C5, C21</t>
  </si>
  <si>
    <t>CDA1206</t>
  </si>
  <si>
    <t>https://so.szlcsc.com/global.html?k=C6143460&amp;hot-key=STM32F103C8T6&amp;lcsc_vid=QAdZV1ZUR1kNXwVUR1NfA1wCR1VWVl1eQQRZV1NRElQxVlNTT1BXV1VUQ1RWVzsOAxUeFF5JWBIBSRccGwIdBEoFGAxBAAgJFQACSQwSGg0%3D</t>
  </si>
  <si>
    <t>47uF钽电容</t>
  </si>
  <si>
    <t>47uF/±10%/CA45/B/10V/3528</t>
  </si>
  <si>
    <t>C6</t>
  </si>
  <si>
    <t>CD B(3528)</t>
  </si>
  <si>
    <t>https://so.szlcsc.com/global.html?k=C123253&amp;hot-key=STM32F103C8T6&amp;lcsc_vid=QAdZV1ZUR1kNXwVUR1NfA1wCR1VWVl1eQQRZV1NRElQxVlNTT1BXV1VTRlhcXzsOAxUeFF5JWBIBSRccGwIdBEoFGAxBAAgJFQACSQwSGg0%3D</t>
  </si>
  <si>
    <t>10uF</t>
  </si>
  <si>
    <t>10uF/±10%/10V/X5R/0603</t>
  </si>
  <si>
    <t>C9, C18, C19, C20, C22</t>
  </si>
  <si>
    <t>https://so.szlcsc.com/global.html?k=C19702&amp;hot-key=STM32F103C8T6&amp;lcsc_vid=QAdZV1ZUR1kNXwVUR1NfA1wCR1VWVl1eQQRZV1NRElQxVlNTT1BXV1VQQFlaUDsOAxUeFF5JWBIBSRccGwIdBEoFGAxBAAgJFQACSQwSGg0%3D</t>
  </si>
  <si>
    <t>12pF</t>
  </si>
  <si>
    <t>12pF/±5%/50V/NPO/0603</t>
  </si>
  <si>
    <t>C12, C13</t>
  </si>
  <si>
    <t>https://so.szlcsc.com/global.html?k=C107034&amp;hot-key=STM32F103C8T6&amp;lcsc_vid=QAdZV1ZUR1kNXwVUR1NfA1wCR1VWVl1eQQRZV1NRElQxVlNTT1BXV1VfQVFbXzsOAxUeFF5JWBIBSRccGwIdBEoFGAxBAAgJFQACSQwSGg0%3D</t>
  </si>
  <si>
    <t>贴片电阻</t>
  </si>
  <si>
    <t>10k</t>
  </si>
  <si>
    <t>10k/±5%/100mW/75V/±100ppm/℃/0603</t>
  </si>
  <si>
    <t>R1, R7, R15, R17, R18, R19, R20, R22, R23, R24</t>
  </si>
  <si>
    <t>R 0603_L</t>
  </si>
  <si>
    <t>https://so.szlcsc.com/global.html?k=C2930027&amp;hot-key=STM32F103C8T6&amp;lcsc_vid=QAdZV1ZUR1kNXwVUR1NfA1wCR1VWVl1eQQRZV1NRElQxVlNTT1BXV1ZXTllaXjsOAxUeFF5JWBIBSRccGwIdBEoFGAxBAAgJFQACSQwSGg0%3D</t>
  </si>
  <si>
    <t>1M</t>
  </si>
  <si>
    <t>1M/±5%/1206</t>
  </si>
  <si>
    <t>R2, _x0003_R1</t>
  </si>
  <si>
    <t>R 1206_L</t>
  </si>
  <si>
    <t>https://so.szlcsc.com/global.html?k=C2907441&amp;hot-key=STM32F103C8T6&amp;lcsc_vid=QAdZV1ZUR1kNXwVUR1NfA1wCR1VWVl1eQQRZV1NRElQxVlNTT1BXV1ZVTlVXUDsOAxUeFF5JWBIBSRccGwIdBEoFGAxBAAgJFQACSQwSGg0%3D</t>
  </si>
  <si>
    <t>1k</t>
  </si>
  <si>
    <t>1k/±5%/1/10W/0603</t>
  </si>
  <si>
    <t>R5, R10, R21</t>
  </si>
  <si>
    <t>https://so.szlcsc.com/global.html?k=C22356624&amp;hot-key=STM32F103C8T6&amp;lcsc_vid=QAdZV1ZUR1kNXwVUR1NfA1wCR1VWVl1eQQRZV1NRElQxVlNTT1BXV1ZQQVlfXzsOAxUeFF5JWBIBSRccGwIdBEoFGAxBAAgJFQACSQwSGg0%3D&amp;spm=sc.gbn.hd.ss</t>
  </si>
  <si>
    <t>62R</t>
  </si>
  <si>
    <t>62R/±5%/1/10W/0603</t>
  </si>
  <si>
    <t>R8</t>
  </si>
  <si>
    <t>https://so.szlcsc.com/global.html?k=C2907193&amp;hot-key=STM32F103C8T6&amp;lcsc_vid=QAdZV1ZUR1kNXwVUR1NfA1wCR1VWVl1eQQRZV1NRElQxVlNTT1BXV1ZfTlNbVTsOAxUeFF5JWBIBSRccGwIdBEoFGAxBAAgJFQACSQwSGg0%3D</t>
  </si>
  <si>
    <t>5.1k</t>
  </si>
  <si>
    <t>5.1k/±5%/1/10W/0603</t>
  </si>
  <si>
    <t>R9, R13, R14, R16</t>
  </si>
  <si>
    <t>https://so.szlcsc.com/global.html?k=C26000&amp;hot-key=STM32F103C8T6&amp;lcsc_vid=QAdZV1ZUR1kNXwVUR1NfA1wCR1VWVl1eQQRZV1NRElQxVlNTT1BXV1dXQFhcUzsOAxUeFF5JWBIBSRccGwIdBEoFGAxBAAgJFQACSQwSGg0%3D</t>
  </si>
  <si>
    <t>0R</t>
  </si>
  <si>
    <t>0R/±5%/1/10W/0603</t>
  </si>
  <si>
    <t>R11, R12, R25, R26</t>
  </si>
  <si>
    <t>https://so.szlcsc.com/global.html?k=C2907080&amp;hot-key=STM32F103C8T6&amp;lcsc_vid=QAdZV1ZUR1kNXwVUR1NfA1wCR1VWVl1eQQRZV1NRElQxVlNTT1BXV1dVRVVeUTsOAxUeFF5JWBIBSRccGwIdBEoFGAxBAAgJFQACSQwSGg0%3D&amp;spm=sc.gbn.hd.ss</t>
  </si>
  <si>
    <t>磁珠</t>
  </si>
  <si>
    <t>90R/100MHZ/NC</t>
  </si>
  <si>
    <t>L1, L3</t>
  </si>
  <si>
    <t>2012-L</t>
  </si>
  <si>
    <t>NC</t>
  </si>
  <si>
    <t>IC</t>
  </si>
  <si>
    <t>CE6210A33P</t>
  </si>
  <si>
    <t>CE6210A33P/SOT89-3</t>
  </si>
  <si>
    <t>U1</t>
  </si>
  <si>
    <t>SOT89-3</t>
  </si>
  <si>
    <t>【淘宝】https://e.tb.cn/h.SX97oUnxk7mCEgo?tk=crG34ufWmXE MF278 「CE6210A33P 封装SOT89-3 LDO稳压IC 原装」</t>
  </si>
  <si>
    <t>MCU</t>
  </si>
  <si>
    <t>CH32V305RBT6</t>
  </si>
  <si>
    <t>CH32V305RBT6/LQFP64 10x10_M</t>
  </si>
  <si>
    <t>U2</t>
  </si>
  <si>
    <t>LQFP64 10x10_M</t>
  </si>
  <si>
    <t>https://so.szlcsc.com/global.html?k=C5187529&amp;hot-key=STM32F103C8T6&amp;lcsc_vid=QAdZV1ZUR1kNXwVUR1NfA1wCR1VWVl1eQQRZV1NRElQxVlNTT1BXV1NVQFlaUzsOAxUeFF5JWBIBSRccGwIdBEoFGAxBAAgJFQACSQwSGg0%3D</t>
  </si>
  <si>
    <t>TVS管</t>
  </si>
  <si>
    <t>USBLC6-2SC6</t>
  </si>
  <si>
    <t>USBLC6-2SC6/TVS管/SOT23-6</t>
  </si>
  <si>
    <t>D1</t>
  </si>
  <si>
    <t>SOT23-6M</t>
  </si>
  <si>
    <t>https://so.szlcsc.com/global.html?k=C2827654&amp;hot-key=STM32F103C8T6&amp;lcsc_vid=QAdZV1ZUR1kNXwVUR1NfA1wCR1VWVl1eQQRZV1NRElQxVlNTT1BWX1FXRVRXUDsOAxUeFF5JWBIBSRccGwIdBEoFGAxBAAgJFQACSQwSGg0%3D</t>
  </si>
  <si>
    <t>晶振</t>
  </si>
  <si>
    <t>24MHZ</t>
  </si>
  <si>
    <t>Y3225/24MHZ/12pF/10ppM</t>
  </si>
  <si>
    <t>X1</t>
  </si>
  <si>
    <t>OSC 3225-4P</t>
  </si>
  <si>
    <t>https://so.szlcsc.com/global.html?k=C164058&amp;hot-key=STM32F103C8T6&amp;lcsc_vid=QAdZV1ZUR1kNXwVUR1NfA1wCR1VWVl1eQQRZV1NRElQxVlNTT1BWXlFQQVBXUzsOAxUeFF5JWBIBSRccGwIdBEoFGAxBAAgJFQACSQwSGg0%3D</t>
  </si>
  <si>
    <t>TYPE-C</t>
  </si>
  <si>
    <t>USB TYPE C</t>
  </si>
  <si>
    <t>TYPE C 16PIN板上型7.35MM 三模母座 带弹片 短舌口</t>
  </si>
  <si>
    <t>USB1, USB2</t>
  </si>
  <si>
    <t>TYPE-C 16PIN 2MD(073)</t>
  </si>
  <si>
    <t>https://so.szlcsc.com/global.html?k=C2840391&amp;hot-key=STM32F103C8T6&amp;lcsc_vid=QAdZV1ZUR1kNXwVUR1NfA1wCR1VWVl1eQQRZV1NRElQxVlNTT1BWXlxRQ1JdVTsOAxUeFF5JWBIBSRccGwIdBEoFGAxBAAgJFQACSQwSGg0%3D</t>
  </si>
  <si>
    <t>USB母座</t>
  </si>
  <si>
    <t>USB-A型母接口</t>
  </si>
  <si>
    <t>USB3</t>
  </si>
  <si>
    <t>USB-A/S_B</t>
  </si>
  <si>
    <t>https://so.szlcsc.com/global.html?k=C404963&amp;hot-key=STM32F103C8T6&amp;lcsc_vid=FgNbAlBWTwcMX1QETgReXwZURwBXVlQHFVMPAgcCTlgxVlNTR1JWUF1RQFBbUTtW&amp;spm=sc.hm.hd.ss</t>
  </si>
  <si>
    <t>轻触开关</t>
  </si>
  <si>
    <t>3x6x5</t>
  </si>
  <si>
    <t>TS-1009S-03826/3x6x5轻触开关支架</t>
  </si>
  <si>
    <t>SW1</t>
  </si>
  <si>
    <t>SW-SMD_L6.0-W3.3-LS8.0</t>
  </si>
  <si>
    <t>https://so.szlcsc.com/global.html?k=C18078124&amp;hot-key=STM32F103C8T6&amp;lcsc_vid=QAdZV1ZUR1kNXwVUR1NfA1wCR1VWVl1eQQRZV1NRElQxVlNTT1BWX1dfQ1ZcUzsOAxUeFF5JWBIBSRccGwIdBEoFGAxBAAgJFQACSQwSGg0%3D</t>
  </si>
  <si>
    <t>3x6x5轻触开关/TS-1101-C-W</t>
  </si>
  <si>
    <t>SW2, SW3, SW4, SW5</t>
  </si>
  <si>
    <t>SW-TH_4P-L7.4-W5.0-P5.0</t>
  </si>
  <si>
    <t>https://so.szlcsc.com/global.html?k=C318938&amp;hot-key=STM32F103C8T6&amp;lcsc_vid=QAdZV1ZUR1kNXwVUR1NfA1wCR1VWVl1eQQRZV1NRElQxVlNTT1BWX1BWTldfUzsOAxUeFF5JWBIBSRccGwIdBEoFGAxBAAgJFQACSQwSGg0%3D</t>
  </si>
  <si>
    <t>肖特基二极管</t>
  </si>
  <si>
    <t>SS24</t>
  </si>
  <si>
    <t>SS24/肖特基二极管/SMA</t>
  </si>
  <si>
    <t>D2, D3</t>
  </si>
  <si>
    <t>SMA</t>
  </si>
  <si>
    <t>https://so.szlcsc.com/global.html?k=C7420362&amp;hot-key=STM32F103C8T6&amp;lcsc_vid=FgNbAlBWTwcMX1QETgReXwZURwBXVlQHFVMPAgcCTlgxVlNTR1JWUF1RQFBbUTtW&amp;spm=sc.hm.hd.ss</t>
  </si>
  <si>
    <t>FPC连接器</t>
  </si>
  <si>
    <t>屏幕接口</t>
  </si>
  <si>
    <t>FPC0.5*8P/抽屉式/下接/卧贴</t>
  </si>
  <si>
    <t>FPC1</t>
  </si>
  <si>
    <t>FPC-SMD_AFC07-S08FCA-00</t>
  </si>
  <si>
    <t>https://so.szlcsc.com/global.html?k=C262555&amp;hot-key=STM32F103C8T6&amp;lcsc_vid=QAdZV1ZUR1kNXwVUR1NfA1wCR1VWVl1eQQRZV1NRElQxVlNTT1BWX11RTldXUjsOAxUeFF5JWBIBSRccGwIdBEoFGAxBAAgJFQACSQwSGg0%3D</t>
  </si>
  <si>
    <t>高频放大-PNP型</t>
  </si>
  <si>
    <t>SS8550</t>
  </si>
  <si>
    <t>SS8550/SOT23L</t>
  </si>
  <si>
    <t>Q1</t>
  </si>
  <si>
    <t>SOT23L</t>
  </si>
  <si>
    <t>https://so.szlcsc.com/global.html?k=C916393&amp;hot-key=STM32F103C8T6&amp;lcsc_vid=QAdZV1ZUR1kNXwVUR1NfA1wCR1VWVl1eQQRZV1NRElQxVlNTT1BWX11eTlFcVTsOAxUeFF5JWBIBSRccGwIdBEoFGAxBAAgJFQACSQwSGg0%3D</t>
  </si>
  <si>
    <t>LDO</t>
  </si>
  <si>
    <t>D2652-AD</t>
  </si>
  <si>
    <t>D2652-AD/TO-263-5</t>
  </si>
  <si>
    <t>U3</t>
  </si>
  <si>
    <t>TO-263-5_L10.2-W8.9-P1.70-TL-LS15.2</t>
  </si>
  <si>
    <t>https://so.szlcsc.com/global.html?k=C2837289&amp;hot-key=STM32F103C8T6&amp;lcsc_vid=QAdZV1ZUR1kNXwVUR1NfA1wCR1VWVl1eQQRZV1NRElQxVlNTT1BWX11fQFldUzsOAxUeFF5JWBIBSRccGwIdBEoFGAxBAAgJFQACSQwSGg0%3D</t>
  </si>
  <si>
    <t>DC002母头</t>
  </si>
  <si>
    <t>DC-002-2.0A-1.3</t>
  </si>
  <si>
    <t>DC-002-2.0A-1.3/DC002母头</t>
  </si>
  <si>
    <t>DC1</t>
  </si>
  <si>
    <t>DC-IN-TH_DC-002-2.0A-1.3</t>
  </si>
  <si>
    <t>https://item.taobao.com/item.htm?_u=p2bbhg32ebef&amp;id=723232233042&amp;pisk=glOUGH2sQXhULfqsOhCz0cFt4UCd9_ojqQs5rUYlRMjnewGuaU8cP2n-Jd7kVh3-J6Tl43-1X7_Sp0FybHTDd9tWdgbljhYQOgGdU38XD3NS9p_uahTRE3Oyy77kr33dV2H6JeCRZmiX4jTpJpeROwAFq1jMWZb3-A63Lf8I5mijGbk3S_oEc3tglVKGuZfl-T23SV75z72HqTfGIGQRrkbutV8GXGbuq9j3IPb5r8bkqWXGja7RrajhxFbGzGblZ_xkSV75jgflZ3YiOfjPD57VKVmYRoxmZ-6PmejaZSzAJ9Vy58NbGzbNIiXGv7b6_wWFmeAq7MWASCONhOaS21YvCHbNgbPGTtJHYNYt4SSHhELfq9UbGFWPYdAhQzVkR699VL-EYJIHdhWASO4rMNtfjedHQ4EM-nsFtNXsiq8GEdOdHBigTsvvR69kjfPemg7g2NfxkQpUq8WhWNSj7Vysc-9wUEPi_8eRpd_Nc23Le8BUP7weMI28e9CN7igHN&amp;spm=a1z09.2.0.0.606f2e8dfqAXrn&amp;skuId=5025121028404</t>
  </si>
  <si>
    <t>双通铜柱</t>
  </si>
  <si>
    <t>M2*8mm</t>
  </si>
  <si>
    <t>M2*8mm/双通铜柱</t>
  </si>
  <si>
    <t>/</t>
  </si>
  <si>
    <t>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5053912691569&amp;spm=a1z0d.6639537%2F202410.item.d16356181954.6d2d74841iqhrd&amp;upStreamPrice=189</t>
  </si>
  <si>
    <t>M2*5+3mm</t>
  </si>
  <si>
    <t>M2*5+3mm/双通铜柱</t>
  </si>
  <si>
    <t>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5053912691564&amp;spm=a1z0d.6639537%2F202410.item.d16356181954.6d2d74841iqhrd&amp;upStreamPrice=189</t>
  </si>
  <si>
    <t>十字圆头螺丝</t>
  </si>
  <si>
    <t>M2*4mm</t>
  </si>
  <si>
    <t>M2*4mm/十字圆头螺丝</t>
  </si>
  <si>
    <t>https://detail.tmall.com/item.htm?from=cart&amp;id=17088123342&amp;pisk=gH0tYZfF9pvgHqBN6xxhiYD988d36HcZ9Al5o-2GcvHKhxFcojw0kxHxHRqXQP0xpxMYiZcjoSgY72mGoRvakjMukLvkrUcZ_yzXEL067lWuPS7fCtqXRwa0Mf4fwJlZ_ryftttoAf5vC6TWcSwX9yNY6OafllNB97Pu1rw_c9sQNJwblxZ_OJNb15N_f51B9SVzht_bfkwQG7NblrMbOXwUGrNshrOKOJPj93JYd1wckcKm03A5AwHmH2FTX8Gp4Z_vXRWuZftOza3Kv72WrJQfl2FtMcBIcaK0F0ygqRHB-NUxOSH8wABBprGK74EI5p7YYxeUmVZdCGN8WRES5lf2wPrjv2Ui5KSrtXe_2ymHYdq0WAnzUlteLxhLIxgTAOp3n0cn5kHWKwH4DcMTOzsyz40JvxXueSj69BIV0lNFljl4DpbA9INLEBjF0ir3TWekOjIfctVQ98AHRiS4vaC..&amp;skuId=4890861585220&amp;spm=a1z0d.6639537%2F202410.item.d17088123342.6d2d74841iqhrd&amp;upStreamPrice=469</t>
  </si>
  <si>
    <t>DC002公头带线</t>
  </si>
  <si>
    <t>DC3.5x1.35公头线-30CM</t>
  </si>
  <si>
    <t>https://item.taobao.com/item.htm?_u=p2bbhg32e2a0&amp;id=614222721679&amp;pisk=gLWuGH6Op_RWCLMSZkv7NjgfLJFYNL9CLwHpJpLUgE8bAbh8VB-FxwXdwM8pKwbh-UdUPLBhoGsLV9EWUJxFWZvd2ULdokbRAvU7OLHE-asaPgLLV9Yeoa7HOuTp8ebdY_EYBRI5Vp9eKPeTBmLOzHboaH-UYI-JfoKzc_yF_p9UWycxLQwMdaJ46Xwrgn8XxHorLwJ23htMLHRy8oY2xhGEzwJUmoxH43kyYvJV0hxpLXRy8IR2xhte4Hkz3oxBueJeLwJ4mHT28pJE_JVkP9WV3yDtAszc7oXwqQYN4USR4trwMbsXo4ulnsAX7RLmLvWDqMfouGMg9F56yCLlu-HkKi-hShbourvFmT6MgTzjKI_HlBByi4lyjLYk_TR-AlvWTsXDeTzI1iIDzCvAMSaJ9Lbl1FOzGr_hmUQFEIuukeCODTRc7rHcRBfPrnJN4wGq_eUxdnrd3XGBantDW9RM-ljNut7_mocavQ-XVFE0mXLx5vk6Soqm_RAyc3lV.&amp;spm=a1z09.2.0.0.606f2e8dfqAXrn&amp;skuId=4496351122376</t>
  </si>
  <si>
    <t>彩色热塑管</t>
  </si>
  <si>
    <t>φ2mm</t>
  </si>
  <si>
    <t>φ2mm/长度45mm</t>
  </si>
  <si>
    <t>https://detail.tmall.com/item.htm?id=735286048821&amp;spm=tbpc.boughtlist.suborder_itemtitle.1.4c952e8dF84SFM&amp;mi_id=0000x_PzSc5DARacjCa7xk9KQBcjM7wzU8y3dI3hi8EB92A</t>
  </si>
  <si>
    <t>φ5mm</t>
  </si>
  <si>
    <t>φ5mm/长度45mm</t>
  </si>
  <si>
    <t>φ10mm</t>
  </si>
  <si>
    <t>φ10mm/长度45mm</t>
  </si>
  <si>
    <t>屏幕</t>
  </si>
  <si>
    <t>1.14/屏幕</t>
  </si>
  <si>
    <t>【淘宝】https://e.tb.cn/h.SXrZcfo6Hd8iDyt?tk=ZNrl4u4WRug HU293 「1.14寸TFT液晶屏st7789驱动135x240高清显示LCD长条形屏SPI彩屏幕」
点击链接直接打开 或者 淘宝搜索直接打开</t>
  </si>
  <si>
    <t>亚克力板子</t>
  </si>
  <si>
    <t>54.2*35.2*2mm</t>
  </si>
  <si>
    <t>54.2*35.2*2mm/亚克力板子</t>
  </si>
  <si>
    <t>【淘宝】7天无理由退货 https://e.tb.cn/h.SWVldsaU9S1TlKb?tk=qae54vo9EIr CZ057 「定制加工高透明亚克力板有机玻璃塑料板热弯印刷雕刻展示盒PMMA板」
点击链接直接打开 或者 淘宝搜索直接打开</t>
  </si>
  <si>
    <t>线圈</t>
  </si>
  <si>
    <t>定制</t>
  </si>
  <si>
    <t>用猛锌铁氧体材料，直径6mm*长度39mm，用0.4mm的漆包线绕5层（找客服定制）</t>
  </si>
  <si>
    <t>【淘宝】https://e.tb.cn/h.S4bxYEJ5Le5NJKq?tk=TJ4y4xEsE35 HU108 「中周成品定制 线圈定制 调幅中波中周中频变压器 可调节磁帽磁芯」
点击链接直接打开 或者 淘宝搜索直接打开</t>
  </si>
  <si>
    <t>PCBA尺寸：54.2mm*35.18mm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</si>
</sst>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rgb="FF000000"/>
      <name val="宋体"/>
      <charset val="134"/>
    </font>
    <font>
      <u/>
      <sz val="12"/>
      <color rgb="FF267EF0"/>
      <name val="宋体"/>
      <charset val="134"/>
    </font>
    <font>
      <u/>
      <sz val="11"/>
      <color rgb="FF800080"/>
      <name val="宋体"/>
      <charset val="0"/>
      <scheme val="minor"/>
    </font>
    <font>
      <sz val="10"/>
      <color rgb="FF00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6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6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3" fillId="0" borderId="1" xfId="6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6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1" xfId="0" applyFont="1" applyBorder="1" applyAlignment="1" quotePrefix="1">
      <alignment vertical="center"/>
    </xf>
    <xf numFmtId="0" fontId="1" fillId="0" borderId="1" xfId="0" applyFont="1" applyBorder="1" applyAlignment="1" quotePrefix="1">
      <alignment vertical="center" wrapText="1"/>
    </xf>
    <xf numFmtId="0" fontId="1" fillId="0" borderId="2" xfId="0" applyFont="1" applyBorder="1" applyAlignment="1" quotePrefix="1">
      <alignment vertical="center" wrapText="1"/>
    </xf>
    <xf numFmtId="0" fontId="1" fillId="0" borderId="1" xfId="0" applyFont="1" applyBorder="1" quotePrefix="1">
      <alignment vertical="center"/>
    </xf>
    <xf numFmtId="0" fontId="1" fillId="0" borderId="1" xfId="0" applyFont="1" applyFill="1" applyBorder="1" applyAlignment="1" quotePrefix="1">
      <alignment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vertical="center" wrapText="1"/>
    </xf>
    <xf numFmtId="0" fontId="0" fillId="0" borderId="2" xfId="0" applyBorder="1" applyAlignment="1" quotePrefix="1">
      <alignment vertical="center" wrapText="1"/>
    </xf>
    <xf numFmtId="0" fontId="1" fillId="0" borderId="1" xfId="0" applyFont="1" applyFill="1" applyBorder="1" applyAlignment="1" quotePrefix="1">
      <alignment horizontal="left" vertical="center"/>
    </xf>
    <xf numFmtId="0" fontId="0" fillId="0" borderId="1" xfId="0" applyBorder="1" applyAlignment="1" quotePrefix="1">
      <alignment vertical="center"/>
    </xf>
    <xf numFmtId="0" fontId="0" fillId="0" borderId="3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8.png"/><Relationship Id="rId8" Type="http://schemas.openxmlformats.org/officeDocument/2006/relationships/image" Target="media/image7.png"/><Relationship Id="rId7" Type="http://schemas.openxmlformats.org/officeDocument/2006/relationships/image" Target="media/image6.png"/><Relationship Id="rId6" Type="http://schemas.openxmlformats.org/officeDocument/2006/relationships/image" Target="media/image5.png"/><Relationship Id="rId5" Type="http://schemas.openxmlformats.org/officeDocument/2006/relationships/image" Target="media/image4.jpeg"/><Relationship Id="rId4" Type="http://schemas.openxmlformats.org/officeDocument/2006/relationships/image" Target="media/image3.png"/><Relationship Id="rId3" Type="http://schemas.openxmlformats.org/officeDocument/2006/relationships/image" Target="NULL" TargetMode="External"/><Relationship Id="rId2" Type="http://schemas.openxmlformats.org/officeDocument/2006/relationships/image" Target="media/image2.png"/><Relationship Id="rId12" Type="http://schemas.openxmlformats.org/officeDocument/2006/relationships/image" Target="media/image11.jpeg"/><Relationship Id="rId11" Type="http://schemas.openxmlformats.org/officeDocument/2006/relationships/image" Target="media/image10.png"/><Relationship Id="rId10" Type="http://schemas.openxmlformats.org/officeDocument/2006/relationships/image" Target="media/image9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o.szlcsc.com/global.html?k=C318938&amp;hot-key=STM32F103C8T6&amp;lcsc_vid=QAdZV1ZUR1kNXwVUR1NfA1wCR1VWVl1eQQRZV1NRElQxVlNTT1BWX1BWTldfUzsOAxUeFF5JWBIBSRccGwIdBEoFGAxBAAgJFQACSQwSGg0%3D" TargetMode="External"/><Relationship Id="rId8" Type="http://schemas.openxmlformats.org/officeDocument/2006/relationships/hyperlink" Target="https://so.szlcsc.com/global.html?k=C18078124&amp;hot-key=STM32F103C8T6&amp;lcsc_vid=QAdZV1ZUR1kNXwVUR1NfA1wCR1VWVl1eQQRZV1NRElQxVlNTT1BWX1dfQ1ZcUzsOAxUeFF5JWBIBSRccGwIdBEoFGAxBAAgJFQACSQwSGg0%3D" TargetMode="External"/><Relationship Id="rId7" Type="http://schemas.openxmlformats.org/officeDocument/2006/relationships/hyperlink" Target="https://so.szlcsc.com/global.html?k=C404963&amp;hot-key=STM32F103C8T6&amp;lcsc_vid=FgNbAlBWTwcMX1QETgReXwZURwBXVlQHFVMPAgcCTlgxVlNTR1JWUF1RQFBbUTtW&amp;spm=sc.hm.hd.ss" TargetMode="External"/><Relationship Id="rId6" Type="http://schemas.openxmlformats.org/officeDocument/2006/relationships/hyperlink" Target="https://detail.tmall.com/item.htm?id=735286048821&amp;spm=tbpc.boughtlist.suborder_itemtitle.1.4c952e8dF84SFM&amp;mi_id=0000x_PzSc5DARacjCa7xk9KQBcjM7wzU8y3dI3hi8EB92A" TargetMode="External"/><Relationship Id="rId5" Type="http://schemas.openxmlformats.org/officeDocument/2006/relationships/hyperlink" Target="https://item.taobao.com/item.htm?_u=p2bbhg32e2a0&amp;id=614222721679&amp;pisk=gLWuGH6Op_RWCLMSZkv7NjgfLJFYNL9CLwHpJpLUgE8bAbh8VB-FxwXdwM8pKwbh-UdUPLBhoGsLV9EWUJxFWZvd2ULdokbRAvU7OLHE-asaPgLLV9Yeoa7HOuTp8ebdY_EYBRI5Vp9eKPeTBmLOzHboaH-UYI-JfoKzc_yF_p9UWycxLQwMdaJ46Xwrgn8XxHorLwJ23htMLHRy8oY2xhGEzwJUmoxH43kyYvJV0hxpLXRy8IR2xhte4Hkz3oxBueJeLwJ4mHT28pJE_JVkP9WV3yDtAszc7oXwqQYN4USR4trwMbsXo4ulnsAX7RLmLvWDqMfouGMg9F56yCLlu-HkKi-hShbourvFmT6MgTzjKI_HlBByi4lyjLYk_TR-AlvWTsXDeTzI1iIDzCvAMSaJ9Lbl1FOzGr_hmUQFEIuukeCODTRc7rHcRBfPrnJN4wGq_eUxdnrd3XGBantDW9RM-ljNut7_mocavQ-XVFE0mXLx5vk6Soqm_RAyc3lV.&amp;spm=a1z09.2.0.0.606f2e8dfqAXrn&amp;skuId=4496351122376" TargetMode="External"/><Relationship Id="rId4" Type="http://schemas.openxmlformats.org/officeDocument/2006/relationships/hyperlink" Target="https://item.taobao.com/item.htm?_u=p2bbhg32ebef&amp;id=723232233042&amp;pisk=glOUGH2sQXhULfqsOhCz0cFt4UCd9_ojqQs5rUYlRMjnewGuaU8cP2n-Jd7kVh3-J6Tl43-1X7_Sp0FybHTDd9tWdgbljhYQOgGdU38XD3NS9p_uahTRE3Oyy77kr33dV2H6JeCRZmiX4jTpJpeROwAFq1jMWZb3-A63Lf8I5mijGbk3S_oEc3tglVKGuZfl-T23SV75z72HqTfGIGQRrkbutV8GXGbuq9j3IPb5r8bkqWXGja7RrajhxFbGzGblZ_xkSV75jgflZ3YiOfjPD57VKVmYRoxmZ-6PmejaZSzAJ9Vy58NbGzbNIiXGv7b6_wWFmeAq7MWASCONhOaS21YvCHbNgbPGTtJHYNYt4SSHhELfq9UbGFWPYdAhQzVkR699VL-EYJIHdhWASO4rMNtfjedHQ4EM-nsFtNXsiq8GEdOdHBigTsvvR69kjfPemg7g2NfxkQpUq8WhWNSj7Vysc-9wUEPi_8eRpd_Nc23Le8BUP7weMI28e9CN7igHN&amp;spm=a1z09.2.0.0.606f2e8dfqAXrn&amp;skuId=5025121028404" TargetMode="External"/><Relationship Id="rId3" Type="http://schemas.openxmlformats.org/officeDocument/2006/relationships/hyperlink" Target="https://detail.tmall.com/item.htm?from=cart&amp;id=17088123342&amp;pisk=gH0tYZfF9pvgHqBN6xxhiYD988d36HcZ9Al5o-2GcvHKhxFcojw0kxHxHRqXQP0xpxMYiZcjoSgY72mGoRvakjMukLvkrUcZ_yzXEL067lWuPS7fCtqXRwa0Mf4fwJlZ_ryftttoAf5vC6TWcSwX9yNY6OafllNB97Pu1rw_c9sQNJwblxZ_OJNb15N_f51B9SVzht_bfkwQG7NblrMbOXwUGrNshrOKOJPj93JYd1wckcKm03A5AwHmH2FTX8Gp4Z_vXRWuZftOza3Kv72WrJQfl2FtMcBIcaK0F0ygqRHB-NUxOSH8wABBprGK74EI5p7YYxeUmVZdCGN8WRES5lf2wPrjv2Ui5KSrtXe_2ymHYdq0WAnzUlteLxhLIxgTAOp3n0cn5kHWKwH4DcMTOzsyz40JvxXueSj69BIV0lNFljl4DpbA9INLEBjF0ir3TWekOjIfctVQ98AHRiS4vaC..&amp;skuId=4890861585220&amp;spm=a1z0d.6639537/202410.item.d17088123342.6d2d74841iqhrd&amp;upStreamPrice=469" TargetMode="External"/><Relationship Id="rId29" Type="http://schemas.openxmlformats.org/officeDocument/2006/relationships/hyperlink" Target="https://so.szlcsc.com/global.html?k=C5187529&amp;hot-key=STM32F103C8T6&amp;lcsc_vid=QAdZV1ZUR1kNXwVUR1NfA1wCR1VWVl1eQQRZV1NRElQxVlNTT1BXV1NVQFlaUzsOAxUeFF5JWBIBSRccGwIdBEoFGAxBAAgJFQACSQwSGg0%3D" TargetMode="External"/><Relationship Id="rId28" Type="http://schemas.openxmlformats.org/officeDocument/2006/relationships/hyperlink" Target="https://so.szlcsc.com/global.html?k=C9196&amp;hot-key=STM32F103C8T6&amp;lcsc_vid=QAdZV1ZUR1kNXwVUR1NfA1wCR1VWVl1eQQRZV1NRElQxVlNTT1BXV1dfR1BfUzsOAxUeFF5JWBIBSRccGwIdBEoFGAxBAAgJFQACSQwSGg0%3D" TargetMode="External"/><Relationship Id="rId27" Type="http://schemas.openxmlformats.org/officeDocument/2006/relationships/hyperlink" Target="https://so.szlcsc.com/global.html?k=C2907080&amp;hot-key=STM32F103C8T6&amp;lcsc_vid=QAdZV1ZUR1kNXwVUR1NfA1wCR1VWVl1eQQRZV1NRElQxVlNTT1BXV1dVRVVeUTsOAxUeFF5JWBIBSRccGwIdBEoFGAxBAAgJFQACSQwSGg0%3D&amp;spm=sc.gbn.hd.ss" TargetMode="External"/><Relationship Id="rId26" Type="http://schemas.openxmlformats.org/officeDocument/2006/relationships/hyperlink" Target="https://so.szlcsc.com/global.html?k=C26000&amp;hot-key=STM32F103C8T6&amp;lcsc_vid=QAdZV1ZUR1kNXwVUR1NfA1wCR1VWVl1eQQRZV1NRElQxVlNTT1BXV1dXQFhcUzsOAxUeFF5JWBIBSRccGwIdBEoFGAxBAAgJFQACSQwSGg0%3D" TargetMode="External"/><Relationship Id="rId25" Type="http://schemas.openxmlformats.org/officeDocument/2006/relationships/hyperlink" Target="https://so.szlcsc.com/global.html?k=C2907193&amp;hot-key=STM32F103C8T6&amp;lcsc_vid=QAdZV1ZUR1kNXwVUR1NfA1wCR1VWVl1eQQRZV1NRElQxVlNTT1BXV1ZfTlNbVTsOAxUeFF5JWBIBSRccGwIdBEoFGAxBAAgJFQACSQwSGg0%3D" TargetMode="External"/><Relationship Id="rId24" Type="http://schemas.openxmlformats.org/officeDocument/2006/relationships/hyperlink" Target="https://so.szlcsc.com/global.html?k=C22356624&amp;hot-key=STM32F103C8T6&amp;lcsc_vid=QAdZV1ZUR1kNXwVUR1NfA1wCR1VWVl1eQQRZV1NRElQxVlNTT1BXV1ZQQVlfXzsOAxUeFF5JWBIBSRccGwIdBEoFGAxBAAgJFQACSQwSGg0%3D&amp;spm=sc.gbn.hd.ss" TargetMode="External"/><Relationship Id="rId23" Type="http://schemas.openxmlformats.org/officeDocument/2006/relationships/hyperlink" Target="https://so.szlcsc.com/global.html?k=C2907441&amp;hot-key=STM32F103C8T6&amp;lcsc_vid=QAdZV1ZUR1kNXwVUR1NfA1wCR1VWVl1eQQRZV1NRElQxVlNTT1BXV1ZVTlVXUDsOAxUeFF5JWBIBSRccGwIdBEoFGAxBAAgJFQACSQwSGg0%3D" TargetMode="External"/><Relationship Id="rId22" Type="http://schemas.openxmlformats.org/officeDocument/2006/relationships/hyperlink" Target="https://so.szlcsc.com/global.html?k=C2930027&amp;hot-key=STM32F103C8T6&amp;lcsc_vid=QAdZV1ZUR1kNXwVUR1NfA1wCR1VWVl1eQQRZV1NRElQxVlNTT1BXV1ZXTllaXjsOAxUeFF5JWBIBSRccGwIdBEoFGAxBAAgJFQACSQwSGg0%3D" TargetMode="External"/><Relationship Id="rId21" Type="http://schemas.openxmlformats.org/officeDocument/2006/relationships/hyperlink" Target="https://so.szlcsc.com/global.html?k=C107034&amp;hot-key=STM32F103C8T6&amp;lcsc_vid=QAdZV1ZUR1kNXwVUR1NfA1wCR1VWVl1eQQRZV1NRElQxVlNTT1BXV1VfQVFbXzsOAxUeFF5JWBIBSRccGwIdBEoFGAxBAAgJFQACSQwSGg0%3D" TargetMode="External"/><Relationship Id="rId20" Type="http://schemas.openxmlformats.org/officeDocument/2006/relationships/hyperlink" Target="https://so.szlcsc.com/global.html?k=C19702&amp;hot-key=STM32F103C8T6&amp;lcsc_vid=QAdZV1ZUR1kNXwVUR1NfA1wCR1VWVl1eQQRZV1NRElQxVlNTT1BXV1VQQFlaUDsOAxUeFF5JWBIBSRccGwIdBEoFGAxBAAgJFQACSQwSGg0%3D" TargetMode="External"/><Relationship Id="rId2" Type="http://schemas.openxmlformats.org/officeDocument/2006/relationships/hyperlink" Target="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4&amp;spm=a1z0d.6639537/202410.item.d16356181954.6d2d74841iqhrd&amp;upStreamPrice=189" TargetMode="External"/><Relationship Id="rId19" Type="http://schemas.openxmlformats.org/officeDocument/2006/relationships/hyperlink" Target="https://so.szlcsc.com/global.html?k=C123253&amp;hot-key=STM32F103C8T6&amp;lcsc_vid=QAdZV1ZUR1kNXwVUR1NfA1wCR1VWVl1eQQRZV1NRElQxVlNTT1BXV1VTRlhcXzsOAxUeFF5JWBIBSRccGwIdBEoFGAxBAAgJFQACSQwSGg0%3D" TargetMode="External"/><Relationship Id="rId18" Type="http://schemas.openxmlformats.org/officeDocument/2006/relationships/hyperlink" Target="https://so.szlcsc.com/global.html?k=C6143460&amp;hot-key=STM32F103C8T6&amp;lcsc_vid=QAdZV1ZUR1kNXwVUR1NfA1wCR1VWVl1eQQRZV1NRElQxVlNTT1BXV1VUQ1RWVzsOAxUeFF5JWBIBSRccGwIdBEoFGAxBAAgJFQACSQwSGg0%3D" TargetMode="External"/><Relationship Id="rId17" Type="http://schemas.openxmlformats.org/officeDocument/2006/relationships/hyperlink" Target="https://so.szlcsc.com/global.html?k=C14663&amp;hot-key=STM32F103C8T6&amp;lcsc_vid=QAdZV1ZUR1kNXwVUR1NfA1wCR1VWVl1eQQRZV1NRElQxVlNTT1BXV1RfTlhXUjsOAxUeFF5JWBIBSRccGwIdBEoFGAxBAAgJFQACSQwSGg0%3D" TargetMode="External"/><Relationship Id="rId16" Type="http://schemas.openxmlformats.org/officeDocument/2006/relationships/hyperlink" Target="https://so.szlcsc.com/global.html?k=C2840391&amp;hot-key=STM32F103C8T6&amp;lcsc_vid=QAdZV1ZUR1kNXwVUR1NfA1wCR1VWVl1eQQRZV1NRElQxVlNTT1BWXlxRQ1JdVTsOAxUeFF5JWBIBSRccGwIdBEoFGAxBAAgJFQACSQwSGg0%3D" TargetMode="External"/><Relationship Id="rId15" Type="http://schemas.openxmlformats.org/officeDocument/2006/relationships/hyperlink" Target="https://so.szlcsc.com/global.html?k=C164058&amp;hot-key=STM32F103C8T6&amp;lcsc_vid=QAdZV1ZUR1kNXwVUR1NfA1wCR1VWVl1eQQRZV1NRElQxVlNTT1BWXlFQQVBXUzsOAxUeFF5JWBIBSRccGwIdBEoFGAxBAAgJFQACSQwSGg0%3D" TargetMode="External"/><Relationship Id="rId14" Type="http://schemas.openxmlformats.org/officeDocument/2006/relationships/hyperlink" Target="https://so.szlcsc.com/global.html?k=C2837289&amp;hot-key=STM32F103C8T6&amp;lcsc_vid=QAdZV1ZUR1kNXwVUR1NfA1wCR1VWVl1eQQRZV1NRElQxVlNTT1BWX11fQFldUzsOAxUeFF5JWBIBSRccGwIdBEoFGAxBAAgJFQACSQwSGg0%3D" TargetMode="External"/><Relationship Id="rId13" Type="http://schemas.openxmlformats.org/officeDocument/2006/relationships/hyperlink" Target="https://so.szlcsc.com/global.html?k=C916393&amp;hot-key=STM32F103C8T6&amp;lcsc_vid=QAdZV1ZUR1kNXwVUR1NfA1wCR1VWVl1eQQRZV1NRElQxVlNTT1BWX11eTlFcVTsOAxUeFF5JWBIBSRccGwIdBEoFGAxBAAgJFQACSQwSGg0%3D" TargetMode="External"/><Relationship Id="rId12" Type="http://schemas.openxmlformats.org/officeDocument/2006/relationships/hyperlink" Target="https://so.szlcsc.com/global.html?k=C262555&amp;hot-key=STM32F103C8T6&amp;lcsc_vid=QAdZV1ZUR1kNXwVUR1NfA1wCR1VWVl1eQQRZV1NRElQxVlNTT1BWX11RTldXUjsOAxUeFF5JWBIBSRccGwIdBEoFGAxBAAgJFQACSQwSGg0%3D" TargetMode="External"/><Relationship Id="rId11" Type="http://schemas.openxmlformats.org/officeDocument/2006/relationships/hyperlink" Target="https://so.szlcsc.com/global.html?k=C7420362&amp;hot-key=STM32F103C8T6&amp;lcsc_vid=FgNbAlBWTwcMX1QETgReXwZURwBXVlQHFVMPAgcCTlgxVlNTR1JWUF1RQFBbUTtW&amp;spm=sc.hm.hd.ss" TargetMode="External"/><Relationship Id="rId10" Type="http://schemas.openxmlformats.org/officeDocument/2006/relationships/hyperlink" Target="https://so.szlcsc.com/global.html?k=C2827654&amp;hot-key=STM32F103C8T6&amp;lcsc_vid=QAdZV1ZUR1kNXwVUR1NfA1wCR1VWVl1eQQRZV1NRElQxVlNTT1BWX1FXRVRXUDsOAxUeFF5JWBIBSRccGwIdBEoFGAxBAAgJFQACSQwSGg0%3D" TargetMode="External"/><Relationship Id="rId1" Type="http://schemas.openxmlformats.org/officeDocument/2006/relationships/hyperlink" Target="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9&amp;spm=a1z0d.6639537/202410.item.d16356181954.6d2d74841iqhrd&amp;upStreamPrice=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zoomScale="85" zoomScaleNormal="85" workbookViewId="0">
      <selection activeCell="J38" sqref="J38"/>
    </sheetView>
  </sheetViews>
  <sheetFormatPr defaultColWidth="9" defaultRowHeight="13.5"/>
  <cols>
    <col min="1" max="1" width="15.25" customWidth="1"/>
    <col min="2" max="2" width="22.75" style="4" customWidth="1"/>
    <col min="3" max="3" width="35.125" customWidth="1"/>
    <col min="4" max="4" width="46.625" style="5" customWidth="1"/>
    <col min="5" max="5" width="35.625" style="5" customWidth="1"/>
    <col min="6" max="6" width="9.375" style="6" customWidth="1"/>
    <col min="7" max="7" width="29.5583333333333" style="7" customWidth="1"/>
    <col min="8" max="8" width="8.375" customWidth="1"/>
    <col min="9" max="9" width="5.375" style="6" customWidth="1"/>
  </cols>
  <sheetData>
    <row r="1" ht="18" customHeight="1" spans="1:9">
      <c r="A1" s="8" t="s">
        <v>0</v>
      </c>
      <c r="B1" s="8"/>
      <c r="C1" s="8"/>
      <c r="D1" s="8"/>
      <c r="E1" s="8"/>
      <c r="F1" s="8"/>
      <c r="G1" s="8"/>
      <c r="H1" s="8"/>
      <c r="I1" s="8"/>
    </row>
    <row r="2" s="1" customFormat="1" spans="1:9">
      <c r="A2" s="1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4" t="s">
        <v>7</v>
      </c>
      <c r="H2" s="13" t="s">
        <v>8</v>
      </c>
      <c r="I2" s="13" t="s">
        <v>9</v>
      </c>
    </row>
    <row r="3" s="2" customFormat="1" customHeight="1" spans="1:9">
      <c r="A3" s="15" t="s">
        <v>10</v>
      </c>
      <c r="B3" s="46" t="s">
        <v>11</v>
      </c>
      <c r="C3" s="15" t="s">
        <v>12</v>
      </c>
      <c r="D3" s="47" t="s">
        <v>13</v>
      </c>
      <c r="E3" s="48" t="s">
        <v>14</v>
      </c>
      <c r="F3" s="19">
        <v>2</v>
      </c>
      <c r="G3" s="20" t="s">
        <v>15</v>
      </c>
      <c r="H3" s="15"/>
      <c r="I3" s="19"/>
    </row>
    <row r="4" s="2" customFormat="1" customHeight="1" spans="1:9">
      <c r="A4" s="15" t="s">
        <v>10</v>
      </c>
      <c r="B4" s="46" t="s">
        <v>16</v>
      </c>
      <c r="C4" s="49" t="s">
        <v>17</v>
      </c>
      <c r="D4" s="47" t="s">
        <v>18</v>
      </c>
      <c r="E4" s="48" t="s">
        <v>19</v>
      </c>
      <c r="F4" s="19">
        <v>9</v>
      </c>
      <c r="G4" s="20" t="s">
        <v>20</v>
      </c>
      <c r="H4" s="15"/>
      <c r="I4" s="19"/>
    </row>
    <row r="5" s="2" customFormat="1" customHeight="1" spans="1:9">
      <c r="A5" s="15" t="s">
        <v>21</v>
      </c>
      <c r="B5" s="46" t="s">
        <v>22</v>
      </c>
      <c r="C5" s="15" t="s">
        <v>23</v>
      </c>
      <c r="D5" s="48" t="s">
        <v>24</v>
      </c>
      <c r="E5" s="47" t="s">
        <v>25</v>
      </c>
      <c r="F5" s="19">
        <v>3</v>
      </c>
      <c r="G5" s="20" t="s">
        <v>26</v>
      </c>
      <c r="H5" s="15"/>
      <c r="I5" s="19"/>
    </row>
    <row r="6" spans="1:9">
      <c r="A6" s="15" t="s">
        <v>21</v>
      </c>
      <c r="B6" s="21" t="s">
        <v>27</v>
      </c>
      <c r="C6" s="22" t="s">
        <v>28</v>
      </c>
      <c r="D6" s="5" t="s">
        <v>29</v>
      </c>
      <c r="E6" s="23" t="s">
        <v>30</v>
      </c>
      <c r="F6" s="24">
        <v>1</v>
      </c>
      <c r="G6" s="20" t="s">
        <v>31</v>
      </c>
      <c r="H6" s="25"/>
      <c r="I6" s="24"/>
    </row>
    <row r="7" s="2" customFormat="1" customHeight="1" spans="1:9">
      <c r="A7" s="15" t="s">
        <v>10</v>
      </c>
      <c r="B7" s="46" t="s">
        <v>32</v>
      </c>
      <c r="C7" s="15" t="s">
        <v>33</v>
      </c>
      <c r="D7" s="48" t="s">
        <v>34</v>
      </c>
      <c r="E7" s="47" t="s">
        <v>19</v>
      </c>
      <c r="F7" s="19">
        <v>5</v>
      </c>
      <c r="G7" s="20" t="s">
        <v>35</v>
      </c>
      <c r="H7" s="15"/>
      <c r="I7" s="19"/>
    </row>
    <row r="8" s="2" customFormat="1" customHeight="1" spans="1:9">
      <c r="A8" s="15" t="s">
        <v>10</v>
      </c>
      <c r="B8" s="50" t="s">
        <v>36</v>
      </c>
      <c r="C8" s="15" t="s">
        <v>37</v>
      </c>
      <c r="D8" s="47" t="s">
        <v>38</v>
      </c>
      <c r="E8" s="48" t="s">
        <v>19</v>
      </c>
      <c r="F8" s="19">
        <v>2</v>
      </c>
      <c r="G8" s="20" t="s">
        <v>39</v>
      </c>
      <c r="H8" s="15"/>
      <c r="I8" s="19"/>
    </row>
    <row r="9" s="2" customFormat="1" customHeight="1" spans="1:9">
      <c r="A9" s="49" t="s">
        <v>40</v>
      </c>
      <c r="B9" s="46" t="s">
        <v>41</v>
      </c>
      <c r="C9" s="49" t="s">
        <v>42</v>
      </c>
      <c r="D9" s="47" t="s">
        <v>43</v>
      </c>
      <c r="E9" s="48" t="s">
        <v>44</v>
      </c>
      <c r="F9" s="19">
        <v>10</v>
      </c>
      <c r="G9" s="20" t="s">
        <v>45</v>
      </c>
      <c r="H9" s="15"/>
      <c r="I9" s="19"/>
    </row>
    <row r="10" s="2" customFormat="1" customHeight="1" spans="1:9">
      <c r="A10" s="49" t="s">
        <v>40</v>
      </c>
      <c r="B10" s="46" t="s">
        <v>46</v>
      </c>
      <c r="C10" s="49" t="s">
        <v>47</v>
      </c>
      <c r="D10" s="47" t="s">
        <v>48</v>
      </c>
      <c r="E10" s="48" t="s">
        <v>49</v>
      </c>
      <c r="F10" s="19">
        <v>2</v>
      </c>
      <c r="G10" s="20" t="s">
        <v>50</v>
      </c>
      <c r="H10" s="15"/>
      <c r="I10" s="19"/>
    </row>
    <row r="11" s="2" customFormat="1" customHeight="1" spans="1:9">
      <c r="A11" s="49" t="s">
        <v>40</v>
      </c>
      <c r="B11" s="46" t="s">
        <v>51</v>
      </c>
      <c r="C11" s="49" t="s">
        <v>52</v>
      </c>
      <c r="D11" s="47" t="s">
        <v>53</v>
      </c>
      <c r="E11" s="48" t="s">
        <v>44</v>
      </c>
      <c r="F11" s="19">
        <v>3</v>
      </c>
      <c r="G11" s="20" t="s">
        <v>54</v>
      </c>
      <c r="H11" s="15"/>
      <c r="I11" s="19"/>
    </row>
    <row r="12" s="2" customFormat="1" customHeight="1" spans="1:9">
      <c r="A12" s="49" t="s">
        <v>40</v>
      </c>
      <c r="B12" s="46" t="s">
        <v>55</v>
      </c>
      <c r="C12" s="49" t="s">
        <v>56</v>
      </c>
      <c r="D12" s="47" t="s">
        <v>57</v>
      </c>
      <c r="E12" s="48" t="s">
        <v>44</v>
      </c>
      <c r="F12" s="19">
        <v>1</v>
      </c>
      <c r="G12" s="20" t="s">
        <v>58</v>
      </c>
      <c r="H12" s="15"/>
      <c r="I12" s="19"/>
    </row>
    <row r="13" s="2" customFormat="1" customHeight="1" spans="1:9">
      <c r="A13" s="49" t="s">
        <v>40</v>
      </c>
      <c r="B13" s="46" t="s">
        <v>59</v>
      </c>
      <c r="C13" s="49" t="s">
        <v>60</v>
      </c>
      <c r="D13" s="47" t="s">
        <v>61</v>
      </c>
      <c r="E13" s="48" t="s">
        <v>44</v>
      </c>
      <c r="F13" s="19">
        <v>4</v>
      </c>
      <c r="G13" s="20" t="s">
        <v>62</v>
      </c>
      <c r="H13" s="15"/>
      <c r="I13" s="19"/>
    </row>
    <row r="14" s="2" customFormat="1" customHeight="1" spans="1:9">
      <c r="A14" s="49" t="s">
        <v>40</v>
      </c>
      <c r="B14" s="46" t="s">
        <v>63</v>
      </c>
      <c r="C14" s="49" t="s">
        <v>64</v>
      </c>
      <c r="D14" s="47" t="s">
        <v>65</v>
      </c>
      <c r="E14" s="48" t="s">
        <v>44</v>
      </c>
      <c r="F14" s="19">
        <v>4</v>
      </c>
      <c r="G14" s="20" t="s">
        <v>66</v>
      </c>
      <c r="H14" s="15"/>
      <c r="I14" s="19"/>
    </row>
    <row r="15" customHeight="1" spans="1:9">
      <c r="A15" s="15" t="s">
        <v>67</v>
      </c>
      <c r="B15" s="46" t="s">
        <v>68</v>
      </c>
      <c r="C15" s="51" t="s">
        <v>68</v>
      </c>
      <c r="D15" s="52" t="s">
        <v>69</v>
      </c>
      <c r="E15" s="53" t="s">
        <v>70</v>
      </c>
      <c r="F15" s="24">
        <v>0</v>
      </c>
      <c r="G15" s="28"/>
      <c r="I15" s="24" t="s">
        <v>71</v>
      </c>
    </row>
    <row r="16" customHeight="1" spans="1:9">
      <c r="A16" s="29" t="s">
        <v>72</v>
      </c>
      <c r="B16" s="46" t="s">
        <v>73</v>
      </c>
      <c r="C16" s="54" t="s">
        <v>74</v>
      </c>
      <c r="D16" s="52" t="s">
        <v>75</v>
      </c>
      <c r="E16" s="53" t="s">
        <v>76</v>
      </c>
      <c r="F16" s="24">
        <v>1</v>
      </c>
      <c r="G16" s="28" t="s">
        <v>77</v>
      </c>
      <c r="H16" s="25"/>
      <c r="I16" s="24"/>
    </row>
    <row r="17" customHeight="1" spans="1:9">
      <c r="A17" s="15" t="s">
        <v>78</v>
      </c>
      <c r="B17" s="16" t="s">
        <v>79</v>
      </c>
      <c r="C17" s="25" t="s">
        <v>80</v>
      </c>
      <c r="D17" s="5" t="s">
        <v>81</v>
      </c>
      <c r="E17" s="53" t="s">
        <v>82</v>
      </c>
      <c r="F17" s="24">
        <v>1</v>
      </c>
      <c r="G17" s="20" t="s">
        <v>83</v>
      </c>
      <c r="H17" s="25"/>
      <c r="I17" s="24"/>
    </row>
    <row r="18" customHeight="1" spans="1:9">
      <c r="A18" s="15" t="s">
        <v>84</v>
      </c>
      <c r="B18" s="46" t="s">
        <v>85</v>
      </c>
      <c r="C18" s="49" t="s">
        <v>86</v>
      </c>
      <c r="D18" s="52" t="s">
        <v>87</v>
      </c>
      <c r="E18" s="53" t="s">
        <v>88</v>
      </c>
      <c r="F18" s="24">
        <v>1</v>
      </c>
      <c r="G18" s="20" t="s">
        <v>89</v>
      </c>
      <c r="H18" s="25"/>
      <c r="I18" s="24"/>
    </row>
    <row r="19" customHeight="1" spans="1:9">
      <c r="A19" s="25" t="s">
        <v>90</v>
      </c>
      <c r="B19" s="55" t="s">
        <v>91</v>
      </c>
      <c r="C19" s="54" t="s">
        <v>92</v>
      </c>
      <c r="D19" s="52" t="s">
        <v>93</v>
      </c>
      <c r="E19" s="53" t="s">
        <v>94</v>
      </c>
      <c r="F19" s="24">
        <v>1</v>
      </c>
      <c r="G19" t="s">
        <v>95</v>
      </c>
      <c r="H19" s="25"/>
      <c r="I19" s="24"/>
    </row>
    <row r="20" customHeight="1" spans="1:9">
      <c r="A20" s="25" t="s">
        <v>96</v>
      </c>
      <c r="B20" s="55" t="s">
        <v>97</v>
      </c>
      <c r="C20" s="29" t="s">
        <v>98</v>
      </c>
      <c r="D20" s="52" t="s">
        <v>99</v>
      </c>
      <c r="E20" s="53" t="s">
        <v>100</v>
      </c>
      <c r="F20" s="24">
        <v>2</v>
      </c>
      <c r="G20" s="20" t="s">
        <v>101</v>
      </c>
      <c r="H20" s="30"/>
      <c r="I20" s="24"/>
    </row>
    <row r="21" customHeight="1" spans="1:9">
      <c r="A21" s="25" t="s">
        <v>96</v>
      </c>
      <c r="B21" s="55" t="s">
        <v>102</v>
      </c>
      <c r="C21" s="51" t="s">
        <v>103</v>
      </c>
      <c r="D21" s="52" t="s">
        <v>104</v>
      </c>
      <c r="E21" s="53" t="s">
        <v>105</v>
      </c>
      <c r="F21" s="24">
        <v>1</v>
      </c>
      <c r="G21" s="31" t="s">
        <v>106</v>
      </c>
      <c r="H21" s="25" t="str">
        <f>_xlfn.DISPIMG("ID_FE9C9ED8A97D4D97BB3E7B776DAC5DDF",1)</f>
        <v>=DISPIMG("ID_FE9C9ED8A97D4D97BB3E7B776DAC5DDF",1)</v>
      </c>
      <c r="I21" s="24"/>
    </row>
    <row r="22" customHeight="1" spans="1:9">
      <c r="A22" s="25" t="s">
        <v>107</v>
      </c>
      <c r="B22" s="55" t="s">
        <v>108</v>
      </c>
      <c r="C22" s="32" t="s">
        <v>109</v>
      </c>
      <c r="D22" s="52" t="s">
        <v>110</v>
      </c>
      <c r="E22" s="53" t="s">
        <v>111</v>
      </c>
      <c r="F22" s="24">
        <v>1</v>
      </c>
      <c r="G22" s="31" t="s">
        <v>112</v>
      </c>
      <c r="H22" s="25" t="str">
        <f>_xlfn.DISPIMG("ID_B56FF27C85AE4D59906D2A8A2305ED9A",1)</f>
        <v>=DISPIMG("ID_B56FF27C85AE4D59906D2A8A2305ED9A",1)</v>
      </c>
      <c r="I22" s="24"/>
    </row>
    <row r="23" customHeight="1" spans="1:9">
      <c r="A23" s="25" t="s">
        <v>107</v>
      </c>
      <c r="B23" s="55" t="s">
        <v>108</v>
      </c>
      <c r="C23" s="33" t="s">
        <v>113</v>
      </c>
      <c r="D23" s="52" t="s">
        <v>114</v>
      </c>
      <c r="E23" s="53" t="s">
        <v>115</v>
      </c>
      <c r="F23" s="24">
        <v>4</v>
      </c>
      <c r="G23" s="34" t="s">
        <v>116</v>
      </c>
      <c r="H23" s="15" t="str">
        <f>_xlfn.DISPIMG("ID_A550F3A074CA4E69AD2A6719362A980A",1)</f>
        <v>=DISPIMG("ID_A550F3A074CA4E69AD2A6719362A980A",1)</v>
      </c>
      <c r="I23" s="24"/>
    </row>
    <row r="24" s="2" customFormat="1" customHeight="1" spans="1:9">
      <c r="A24" s="15" t="s">
        <v>117</v>
      </c>
      <c r="B24" s="46" t="s">
        <v>118</v>
      </c>
      <c r="C24" s="49" t="s">
        <v>119</v>
      </c>
      <c r="D24" s="47" t="s">
        <v>120</v>
      </c>
      <c r="E24" s="48" t="s">
        <v>121</v>
      </c>
      <c r="F24" s="19">
        <v>2</v>
      </c>
      <c r="G24" s="34" t="s">
        <v>122</v>
      </c>
      <c r="H24" s="15"/>
      <c r="I24" s="19"/>
    </row>
    <row r="25" customHeight="1" spans="1:9">
      <c r="A25" s="25" t="s">
        <v>123</v>
      </c>
      <c r="B25" s="55" t="s">
        <v>124</v>
      </c>
      <c r="C25" s="25" t="s">
        <v>125</v>
      </c>
      <c r="D25" s="52" t="s">
        <v>126</v>
      </c>
      <c r="E25" s="53" t="s">
        <v>127</v>
      </c>
      <c r="F25" s="24">
        <v>1</v>
      </c>
      <c r="G25" s="34" t="s">
        <v>128</v>
      </c>
      <c r="H25" s="25"/>
      <c r="I25" s="24"/>
    </row>
    <row r="26" customHeight="1" spans="1:9">
      <c r="A26" s="51" t="s">
        <v>129</v>
      </c>
      <c r="B26" s="55" t="s">
        <v>130</v>
      </c>
      <c r="C26" s="51" t="s">
        <v>131</v>
      </c>
      <c r="D26" s="52" t="s">
        <v>132</v>
      </c>
      <c r="E26" s="53" t="s">
        <v>133</v>
      </c>
      <c r="F26" s="24">
        <v>1</v>
      </c>
      <c r="G26" s="34" t="s">
        <v>134</v>
      </c>
      <c r="H26" s="25"/>
      <c r="I26" s="24"/>
    </row>
    <row r="27" customHeight="1" spans="1:9">
      <c r="A27" s="25" t="s">
        <v>135</v>
      </c>
      <c r="B27" s="55" t="s">
        <v>136</v>
      </c>
      <c r="C27" s="56" t="s">
        <v>137</v>
      </c>
      <c r="D27" s="52" t="s">
        <v>138</v>
      </c>
      <c r="E27" s="53" t="s">
        <v>139</v>
      </c>
      <c r="F27" s="24">
        <v>1</v>
      </c>
      <c r="G27" s="34" t="s">
        <v>140</v>
      </c>
      <c r="H27" s="25"/>
      <c r="I27" s="24"/>
    </row>
    <row r="28" customHeight="1" spans="1:9">
      <c r="A28" s="25" t="s">
        <v>141</v>
      </c>
      <c r="B28" s="55" t="s">
        <v>142</v>
      </c>
      <c r="C28" s="51" t="s">
        <v>143</v>
      </c>
      <c r="D28" s="52" t="s">
        <v>144</v>
      </c>
      <c r="E28" s="53" t="s">
        <v>145</v>
      </c>
      <c r="F28" s="24">
        <v>1</v>
      </c>
      <c r="G28" s="35" t="s">
        <v>146</v>
      </c>
      <c r="H28" s="25" t="str">
        <f>_xlfn.DISPIMG("ID_BE2CEAD91BA34B32A4C57BDFE3A3CF18",1)</f>
        <v>=DISPIMG("ID_BE2CEAD91BA34B32A4C57BDFE3A3CF18",1)</v>
      </c>
      <c r="I28" s="24"/>
    </row>
    <row r="29" s="3" customFormat="1" customHeight="1" spans="1:9">
      <c r="A29" s="30" t="s">
        <v>147</v>
      </c>
      <c r="B29" s="30" t="s">
        <v>148</v>
      </c>
      <c r="C29" s="32" t="s">
        <v>149</v>
      </c>
      <c r="D29" s="36" t="s">
        <v>150</v>
      </c>
      <c r="E29" s="36" t="s">
        <v>150</v>
      </c>
      <c r="F29" s="37">
        <v>4</v>
      </c>
      <c r="G29" s="35" t="s">
        <v>151</v>
      </c>
      <c r="H29" s="32" t="str">
        <f>_xlfn.DISPIMG("ID_EE856DFD05E440A9B50BE96DF4F012FB",1)</f>
        <v>=DISPIMG("ID_EE856DFD05E440A9B50BE96DF4F012FB",1)</v>
      </c>
      <c r="I29" s="37"/>
    </row>
    <row r="30" s="3" customFormat="1" customHeight="1" spans="1:9">
      <c r="A30" s="30" t="s">
        <v>147</v>
      </c>
      <c r="B30" s="30" t="s">
        <v>152</v>
      </c>
      <c r="C30" s="32" t="s">
        <v>153</v>
      </c>
      <c r="D30" s="36" t="s">
        <v>150</v>
      </c>
      <c r="E30" s="36" t="s">
        <v>150</v>
      </c>
      <c r="F30" s="37">
        <v>4</v>
      </c>
      <c r="G30" s="35" t="s">
        <v>154</v>
      </c>
      <c r="H30" s="32" t="str">
        <f>_xlfn.DISPIMG("ID_C07D0C5867C04F448279E9EA2559F678",1)</f>
        <v>=DISPIMG("ID_C07D0C5867C04F448279E9EA2559F678",1)</v>
      </c>
      <c r="I30" s="37"/>
    </row>
    <row r="31" s="3" customFormat="1" customHeight="1" spans="1:9">
      <c r="A31" s="30" t="s">
        <v>155</v>
      </c>
      <c r="B31" s="30" t="s">
        <v>156</v>
      </c>
      <c r="C31" s="32" t="s">
        <v>157</v>
      </c>
      <c r="D31" s="36" t="s">
        <v>150</v>
      </c>
      <c r="E31" s="36" t="s">
        <v>150</v>
      </c>
      <c r="F31" s="37">
        <v>8</v>
      </c>
      <c r="G31" s="35" t="s">
        <v>158</v>
      </c>
      <c r="H31" s="32" t="str">
        <f>_xlfn.DISPIMG("ID_9D3E65D7E90D44AEA3553F17F033701D",1)</f>
        <v>=DISPIMG("ID_9D3E65D7E90D44AEA3553F17F033701D",1)</v>
      </c>
      <c r="I31" s="37"/>
    </row>
    <row r="32" s="3" customFormat="1" customHeight="1" spans="1:9">
      <c r="A32" s="30" t="s">
        <v>159</v>
      </c>
      <c r="B32" s="30" t="s">
        <v>160</v>
      </c>
      <c r="C32" s="30" t="s">
        <v>160</v>
      </c>
      <c r="D32" s="36" t="s">
        <v>150</v>
      </c>
      <c r="E32" s="36" t="s">
        <v>150</v>
      </c>
      <c r="F32" s="37">
        <v>1</v>
      </c>
      <c r="G32" s="35" t="s">
        <v>161</v>
      </c>
      <c r="H32" s="32" t="str">
        <f>_xlfn.DISPIMG("ID_CDFD7AB1DBFA4879A2FF8B23AB24BD7A",1)</f>
        <v>=DISPIMG("ID_CDFD7AB1DBFA4879A2FF8B23AB24BD7A",1)</v>
      </c>
      <c r="I32" s="37"/>
    </row>
    <row r="33" s="3" customFormat="1" customHeight="1" spans="1:9">
      <c r="A33" s="30" t="s">
        <v>162</v>
      </c>
      <c r="B33" s="32" t="s">
        <v>163</v>
      </c>
      <c r="C33" s="30" t="s">
        <v>164</v>
      </c>
      <c r="D33" s="36" t="s">
        <v>150</v>
      </c>
      <c r="E33" s="36" t="s">
        <v>150</v>
      </c>
      <c r="F33" s="37">
        <v>1</v>
      </c>
      <c r="G33" s="38" t="s">
        <v>165</v>
      </c>
      <c r="H33" s="39"/>
      <c r="I33" s="37"/>
    </row>
    <row r="34" s="3" customFormat="1" customHeight="1" spans="1:9">
      <c r="A34" s="30" t="s">
        <v>162</v>
      </c>
      <c r="B34" s="32" t="s">
        <v>166</v>
      </c>
      <c r="C34" s="32" t="s">
        <v>167</v>
      </c>
      <c r="D34" s="36" t="s">
        <v>150</v>
      </c>
      <c r="E34" s="36" t="s">
        <v>150</v>
      </c>
      <c r="F34" s="37">
        <v>1</v>
      </c>
      <c r="G34" s="38" t="s">
        <v>165</v>
      </c>
      <c r="H34" s="39"/>
      <c r="I34" s="37"/>
    </row>
    <row r="35" s="3" customFormat="1" customHeight="1" spans="1:9">
      <c r="A35" s="30" t="s">
        <v>162</v>
      </c>
      <c r="B35" s="32" t="s">
        <v>168</v>
      </c>
      <c r="C35" s="32" t="s">
        <v>169</v>
      </c>
      <c r="D35" s="36" t="s">
        <v>150</v>
      </c>
      <c r="E35" s="36" t="s">
        <v>150</v>
      </c>
      <c r="F35" s="37">
        <v>1</v>
      </c>
      <c r="G35" s="38" t="s">
        <v>165</v>
      </c>
      <c r="H35" s="39"/>
      <c r="I35" s="37"/>
    </row>
    <row r="36" s="3" customFormat="1" customHeight="1" spans="1:9">
      <c r="A36" s="30" t="s">
        <v>170</v>
      </c>
      <c r="B36" s="30">
        <v>1.14</v>
      </c>
      <c r="C36" s="32" t="s">
        <v>171</v>
      </c>
      <c r="D36" s="36" t="s">
        <v>150</v>
      </c>
      <c r="E36" s="36" t="s">
        <v>150</v>
      </c>
      <c r="F36" s="37">
        <v>1</v>
      </c>
      <c r="G36" s="4" t="s">
        <v>172</v>
      </c>
      <c r="H36" s="40" t="str">
        <f>_xlfn.DISPIMG("ID_6B6917046DC74415807B5AD36ADE6ADC",1)</f>
        <v>=DISPIMG("ID_6B6917046DC74415807B5AD36ADE6ADC",1)</v>
      </c>
      <c r="I36" s="37"/>
    </row>
    <row r="37" s="3" customFormat="1" customHeight="1" spans="1:9">
      <c r="A37" s="30" t="s">
        <v>173</v>
      </c>
      <c r="B37" s="30" t="s">
        <v>174</v>
      </c>
      <c r="C37" s="32" t="s">
        <v>175</v>
      </c>
      <c r="D37" s="36" t="s">
        <v>150</v>
      </c>
      <c r="E37" s="36" t="s">
        <v>150</v>
      </c>
      <c r="F37" s="37">
        <v>2</v>
      </c>
      <c r="G37" s="41" t="s">
        <v>176</v>
      </c>
      <c r="H37" s="32" t="str">
        <f>_xlfn.DISPIMG("ID_838DD5E48F22457A873292679A285B84",1)</f>
        <v>=DISPIMG("ID_838DD5E48F22457A873292679A285B84",1)</v>
      </c>
      <c r="I37" s="37"/>
    </row>
    <row r="38" s="3" customFormat="1" ht="37" customHeight="1" spans="1:9">
      <c r="A38" s="30" t="s">
        <v>177</v>
      </c>
      <c r="B38" s="30" t="s">
        <v>178</v>
      </c>
      <c r="C38" s="32"/>
      <c r="D38" s="36" t="s">
        <v>150</v>
      </c>
      <c r="E38" s="36" t="s">
        <v>179</v>
      </c>
      <c r="F38" s="37">
        <v>1</v>
      </c>
      <c r="G38" s="41" t="s">
        <v>180</v>
      </c>
      <c r="H38" s="38" t="str">
        <f>_xlfn.DISPIMG("ID_3CDE111D44D54F87A5B2880B30020D5A",1)</f>
        <v>=DISPIMG("ID_3CDE111D44D54F87A5B2880B30020D5A",1)</v>
      </c>
      <c r="I38" s="37"/>
    </row>
    <row r="39" s="3" customFormat="1" customHeight="1" spans="1:9">
      <c r="A39" s="42"/>
      <c r="B39" s="42"/>
      <c r="D39" s="43"/>
      <c r="E39" s="43"/>
      <c r="F39" s="44"/>
      <c r="G39" s="42"/>
      <c r="H39" s="45"/>
      <c r="I39" s="44"/>
    </row>
    <row r="40" spans="1:1">
      <c r="A40" t="s">
        <v>181</v>
      </c>
    </row>
  </sheetData>
  <mergeCells count="1">
    <mergeCell ref="A1:I1"/>
  </mergeCells>
  <conditionalFormatting sqref="D17 B17">
    <cfRule type="duplicateValues" dxfId="0" priority="2"/>
  </conditionalFormatting>
  <hyperlinks>
    <hyperlink ref="G29" r:id="rId1" display="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9&amp;spm=a1z0d.6639537%2F202410.item.d16356181954.6d2d74841iqhrd&amp;upStreamPrice=189" tooltip="https://detail.tmall.com/item.htm?from=cart&amp;id=16356181954&amp;pisk=gENExyv1Q6CeHI-1Olhy0GeS_zGKnbSf47iSrz4oRDmhv9HorczcJD6RpuyaqlHIxMBKE4maxQMQazdrrzqRJ0_dCyUKwbjfcu5bJyn0BZtTTDvMSP32Z0XsK_7NQLIfcs1PKFcPYiZ7jFZgsqumZ2DkKhbZJ4RoZ2cuSNuoPHvktu4G7c3yZBmHZfciPq-"/>
    <hyperlink ref="G30" r:id="rId2" display="https://detail.tmall.com/item.htm?from=cart&amp;id=16356181954&amp;pisk=gENExyv1Q6CeHI-1Olhy0GeS_zGKnbSf47iSrz4oRDmhv9HorczcJD6RpuyaqlHIxMBKE4maxQMQazdrrzqRJ0_dCyUKwbjfcu5bJyn0BZtTTDvMSP32Z0XsK_7NQLIfcs1PKFcPYiZ7jFZgsqumZ2DkKhbZJ4RoZ2cuSNuoPHvktu4G7c3yZBmHZfciPq-oZv0ojC0qz30HK20G74niqbcuqfbZycmoZbcpry4k_qMhSiFY6dLXDanY-cRkZWf-LmWq8Vng_gDK0yVeXhQ-8vo0-cSH3pPmIzHzwUdrIy2Y2qqHxMlu7qrqukWWyDyglWiQuEOu7XurnbDwrQ4Z1DZS5jfDbVegR8VLYURoJWNjUmHNrQHSsSM0nk8RkPcnruHYNidKxz4YM-GVaCcEEgRH2VcAk7eeqLknWVof7NJ1cKwarB2HHLp-pRgZcwQpeLHePQ9UMSvJevhZ7m_3N&amp;skuId=5053912691564&amp;spm=a1z0d.6639537%2F202410.item.d16356181954.6d2d74841iqhrd&amp;upStreamPrice=189" tooltip="https://detail.tmall.com/item.htm?from=cart&amp;id=16356181954&amp;pisk=gENExyv1Q6CeHI-1Olhy0GeS_zGKnbSf47iSrz4oRDmhv9HorczcJD6RpuyaqlHIxMBKE4maxQMQazdrrzqRJ0_dCyUKwbjfcu5bJyn0BZtTTDvMSP32Z0XsK_7NQLIfcs1PKFcPYiZ7jFZgsqumZ2DkKhbZJ4RoZ2cuSNuoPHvktu4G7c3yZBmHZfciPq-"/>
    <hyperlink ref="G31" r:id="rId3" display="https://detail.tmall.com/item.htm?from=cart&amp;id=17088123342&amp;pisk=gH0tYZfF9pvgHqBN6xxhiYD988d36HcZ9Al5o-2GcvHKhxFcojw0kxHxHRqXQP0xpxMYiZcjoSgY72mGoRvakjMukLvkrUcZ_yzXEL067lWuPS7fCtqXRwa0Mf4fwJlZ_ryftttoAf5vC6TWcSwX9yNY6OafllNB97Pu1rw_c9sQNJwblxZ_OJNb15N_f51B9SVzht_bfkwQG7NblrMbOXwUGrNshrOKOJPj93JYd1wckcKm03A5AwHmH2FTX8Gp4Z_vXRWuZftOza3Kv72WrJQfl2FtMcBIcaK0F0ygqRHB-NUxOSH8wABBprGK74EI5p7YYxeUmVZdCGN8WRES5lf2wPrjv2Ui5KSrtXe_2ymHYdq0WAnzUlteLxhLIxgTAOp3n0cn5kHWKwH4DcMTOzsyz40JvxXueSj69BIV0lNFljl4DpbA9INLEBjF0ir3TWekOjIfctVQ98AHRiS4vaC..&amp;skuId=4890861585220&amp;spm=a1z0d.6639537%2F202410.item.d17088123342.6d2d74841iqhrd&amp;upStreamPrice=469" tooltip="https://detail.tmall.com/item.htm?from=cart&amp;id=17088123342&amp;pisk=gH0tYZfF9pvgHqBN6xxhiYD988d36HcZ9Al5o-2GcvHKhxFcojw0kxHxHRqXQP0xpxMYiZcjoSgY72mGoRvakjMukLvkrUcZ_yzXEL067lWuPS7fCtqXRwa0Mf4fwJlZ_ryftttoAf5vC6TWcSwX9yNY6OafllNB97Pu1rw_c9sQNJwblxZ_OJNb15N_f51"/>
    <hyperlink ref="G28" r:id="rId4" display="https://item.taobao.com/item.htm?_u=p2bbhg32ebef&amp;id=723232233042&amp;pisk=glOUGH2sQXhULfqsOhCz0cFt4UCd9_ojqQs5rUYlRMjnewGuaU8cP2n-Jd7kVh3-J6Tl43-1X7_Sp0FybHTDd9tWdgbljhYQOgGdU38XD3NS9p_uahTRE3Oyy77kr33dV2H6JeCRZmiX4jTpJpeROwAFq1jMWZb3-A63Lf8I5mijGbk3S_oEc3tglVKGuZfl-T23SV75z72HqTfGIGQRrkbutV8GXGbuq9j3IPb5r8bkqWXGja7RrajhxFbGzGblZ_xkSV75jgflZ3YiOfjPD57VKVmYRoxmZ-6PmejaZSzAJ9Vy58NbGzbNIiXGv7b6_wWFmeAq7MWASCONhOaS21YvCHbNgbPGTtJHYNYt4SSHhELfq9UbGFWPYdAhQzVkR699VL-EYJIHdhWASO4rMNtfjedHQ4EM-nsFtNXsiq8GEdOdHBigTsvvR69kjfPemg7g2NfxkQpUq8WhWNSj7Vysc-9wUEPi_8eRpd_Nc23Le8BUP7weMI28e9CN7igHN&amp;spm=a1z09.2.0.0.606f2e8dfqAXrn&amp;skuId=5025121028404" tooltip="https://item.taobao.com/item.htm?_u=p2bbhg32ebef&amp;id=723232233042&amp;pisk=glOUGH2sQXhULfqsOhCz0cFt4UCd9_ojqQs5rUYlRMjnewGuaU8cP2n-Jd7kVh3-J6Tl43-1X7_Sp0FybHTDd9tWdgbljhYQOgGdU38XD3NS9p_uahTRE3Oyy77kr33dV2H6JeCRZmiX4jTpJpeROwAFq1jMWZb3-A63Lf8I5mijGbk3S_oEc3tgl"/>
    <hyperlink ref="G32" r:id="rId5" display="https://item.taobao.com/item.htm?_u=p2bbhg32e2a0&amp;id=614222721679&amp;pisk=gLWuGH6Op_RWCLMSZkv7NjgfLJFYNL9CLwHpJpLUgE8bAbh8VB-FxwXdwM8pKwbh-UdUPLBhoGsLV9EWUJxFWZvd2ULdokbRAvU7OLHE-asaPgLLV9Yeoa7HOuTp8ebdY_EYBRI5Vp9eKPeTBmLOzHboaH-UYI-JfoKzc_yF_p9UWycxLQwMdaJ46Xwrgn8XxHorLwJ23htMLHRy8oY2xhGEzwJUmoxH43kyYvJV0hxpLXRy8IR2xhte4Hkz3oxBueJeLwJ4mHT28pJE_JVkP9WV3yDtAszc7oXwqQYN4USR4trwMbsXo4ulnsAX7RLmLvWDqMfouGMg9F56yCLlu-HkKi-hShbourvFmT6MgTzjKI_HlBByi4lyjLYk_TR-AlvWTsXDeTzI1iIDzCvAMSaJ9Lbl1FOzGr_hmUQFEIuukeCODTRc7rHcRBfPrnJN4wGq_eUxdnrd3XGBantDW9RM-ljNut7_mocavQ-XVFE0mXLx5vk6Soqm_RAyc3lV.&amp;spm=a1z09.2.0.0.606f2e8dfqAXrn&amp;skuId=4496351122376" tooltip="https://item.taobao.com/item.htm?_u=p2bbhg32e2a0&amp;id=614222721679&amp;pisk=gLWuGH6Op_RWCLMSZkv7NjgfLJFYNL9CLwHpJpLUgE8bAbh8VB-FxwXdwM8pKwbh-UdUPLBhoGsLV9EWUJxFWZvd2ULdokbRAvU7OLHE-asaPgLLV9Yeoa7HOuTp8ebdY_EYBRI5Vp9eKPeTBmLOzHboaH-UYI-JfoKzc_yF_p9UWycxLQwMdaJ46"/>
    <hyperlink ref="G33" r:id="rId6" display="https://detail.tmall.com/item.htm?id=735286048821&amp;spm=tbpc.boughtlist.suborder_itemtitle.1.4c952e8dF84SFM&amp;mi_id=0000x_PzSc5DARacjCa7xk9KQBcjM7wzU8y3dI3hi8EB92A" tooltip="https://detail.tmall.com/item.htm?id=735286048821&amp;spm=tbpc.boughtlist.suborder_itemtitle.1.4c952e8dF84SFM&amp;mi_id=0000x_PzSc5DARacjCa7xk9KQBcjM7wzU8y3dI3hi8EB92A"/>
    <hyperlink ref="G21" r:id="rId7" display="https://so.szlcsc.com/global.html?k=C404963&amp;hot-key=STM32F103C8T6&amp;lcsc_vid=FgNbAlBWTwcMX1QETgReXwZURwBXVlQHFVMPAgcCTlgxVlNTR1JWUF1RQFBbUTtW&amp;spm=sc.hm.hd.ss"/>
    <hyperlink ref="G22" r:id="rId8" display="https://so.szlcsc.com/global.html?k=C18078124&amp;hot-key=STM32F103C8T6&amp;lcsc_vid=QAdZV1ZUR1kNXwVUR1NfA1wCR1VWVl1eQQRZV1NRElQxVlNTT1BWX1dfQ1ZcUzsOAxUeFF5JWBIBSRccGwIdBEoFGAxBAAgJFQACSQwSGg0%3D"/>
    <hyperlink ref="G23" r:id="rId9" display="https://so.szlcsc.com/global.html?k=C318938&amp;hot-key=STM32F103C8T6&amp;lcsc_vid=QAdZV1ZUR1kNXwVUR1NfA1wCR1VWVl1eQQRZV1NRElQxVlNTT1BWX1BWTldfUzsOAxUeFF5JWBIBSRccGwIdBEoFGAxBAAgJFQACSQwSGg0%3D"/>
    <hyperlink ref="G18" r:id="rId10" display="https://so.szlcsc.com/global.html?k=C2827654&amp;hot-key=STM32F103C8T6&amp;lcsc_vid=QAdZV1ZUR1kNXwVUR1NfA1wCR1VWVl1eQQRZV1NRElQxVlNTT1BWX1FXRVRXUDsOAxUeFF5JWBIBSRccGwIdBEoFGAxBAAgJFQACSQwSGg0%3D"/>
    <hyperlink ref="G24" r:id="rId11" display="https://so.szlcsc.com/global.html?k=C7420362&amp;hot-key=STM32F103C8T6&amp;lcsc_vid=FgNbAlBWTwcMX1QETgReXwZURwBXVlQHFVMPAgcCTlgxVlNTR1JWUF1RQFBbUTtW&amp;spm=sc.hm.hd.ss"/>
    <hyperlink ref="G25" r:id="rId12" display="https://so.szlcsc.com/global.html?k=C262555&amp;hot-key=STM32F103C8T6&amp;lcsc_vid=QAdZV1ZUR1kNXwVUR1NfA1wCR1VWVl1eQQRZV1NRElQxVlNTT1BWX11RTldXUjsOAxUeFF5JWBIBSRccGwIdBEoFGAxBAAgJFQACSQwSGg0%3D"/>
    <hyperlink ref="G26" r:id="rId13" display="https://so.szlcsc.com/global.html?k=C916393&amp;hot-key=STM32F103C8T6&amp;lcsc_vid=QAdZV1ZUR1kNXwVUR1NfA1wCR1VWVl1eQQRZV1NRElQxVlNTT1BWX11eTlFcVTsOAxUeFF5JWBIBSRccGwIdBEoFGAxBAAgJFQACSQwSGg0%3D"/>
    <hyperlink ref="G27" r:id="rId14" display="https://so.szlcsc.com/global.html?k=C2837289&amp;hot-key=STM32F103C8T6&amp;lcsc_vid=QAdZV1ZUR1kNXwVUR1NfA1wCR1VWVl1eQQRZV1NRElQxVlNTT1BWX11fQFldUzsOAxUeFF5JWBIBSRccGwIdBEoFGAxBAAgJFQACSQwSGg0%3D"/>
    <hyperlink ref="G19" r:id="rId15" display="https://so.szlcsc.com/global.html?k=C164058&amp;hot-key=STM32F103C8T6&amp;lcsc_vid=QAdZV1ZUR1kNXwVUR1NfA1wCR1VWVl1eQQRZV1NRElQxVlNTT1BWXlFQQVBXUzsOAxUeFF5JWBIBSRccGwIdBEoFGAxBAAgJFQACSQwSGg0%3D" tooltip="https://so.szlcsc.com/global.html?k=C164058&amp;hot-key=STM32F103C8T6&amp;lcsc_vid=QAdZV1ZUR1kNXwVUR1NfA1wCR1VWVl1eQQRZV1NRElQxVlNTT1BWXlFQQVBXUzsOAxUeFF5JWBIBSRccGwIdBEoFGAxBAAgJFQACSQwSGg0%3D"/>
    <hyperlink ref="G20" r:id="rId16" display="https://so.szlcsc.com/global.html?k=C2840391&amp;hot-key=STM32F103C8T6&amp;lcsc_vid=QAdZV1ZUR1kNXwVUR1NfA1wCR1VWVl1eQQRZV1NRElQxVlNTT1BWXlxRQ1JdVTsOAxUeFF5JWBIBSRccGwIdBEoFGAxBAAgJFQACSQwSGg0%3D"/>
    <hyperlink ref="G4" r:id="rId17" display="https://so.szlcsc.com/global.html?k=C14663&amp;hot-key=STM32F103C8T6&amp;lcsc_vid=QAdZV1ZUR1kNXwVUR1NfA1wCR1VWVl1eQQRZV1NRElQxVlNTT1BXV1RfTlhXUjsOAxUeFF5JWBIBSRccGwIdBEoFGAxBAAgJFQACSQwSGg0%3D"/>
    <hyperlink ref="G5" r:id="rId18" display="https://so.szlcsc.com/global.html?k=C6143460&amp;hot-key=STM32F103C8T6&amp;lcsc_vid=QAdZV1ZUR1kNXwVUR1NfA1wCR1VWVl1eQQRZV1NRElQxVlNTT1BXV1VUQ1RWVzsOAxUeFF5JWBIBSRccGwIdBEoFGAxBAAgJFQACSQwSGg0%3D"/>
    <hyperlink ref="G6" r:id="rId19" display="https://so.szlcsc.com/global.html?k=C123253&amp;hot-key=STM32F103C8T6&amp;lcsc_vid=QAdZV1ZUR1kNXwVUR1NfA1wCR1VWVl1eQQRZV1NRElQxVlNTT1BXV1VTRlhcXzsOAxUeFF5JWBIBSRccGwIdBEoFGAxBAAgJFQACSQwSGg0%3D"/>
    <hyperlink ref="G7" r:id="rId20" display="https://so.szlcsc.com/global.html?k=C19702&amp;hot-key=STM32F103C8T6&amp;lcsc_vid=QAdZV1ZUR1kNXwVUR1NfA1wCR1VWVl1eQQRZV1NRElQxVlNTT1BXV1VQQFlaUDsOAxUeFF5JWBIBSRccGwIdBEoFGAxBAAgJFQACSQwSGg0%3D"/>
    <hyperlink ref="G8" r:id="rId21" display="https://so.szlcsc.com/global.html?k=C107034&amp;hot-key=STM32F103C8T6&amp;lcsc_vid=QAdZV1ZUR1kNXwVUR1NfA1wCR1VWVl1eQQRZV1NRElQxVlNTT1BXV1VfQVFbXzsOAxUeFF5JWBIBSRccGwIdBEoFGAxBAAgJFQACSQwSGg0%3D"/>
    <hyperlink ref="G9" r:id="rId22" display="https://so.szlcsc.com/global.html?k=C2930027&amp;hot-key=STM32F103C8T6&amp;lcsc_vid=QAdZV1ZUR1kNXwVUR1NfA1wCR1VWVl1eQQRZV1NRElQxVlNTT1BXV1ZXTllaXjsOAxUeFF5JWBIBSRccGwIdBEoFGAxBAAgJFQACSQwSGg0%3D"/>
    <hyperlink ref="G10" r:id="rId23" display="https://so.szlcsc.com/global.html?k=C2907441&amp;hot-key=STM32F103C8T6&amp;lcsc_vid=QAdZV1ZUR1kNXwVUR1NfA1wCR1VWVl1eQQRZV1NRElQxVlNTT1BXV1ZVTlVXUDsOAxUeFF5JWBIBSRccGwIdBEoFGAxBAAgJFQACSQwSGg0%3D"/>
    <hyperlink ref="G11" r:id="rId24" display="https://so.szlcsc.com/global.html?k=C22356624&amp;hot-key=STM32F103C8T6&amp;lcsc_vid=QAdZV1ZUR1kNXwVUR1NfA1wCR1VWVl1eQQRZV1NRElQxVlNTT1BXV1ZQQVlfXzsOAxUeFF5JWBIBSRccGwIdBEoFGAxBAAgJFQACSQwSGg0%3D&amp;spm=sc.gbn.hd.ss"/>
    <hyperlink ref="G12" r:id="rId25" display="https://so.szlcsc.com/global.html?k=C2907193&amp;hot-key=STM32F103C8T6&amp;lcsc_vid=QAdZV1ZUR1kNXwVUR1NfA1wCR1VWVl1eQQRZV1NRElQxVlNTT1BXV1ZfTlNbVTsOAxUeFF5JWBIBSRccGwIdBEoFGAxBAAgJFQACSQwSGg0%3D"/>
    <hyperlink ref="G13" r:id="rId26" display="https://so.szlcsc.com/global.html?k=C26000&amp;hot-key=STM32F103C8T6&amp;lcsc_vid=QAdZV1ZUR1kNXwVUR1NfA1wCR1VWVl1eQQRZV1NRElQxVlNTT1BXV1dXQFhcUzsOAxUeFF5JWBIBSRccGwIdBEoFGAxBAAgJFQACSQwSGg0%3D"/>
    <hyperlink ref="G14" r:id="rId27" display="https://so.szlcsc.com/global.html?k=C2907080&amp;hot-key=STM32F103C8T6&amp;lcsc_vid=QAdZV1ZUR1kNXwVUR1NfA1wCR1VWVl1eQQRZV1NRElQxVlNTT1BXV1dVRVVeUTsOAxUeFF5JWBIBSRccGwIdBEoFGAxBAAgJFQACSQwSGg0%3D&amp;spm=sc.gbn.hd.ss"/>
    <hyperlink ref="G3" r:id="rId28" display="https://so.szlcsc.com/global.html?k=C9196&amp;hot-key=STM32F103C8T6&amp;lcsc_vid=QAdZV1ZUR1kNXwVUR1NfA1wCR1VWVl1eQQRZV1NRElQxVlNTT1BXV1dfR1BfUzsOAxUeFF5JWBIBSRccGwIdBEoFGAxBAAgJFQACSQwSGg0%3D"/>
    <hyperlink ref="G17" r:id="rId29" display="https://so.szlcsc.com/global.html?k=C5187529&amp;hot-key=STM32F103C8T6&amp;lcsc_vid=QAdZV1ZUR1kNXwVUR1NfA1wCR1VWVl1eQQRZV1NRElQxVlNTT1BXV1NVQFlaUzsOAxUeFF5JWBIBSRccGwIdBEoFGAxBAAgJFQACSQwSGg0%3D"/>
    <hyperlink ref="G34" r:id="rId6" display="https://detail.tmall.com/item.htm?id=735286048821&amp;spm=tbpc.boughtlist.suborder_itemtitle.1.4c952e8dF84SFM&amp;mi_id=0000x_PzSc5DARacjCa7xk9KQBcjM7wzU8y3dI3hi8EB92A"/>
    <hyperlink ref="G35" r:id="rId6" display="https://detail.tmall.com/item.htm?id=735286048821&amp;spm=tbpc.boughtlist.suborder_itemtitle.1.4c952e8dF84SFM&amp;mi_id=0000x_PzSc5DARacjCa7xk9KQBcjM7wzU8y3dI3hi8EB92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全链路延迟测试器_V1.5_BOM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XSL1</dc:creator>
  <cp:lastModifiedBy>拾叁</cp:lastModifiedBy>
  <dcterms:created xsi:type="dcterms:W3CDTF">2025-09-17T08:13:00Z</dcterms:created>
  <dcterms:modified xsi:type="dcterms:W3CDTF">2025-09-28T04:03:52Z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3B09216906724736BF831ED142357D58_12</vt:lpwstr>
  </property>
  <property fmtid="{D5CDD505-2E9C-101B-9397-08002B2CF9AE}" pid="3" name="KSOProductBuildVer">
    <vt:lpwstr>2052-12.1.0.23125</vt:lpwstr>
  </property>
  <property fmtid="{D5CDD505-2E9C-101B-9397-08002B2CF9AE}" pid="4" name="KSOReadingLayout">
    <vt:bool>true</vt:bool>
  </property>
</Properties>
</file>